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eidoscorpus-my.sharepoint.us/personal/chenj8_leidos_com/Documents/Documents/‌Instant Incentives/APL/Transaction Report Templates/"/>
    </mc:Choice>
  </mc:AlternateContent>
  <xr:revisionPtr revIDLastSave="3" documentId="13_ncr:1_{61C70D46-8FE3-406A-8468-E14EE654AA95}" xr6:coauthVersionLast="47" xr6:coauthVersionMax="47" xr10:uidLastSave="{98CF66A2-8C5F-41D2-B2E1-EBB4E86B1B04}"/>
  <bookViews>
    <workbookView xWindow="-120" yWindow="-120" windowWidth="29040" windowHeight="15720" xr2:uid="{00000000-000D-0000-FFFF-FFFF00000000}"/>
  </bookViews>
  <sheets>
    <sheet name="Report Template" sheetId="1" r:id="rId1"/>
    <sheet name="Approved Products List" sheetId="4" r:id="rId2"/>
    <sheet name="Background Calcs" sheetId="5" state="veryHidden" r:id="rId3"/>
  </sheets>
  <externalReferences>
    <externalReference r:id="rId4"/>
  </externalReferences>
  <definedNames>
    <definedName name="_xlnm._FilterDatabase" localSheetId="1" hidden="1">'Approved Products List'!$A$3:$J$4185</definedName>
    <definedName name="LU_EligibleZip">'Background Calcs'!$J$5:$J$896</definedName>
    <definedName name="LU_EndDate">'Background Calcs'!$M$6</definedName>
    <definedName name="LU_LastUpdated">'Background Calcs'!$P$5</definedName>
    <definedName name="LU_StartDate">'Background Calcs'!$M$5</definedName>
    <definedName name="MasterList">'Background Calcs'!$D$6:$D$115</definedName>
    <definedName name="myCategory" localSheetId="1">[1]!Table6[#Headers]</definedName>
    <definedName name="myCategory">[1]!Table6[#Headers]</definedName>
    <definedName name="myItemList" localSheetId="1">INDEX([1]!Table6[#Data],0,MATCH('[1]BILD Incentives'!XFD1,[1]!Table6[#Headers],0))</definedName>
    <definedName name="myItemList">INDEX([1]!Table6[#Data],0,MATCH('[1]BILD Incentives'!XFD1,[1]!Table6[#Headers],0))</definedName>
    <definedName name="myitemlist2" localSheetId="1">INDEX([1]!Table6[#Data],0,MATCH('[1]MFG Data'!XFD1,[1]!Table6[#Headers],0))</definedName>
    <definedName name="myitemlist2">INDEX([1]!Table6[#Data],0,MATCH('[1]MFG Data'!XFD1,[1]!Table6[#Headers],0))</definedName>
    <definedName name="top" localSheetId="1">'Approved Products List'!#REF!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1" l="1"/>
  <c r="J13" i="1"/>
  <c r="I13" i="1"/>
  <c r="K12" i="1"/>
  <c r="J12" i="1"/>
  <c r="I12" i="1"/>
  <c r="K11" i="1"/>
  <c r="J11" i="1"/>
  <c r="I11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4" i="1"/>
  <c r="K6" i="1"/>
  <c r="B4551" i="5"/>
  <c r="B4550" i="5"/>
  <c r="B4549" i="5"/>
  <c r="B4548" i="5"/>
  <c r="B4547" i="5"/>
  <c r="B4546" i="5"/>
  <c r="B4545" i="5"/>
  <c r="B4544" i="5"/>
  <c r="B4543" i="5"/>
  <c r="B4542" i="5"/>
  <c r="B4541" i="5"/>
  <c r="B4540" i="5"/>
  <c r="B4539" i="5"/>
  <c r="B4538" i="5"/>
  <c r="B4537" i="5"/>
  <c r="B4536" i="5"/>
  <c r="B4535" i="5"/>
  <c r="B4534" i="5"/>
  <c r="B4533" i="5"/>
  <c r="B4532" i="5"/>
  <c r="B4531" i="5"/>
  <c r="B4530" i="5"/>
  <c r="B4529" i="5"/>
  <c r="B4528" i="5"/>
  <c r="B4527" i="5"/>
  <c r="B4526" i="5"/>
  <c r="B4525" i="5"/>
  <c r="B4524" i="5"/>
  <c r="B4523" i="5"/>
  <c r="B4522" i="5"/>
  <c r="B4521" i="5"/>
  <c r="B4520" i="5"/>
  <c r="B4519" i="5"/>
  <c r="B4518" i="5"/>
  <c r="B4517" i="5"/>
  <c r="B4516" i="5"/>
  <c r="B4515" i="5"/>
  <c r="B4514" i="5"/>
  <c r="B4513" i="5"/>
  <c r="B4512" i="5"/>
  <c r="B4511" i="5"/>
  <c r="B4510" i="5"/>
  <c r="B4509" i="5"/>
  <c r="B4508" i="5"/>
  <c r="B4507" i="5"/>
  <c r="B4506" i="5"/>
  <c r="B4505" i="5"/>
  <c r="B4504" i="5"/>
  <c r="B4503" i="5"/>
  <c r="B4502" i="5"/>
  <c r="B4501" i="5"/>
  <c r="B4500" i="5"/>
  <c r="B4499" i="5"/>
  <c r="B4498" i="5"/>
  <c r="B4497" i="5"/>
  <c r="B4496" i="5"/>
  <c r="B4495" i="5"/>
  <c r="B4494" i="5"/>
  <c r="B4493" i="5"/>
  <c r="B4492" i="5"/>
  <c r="B4491" i="5"/>
  <c r="B4490" i="5"/>
  <c r="B4489" i="5"/>
  <c r="B4488" i="5"/>
  <c r="B4487" i="5"/>
  <c r="B4486" i="5"/>
  <c r="B4485" i="5"/>
  <c r="B4484" i="5"/>
  <c r="B4483" i="5"/>
  <c r="B4482" i="5"/>
  <c r="B4481" i="5"/>
  <c r="B4480" i="5"/>
  <c r="B4479" i="5"/>
  <c r="B4478" i="5"/>
  <c r="B4477" i="5"/>
  <c r="B4476" i="5"/>
  <c r="B4475" i="5"/>
  <c r="B4474" i="5"/>
  <c r="B4473" i="5"/>
  <c r="B4472" i="5"/>
  <c r="B4471" i="5"/>
  <c r="B4470" i="5"/>
  <c r="B4469" i="5"/>
  <c r="B4468" i="5"/>
  <c r="B4467" i="5"/>
  <c r="B4466" i="5"/>
  <c r="B4465" i="5"/>
  <c r="B4464" i="5"/>
  <c r="B4463" i="5"/>
  <c r="B4462" i="5"/>
  <c r="B4461" i="5"/>
  <c r="B4460" i="5"/>
  <c r="B4459" i="5"/>
  <c r="B4458" i="5"/>
  <c r="B4457" i="5"/>
  <c r="B4456" i="5"/>
  <c r="B4455" i="5"/>
  <c r="B4454" i="5"/>
  <c r="B4453" i="5"/>
  <c r="B4452" i="5"/>
  <c r="B4451" i="5"/>
  <c r="B4450" i="5"/>
  <c r="B4449" i="5"/>
  <c r="B4448" i="5"/>
  <c r="B4447" i="5"/>
  <c r="B4446" i="5"/>
  <c r="B4445" i="5"/>
  <c r="B4444" i="5"/>
  <c r="B4443" i="5"/>
  <c r="B4442" i="5"/>
  <c r="B4441" i="5"/>
  <c r="B4440" i="5"/>
  <c r="B4439" i="5"/>
  <c r="B4438" i="5"/>
  <c r="B4437" i="5"/>
  <c r="B4436" i="5"/>
  <c r="B4435" i="5"/>
  <c r="B4434" i="5"/>
  <c r="B4433" i="5"/>
  <c r="B4432" i="5"/>
  <c r="B4431" i="5"/>
  <c r="B4430" i="5"/>
  <c r="B4429" i="5"/>
  <c r="B4428" i="5"/>
  <c r="B4427" i="5"/>
  <c r="B4426" i="5"/>
  <c r="B4425" i="5"/>
  <c r="B4424" i="5"/>
  <c r="B4423" i="5"/>
  <c r="B4422" i="5"/>
  <c r="B4421" i="5"/>
  <c r="B4420" i="5"/>
  <c r="B4419" i="5"/>
  <c r="B4418" i="5"/>
  <c r="B4417" i="5"/>
  <c r="B4416" i="5"/>
  <c r="B4415" i="5"/>
  <c r="B4414" i="5"/>
  <c r="B4413" i="5"/>
  <c r="B4412" i="5"/>
  <c r="B4411" i="5"/>
  <c r="B4410" i="5"/>
  <c r="B4409" i="5"/>
  <c r="B4408" i="5"/>
  <c r="B4407" i="5"/>
  <c r="B4406" i="5"/>
  <c r="B4405" i="5"/>
  <c r="B4404" i="5"/>
  <c r="B4403" i="5"/>
  <c r="B4402" i="5"/>
  <c r="B4401" i="5"/>
  <c r="B4400" i="5"/>
  <c r="B4399" i="5"/>
  <c r="B4398" i="5"/>
  <c r="B4397" i="5"/>
  <c r="B4396" i="5"/>
  <c r="B4395" i="5"/>
  <c r="B4394" i="5"/>
  <c r="B4393" i="5"/>
  <c r="B4392" i="5"/>
  <c r="B4391" i="5"/>
  <c r="B4390" i="5"/>
  <c r="B4389" i="5"/>
  <c r="B4388" i="5"/>
  <c r="B4387" i="5"/>
  <c r="B4386" i="5"/>
  <c r="B4385" i="5"/>
  <c r="B4384" i="5"/>
  <c r="B4383" i="5"/>
  <c r="B4382" i="5"/>
  <c r="B4381" i="5"/>
  <c r="B4380" i="5"/>
  <c r="B4379" i="5"/>
  <c r="B4378" i="5"/>
  <c r="B4377" i="5"/>
  <c r="B4376" i="5"/>
  <c r="B4375" i="5"/>
  <c r="B4374" i="5"/>
  <c r="B4373" i="5"/>
  <c r="B4372" i="5"/>
  <c r="B4371" i="5"/>
  <c r="B4370" i="5"/>
  <c r="B4369" i="5"/>
  <c r="B4368" i="5"/>
  <c r="B4367" i="5"/>
  <c r="B4366" i="5"/>
  <c r="B4365" i="5"/>
  <c r="B4364" i="5"/>
  <c r="B4363" i="5"/>
  <c r="B4362" i="5"/>
  <c r="B4361" i="5"/>
  <c r="B4360" i="5"/>
  <c r="B4359" i="5"/>
  <c r="B4358" i="5"/>
  <c r="B4357" i="5"/>
  <c r="B4356" i="5"/>
  <c r="B4355" i="5"/>
  <c r="B4354" i="5"/>
  <c r="B4353" i="5"/>
  <c r="B4352" i="5"/>
  <c r="B4351" i="5"/>
  <c r="B4350" i="5"/>
  <c r="B4349" i="5"/>
  <c r="B4348" i="5"/>
  <c r="B4347" i="5"/>
  <c r="B4346" i="5"/>
  <c r="B4345" i="5"/>
  <c r="B4344" i="5"/>
  <c r="B4343" i="5"/>
  <c r="B4342" i="5"/>
  <c r="B4341" i="5"/>
  <c r="B4340" i="5"/>
  <c r="B4339" i="5"/>
  <c r="B4338" i="5"/>
  <c r="B4337" i="5"/>
  <c r="B4336" i="5"/>
  <c r="B4335" i="5"/>
  <c r="B4334" i="5"/>
  <c r="B4333" i="5"/>
  <c r="B4332" i="5"/>
  <c r="B4331" i="5"/>
  <c r="B4330" i="5"/>
  <c r="B4329" i="5"/>
  <c r="B4328" i="5"/>
  <c r="B4327" i="5"/>
  <c r="B4326" i="5"/>
  <c r="B4325" i="5"/>
  <c r="B4324" i="5"/>
  <c r="B4323" i="5"/>
  <c r="B4322" i="5"/>
  <c r="B4321" i="5"/>
  <c r="B4320" i="5"/>
  <c r="B4319" i="5"/>
  <c r="B4318" i="5"/>
  <c r="B4317" i="5"/>
  <c r="B4316" i="5"/>
  <c r="B4315" i="5"/>
  <c r="B4314" i="5"/>
  <c r="B4313" i="5"/>
  <c r="B4312" i="5"/>
  <c r="B4311" i="5"/>
  <c r="B4310" i="5"/>
  <c r="B4309" i="5"/>
  <c r="B4308" i="5"/>
  <c r="B4307" i="5"/>
  <c r="B4306" i="5"/>
  <c r="B4305" i="5"/>
  <c r="B4304" i="5"/>
  <c r="B4303" i="5"/>
  <c r="B4302" i="5"/>
  <c r="B4301" i="5"/>
  <c r="B4300" i="5"/>
  <c r="B4299" i="5"/>
  <c r="B4298" i="5"/>
  <c r="B4297" i="5"/>
  <c r="B4296" i="5"/>
  <c r="B4295" i="5"/>
  <c r="B4294" i="5"/>
  <c r="B4293" i="5"/>
  <c r="B4292" i="5"/>
  <c r="B4291" i="5"/>
  <c r="B4290" i="5"/>
  <c r="B4289" i="5"/>
  <c r="B4288" i="5"/>
  <c r="B4287" i="5"/>
  <c r="B4286" i="5"/>
  <c r="B4285" i="5"/>
  <c r="B4284" i="5"/>
  <c r="B4283" i="5"/>
  <c r="B4282" i="5"/>
  <c r="B4281" i="5"/>
  <c r="B4280" i="5"/>
  <c r="B4279" i="5"/>
  <c r="B4278" i="5"/>
  <c r="B4277" i="5"/>
  <c r="B4276" i="5"/>
  <c r="B4275" i="5"/>
  <c r="B4274" i="5"/>
  <c r="B4273" i="5"/>
  <c r="B4272" i="5"/>
  <c r="B4271" i="5"/>
  <c r="B4270" i="5"/>
  <c r="B4269" i="5"/>
  <c r="B4268" i="5"/>
  <c r="B4267" i="5"/>
  <c r="B4266" i="5"/>
  <c r="B4265" i="5"/>
  <c r="B4264" i="5"/>
  <c r="B4263" i="5"/>
  <c r="B4262" i="5"/>
  <c r="B4261" i="5"/>
  <c r="B4260" i="5"/>
  <c r="B4259" i="5"/>
  <c r="B4258" i="5"/>
  <c r="B4257" i="5"/>
  <c r="B4256" i="5"/>
  <c r="B4255" i="5"/>
  <c r="B4254" i="5"/>
  <c r="B4253" i="5"/>
  <c r="B4252" i="5"/>
  <c r="B4251" i="5"/>
  <c r="B4250" i="5"/>
  <c r="B4249" i="5"/>
  <c r="B4248" i="5"/>
  <c r="B4247" i="5"/>
  <c r="B4246" i="5"/>
  <c r="B4245" i="5"/>
  <c r="B4244" i="5"/>
  <c r="B4243" i="5"/>
  <c r="B4242" i="5"/>
  <c r="B4241" i="5"/>
  <c r="B4240" i="5"/>
  <c r="B4239" i="5"/>
  <c r="B4238" i="5"/>
  <c r="B4237" i="5"/>
  <c r="B4236" i="5"/>
  <c r="B4235" i="5"/>
  <c r="B4234" i="5"/>
  <c r="B4233" i="5"/>
  <c r="B4232" i="5"/>
  <c r="B4231" i="5"/>
  <c r="B4230" i="5"/>
  <c r="B4229" i="5"/>
  <c r="B4228" i="5"/>
  <c r="B4227" i="5"/>
  <c r="B4226" i="5"/>
  <c r="B4225" i="5"/>
  <c r="B4224" i="5"/>
  <c r="B4223" i="5"/>
  <c r="B4222" i="5"/>
  <c r="B4221" i="5"/>
  <c r="B4220" i="5"/>
  <c r="B4219" i="5"/>
  <c r="B4218" i="5"/>
  <c r="B4217" i="5"/>
  <c r="B4216" i="5"/>
  <c r="B4215" i="5"/>
  <c r="B4214" i="5"/>
  <c r="B4213" i="5"/>
  <c r="B4212" i="5"/>
  <c r="B4211" i="5"/>
  <c r="B4210" i="5"/>
  <c r="B4209" i="5"/>
  <c r="B4208" i="5"/>
  <c r="B4207" i="5"/>
  <c r="B4206" i="5"/>
  <c r="B4205" i="5"/>
  <c r="B4204" i="5"/>
  <c r="B4203" i="5"/>
  <c r="B4202" i="5"/>
  <c r="B4201" i="5"/>
  <c r="B4200" i="5"/>
  <c r="B4199" i="5"/>
  <c r="B4198" i="5"/>
  <c r="B4197" i="5"/>
  <c r="B4196" i="5"/>
  <c r="B4195" i="5"/>
  <c r="B4194" i="5"/>
  <c r="B4193" i="5"/>
  <c r="B4192" i="5"/>
  <c r="B4191" i="5"/>
  <c r="B4190" i="5"/>
  <c r="B4189" i="5"/>
  <c r="B4188" i="5"/>
  <c r="B4187" i="5"/>
  <c r="B4186" i="5"/>
  <c r="B4185" i="5"/>
  <c r="B4184" i="5"/>
  <c r="B4183" i="5"/>
  <c r="B4182" i="5"/>
  <c r="B4181" i="5"/>
  <c r="B4180" i="5"/>
  <c r="B4179" i="5"/>
  <c r="B4178" i="5"/>
  <c r="B4177" i="5"/>
  <c r="B4176" i="5"/>
  <c r="B4175" i="5"/>
  <c r="B4174" i="5"/>
  <c r="B4173" i="5"/>
  <c r="B4172" i="5"/>
  <c r="B4171" i="5"/>
  <c r="B4170" i="5"/>
  <c r="B4169" i="5"/>
  <c r="B4168" i="5"/>
  <c r="B4167" i="5"/>
  <c r="B4166" i="5"/>
  <c r="B4165" i="5"/>
  <c r="B4164" i="5"/>
  <c r="B4163" i="5"/>
  <c r="B4162" i="5"/>
  <c r="B4161" i="5"/>
  <c r="B4160" i="5"/>
  <c r="B4159" i="5"/>
  <c r="B4158" i="5"/>
  <c r="B4157" i="5"/>
  <c r="B4156" i="5"/>
  <c r="B4155" i="5"/>
  <c r="B4154" i="5"/>
  <c r="B4153" i="5"/>
  <c r="B4152" i="5"/>
  <c r="B4151" i="5"/>
  <c r="B4150" i="5"/>
  <c r="B4149" i="5"/>
  <c r="B4148" i="5"/>
  <c r="B4147" i="5"/>
  <c r="B4146" i="5"/>
  <c r="B4145" i="5"/>
  <c r="B4144" i="5"/>
  <c r="B4143" i="5"/>
  <c r="B4142" i="5"/>
  <c r="B4141" i="5"/>
  <c r="B4140" i="5"/>
  <c r="B4139" i="5"/>
  <c r="B4138" i="5"/>
  <c r="B4137" i="5"/>
  <c r="B4136" i="5"/>
  <c r="B4135" i="5"/>
  <c r="B4134" i="5"/>
  <c r="B4133" i="5"/>
  <c r="B4132" i="5"/>
  <c r="B4131" i="5"/>
  <c r="B4130" i="5"/>
  <c r="B4129" i="5"/>
  <c r="B4128" i="5"/>
  <c r="B4127" i="5"/>
  <c r="B4126" i="5"/>
  <c r="B4125" i="5"/>
  <c r="B4124" i="5"/>
  <c r="B4123" i="5"/>
  <c r="B4122" i="5"/>
  <c r="B4121" i="5"/>
  <c r="B4120" i="5"/>
  <c r="B4119" i="5"/>
  <c r="B4118" i="5"/>
  <c r="B4117" i="5"/>
  <c r="B4116" i="5"/>
  <c r="B4115" i="5"/>
  <c r="B4114" i="5"/>
  <c r="B4113" i="5"/>
  <c r="B4112" i="5"/>
  <c r="B4111" i="5"/>
  <c r="B4110" i="5"/>
  <c r="B4109" i="5"/>
  <c r="B4108" i="5"/>
  <c r="B4107" i="5"/>
  <c r="B4106" i="5"/>
  <c r="B4105" i="5"/>
  <c r="B4104" i="5"/>
  <c r="B4103" i="5"/>
  <c r="B4102" i="5"/>
  <c r="B4101" i="5"/>
  <c r="B4100" i="5"/>
  <c r="B4099" i="5"/>
  <c r="B4098" i="5"/>
  <c r="B4097" i="5"/>
  <c r="B4096" i="5"/>
  <c r="B4095" i="5"/>
  <c r="B4094" i="5"/>
  <c r="B4093" i="5"/>
  <c r="B4092" i="5"/>
  <c r="B4091" i="5"/>
  <c r="B4090" i="5"/>
  <c r="B4089" i="5"/>
  <c r="B4088" i="5"/>
  <c r="B4087" i="5"/>
  <c r="B4086" i="5"/>
  <c r="B4085" i="5"/>
  <c r="B4084" i="5"/>
  <c r="B4083" i="5"/>
  <c r="B4082" i="5"/>
  <c r="B4081" i="5"/>
  <c r="B4080" i="5"/>
  <c r="B4079" i="5"/>
  <c r="B4078" i="5"/>
  <c r="B4077" i="5"/>
  <c r="B4076" i="5"/>
  <c r="B4075" i="5"/>
  <c r="B4074" i="5"/>
  <c r="B4073" i="5"/>
  <c r="B4072" i="5"/>
  <c r="B4071" i="5"/>
  <c r="B4070" i="5"/>
  <c r="B4069" i="5"/>
  <c r="B4068" i="5"/>
  <c r="B4067" i="5"/>
  <c r="B4066" i="5"/>
  <c r="B4065" i="5"/>
  <c r="B4064" i="5"/>
  <c r="B4063" i="5"/>
  <c r="B4062" i="5"/>
  <c r="B4061" i="5"/>
  <c r="B4060" i="5"/>
  <c r="B4059" i="5"/>
  <c r="B4058" i="5"/>
  <c r="B4057" i="5"/>
  <c r="B4056" i="5"/>
  <c r="B4055" i="5"/>
  <c r="B4054" i="5"/>
  <c r="B4053" i="5"/>
  <c r="B4052" i="5"/>
  <c r="B4051" i="5"/>
  <c r="B4050" i="5"/>
  <c r="B4049" i="5"/>
  <c r="B4048" i="5"/>
  <c r="B4047" i="5"/>
  <c r="B4046" i="5"/>
  <c r="B4045" i="5"/>
  <c r="B4044" i="5"/>
  <c r="B4043" i="5"/>
  <c r="B4042" i="5"/>
  <c r="B4041" i="5"/>
  <c r="B4040" i="5"/>
  <c r="B4039" i="5"/>
  <c r="B4038" i="5"/>
  <c r="B4037" i="5"/>
  <c r="B4036" i="5"/>
  <c r="B4035" i="5"/>
  <c r="B4034" i="5"/>
  <c r="B4033" i="5"/>
  <c r="B4032" i="5"/>
  <c r="B4031" i="5"/>
  <c r="B4030" i="5"/>
  <c r="B4029" i="5"/>
  <c r="B4028" i="5"/>
  <c r="B4027" i="5"/>
  <c r="B4026" i="5"/>
  <c r="B4025" i="5"/>
  <c r="B4024" i="5"/>
  <c r="B4023" i="5"/>
  <c r="B4022" i="5"/>
  <c r="B4021" i="5"/>
  <c r="B4020" i="5"/>
  <c r="B4019" i="5"/>
  <c r="B4018" i="5"/>
  <c r="B4017" i="5"/>
  <c r="B4016" i="5"/>
  <c r="B4015" i="5"/>
  <c r="B4014" i="5"/>
  <c r="B4013" i="5"/>
  <c r="B4012" i="5"/>
  <c r="B4011" i="5"/>
  <c r="B4010" i="5"/>
  <c r="B4009" i="5"/>
  <c r="B4008" i="5"/>
  <c r="B4007" i="5"/>
  <c r="B4006" i="5"/>
  <c r="B4005" i="5"/>
  <c r="B4004" i="5"/>
  <c r="B4003" i="5"/>
  <c r="B4002" i="5"/>
  <c r="B4001" i="5"/>
  <c r="B4000" i="5"/>
  <c r="B3999" i="5"/>
  <c r="B3998" i="5"/>
  <c r="B3997" i="5"/>
  <c r="B3996" i="5"/>
  <c r="B3995" i="5"/>
  <c r="B3994" i="5"/>
  <c r="B3993" i="5"/>
  <c r="B3992" i="5"/>
  <c r="B3991" i="5"/>
  <c r="B3990" i="5"/>
  <c r="B3989" i="5"/>
  <c r="B3988" i="5"/>
  <c r="B3987" i="5"/>
  <c r="B3986" i="5"/>
  <c r="B3985" i="5"/>
  <c r="B3984" i="5"/>
  <c r="B3983" i="5"/>
  <c r="B3982" i="5"/>
  <c r="B3981" i="5"/>
  <c r="B3980" i="5"/>
  <c r="B3979" i="5"/>
  <c r="B3978" i="5"/>
  <c r="B3977" i="5"/>
  <c r="B3976" i="5"/>
  <c r="B3975" i="5"/>
  <c r="B3974" i="5"/>
  <c r="B3973" i="5"/>
  <c r="B3972" i="5"/>
  <c r="B3971" i="5"/>
  <c r="B3970" i="5"/>
  <c r="B3969" i="5"/>
  <c r="B3968" i="5"/>
  <c r="B3967" i="5"/>
  <c r="B3966" i="5"/>
  <c r="B3965" i="5"/>
  <c r="B3964" i="5"/>
  <c r="B3963" i="5"/>
  <c r="B3962" i="5"/>
  <c r="B3961" i="5"/>
  <c r="B3960" i="5"/>
  <c r="B3959" i="5"/>
  <c r="B3958" i="5"/>
  <c r="B3957" i="5"/>
  <c r="B3956" i="5"/>
  <c r="B3955" i="5"/>
  <c r="B3954" i="5"/>
  <c r="B3953" i="5"/>
  <c r="B3952" i="5"/>
  <c r="B3951" i="5"/>
  <c r="B3950" i="5"/>
  <c r="B3949" i="5"/>
  <c r="B3948" i="5"/>
  <c r="B3947" i="5"/>
  <c r="B3946" i="5"/>
  <c r="B3945" i="5"/>
  <c r="B3944" i="5"/>
  <c r="B3943" i="5"/>
  <c r="B3942" i="5"/>
  <c r="B3941" i="5"/>
  <c r="B3940" i="5"/>
  <c r="B3939" i="5"/>
  <c r="B3938" i="5"/>
  <c r="B3937" i="5"/>
  <c r="B3936" i="5"/>
  <c r="B3935" i="5"/>
  <c r="B3934" i="5"/>
  <c r="B3933" i="5"/>
  <c r="B3932" i="5"/>
  <c r="B3931" i="5"/>
  <c r="B3930" i="5"/>
  <c r="B3929" i="5"/>
  <c r="B3928" i="5"/>
  <c r="B3927" i="5"/>
  <c r="B3926" i="5"/>
  <c r="B3925" i="5"/>
  <c r="B3924" i="5"/>
  <c r="B3923" i="5"/>
  <c r="B3922" i="5"/>
  <c r="B3921" i="5"/>
  <c r="B3920" i="5"/>
  <c r="B3919" i="5"/>
  <c r="B3918" i="5"/>
  <c r="B3917" i="5"/>
  <c r="B3916" i="5"/>
  <c r="B3915" i="5"/>
  <c r="B3914" i="5"/>
  <c r="B3913" i="5"/>
  <c r="B3912" i="5"/>
  <c r="B3911" i="5"/>
  <c r="B3910" i="5"/>
  <c r="B3909" i="5"/>
  <c r="B3908" i="5"/>
  <c r="B3907" i="5"/>
  <c r="B3906" i="5"/>
  <c r="B3905" i="5"/>
  <c r="B3904" i="5"/>
  <c r="B3903" i="5"/>
  <c r="B3902" i="5"/>
  <c r="B3901" i="5"/>
  <c r="B3900" i="5"/>
  <c r="B3899" i="5"/>
  <c r="B3898" i="5"/>
  <c r="B3897" i="5"/>
  <c r="B3896" i="5"/>
  <c r="B3895" i="5"/>
  <c r="B3894" i="5"/>
  <c r="B3893" i="5"/>
  <c r="B3892" i="5"/>
  <c r="B3891" i="5"/>
  <c r="B3890" i="5"/>
  <c r="B3889" i="5"/>
  <c r="B3888" i="5"/>
  <c r="B3887" i="5"/>
  <c r="B3886" i="5"/>
  <c r="B3885" i="5"/>
  <c r="B3884" i="5"/>
  <c r="B3883" i="5"/>
  <c r="B3882" i="5"/>
  <c r="B3881" i="5"/>
  <c r="B3880" i="5"/>
  <c r="B3879" i="5"/>
  <c r="B3878" i="5"/>
  <c r="B3877" i="5"/>
  <c r="B3876" i="5"/>
  <c r="B3875" i="5"/>
  <c r="B3874" i="5"/>
  <c r="B3873" i="5"/>
  <c r="B3872" i="5"/>
  <c r="B3871" i="5"/>
  <c r="B3870" i="5"/>
  <c r="B3869" i="5"/>
  <c r="B3868" i="5"/>
  <c r="B3867" i="5"/>
  <c r="B3866" i="5"/>
  <c r="B3865" i="5"/>
  <c r="B3864" i="5"/>
  <c r="B3863" i="5"/>
  <c r="B3862" i="5"/>
  <c r="B3861" i="5"/>
  <c r="B3860" i="5"/>
  <c r="B3859" i="5"/>
  <c r="B3858" i="5"/>
  <c r="B3857" i="5"/>
  <c r="B3856" i="5"/>
  <c r="B3855" i="5"/>
  <c r="B3854" i="5"/>
  <c r="B3853" i="5"/>
  <c r="B3852" i="5"/>
  <c r="B3851" i="5"/>
  <c r="B3850" i="5"/>
  <c r="B3849" i="5"/>
  <c r="B3848" i="5"/>
  <c r="B3847" i="5"/>
  <c r="B3846" i="5"/>
  <c r="B3845" i="5"/>
  <c r="B3844" i="5"/>
  <c r="B3843" i="5"/>
  <c r="B3842" i="5"/>
  <c r="B3841" i="5"/>
  <c r="B3840" i="5"/>
  <c r="B3839" i="5"/>
  <c r="B3838" i="5"/>
  <c r="B3837" i="5"/>
  <c r="B3836" i="5"/>
  <c r="B3835" i="5"/>
  <c r="B3834" i="5"/>
  <c r="B3833" i="5"/>
  <c r="B3832" i="5"/>
  <c r="B3831" i="5"/>
  <c r="B3830" i="5"/>
  <c r="B3829" i="5"/>
  <c r="B3828" i="5"/>
  <c r="B3827" i="5"/>
  <c r="B3826" i="5"/>
  <c r="B3825" i="5"/>
  <c r="B3824" i="5"/>
  <c r="B3823" i="5"/>
  <c r="B3822" i="5"/>
  <c r="B3821" i="5"/>
  <c r="B3820" i="5"/>
  <c r="B3819" i="5"/>
  <c r="B3818" i="5"/>
  <c r="B3817" i="5"/>
  <c r="B3816" i="5"/>
  <c r="B3815" i="5"/>
  <c r="B3814" i="5"/>
  <c r="B3813" i="5"/>
  <c r="B3812" i="5"/>
  <c r="B3811" i="5"/>
  <c r="B3810" i="5"/>
  <c r="B3809" i="5"/>
  <c r="B3808" i="5"/>
  <c r="B3807" i="5"/>
  <c r="B3806" i="5"/>
  <c r="B3805" i="5"/>
  <c r="B3804" i="5"/>
  <c r="B3803" i="5"/>
  <c r="B3802" i="5"/>
  <c r="B3801" i="5"/>
  <c r="B3800" i="5"/>
  <c r="B3799" i="5"/>
  <c r="B3798" i="5"/>
  <c r="B3797" i="5"/>
  <c r="B3796" i="5"/>
  <c r="B3795" i="5"/>
  <c r="B3794" i="5"/>
  <c r="B3793" i="5"/>
  <c r="B3792" i="5"/>
  <c r="B3791" i="5"/>
  <c r="B3790" i="5"/>
  <c r="B3789" i="5"/>
  <c r="B3788" i="5"/>
  <c r="B3787" i="5"/>
  <c r="B3786" i="5"/>
  <c r="B3785" i="5"/>
  <c r="B3784" i="5"/>
  <c r="B3783" i="5"/>
  <c r="B3782" i="5"/>
  <c r="B3781" i="5"/>
  <c r="B3780" i="5"/>
  <c r="B3779" i="5"/>
  <c r="B3778" i="5"/>
  <c r="B3777" i="5"/>
  <c r="B3776" i="5"/>
  <c r="B3775" i="5"/>
  <c r="B3774" i="5"/>
  <c r="B3773" i="5"/>
  <c r="B3772" i="5"/>
  <c r="B3771" i="5"/>
  <c r="B3770" i="5"/>
  <c r="B3769" i="5"/>
  <c r="B3768" i="5"/>
  <c r="B3767" i="5"/>
  <c r="B3766" i="5"/>
  <c r="B3765" i="5"/>
  <c r="B3764" i="5"/>
  <c r="B3763" i="5"/>
  <c r="B3762" i="5"/>
  <c r="B3761" i="5"/>
  <c r="B3760" i="5"/>
  <c r="B3759" i="5"/>
  <c r="B3758" i="5"/>
  <c r="B3757" i="5"/>
  <c r="B3756" i="5"/>
  <c r="B3755" i="5"/>
  <c r="B3754" i="5"/>
  <c r="B3753" i="5"/>
  <c r="B3752" i="5"/>
  <c r="B3751" i="5"/>
  <c r="B3750" i="5"/>
  <c r="B3749" i="5"/>
  <c r="B3748" i="5"/>
  <c r="B3747" i="5"/>
  <c r="B3746" i="5"/>
  <c r="B3745" i="5"/>
  <c r="B3744" i="5"/>
  <c r="B3743" i="5"/>
  <c r="B3742" i="5"/>
  <c r="B3741" i="5"/>
  <c r="B3740" i="5"/>
  <c r="B3739" i="5"/>
  <c r="B3738" i="5"/>
  <c r="B3737" i="5"/>
  <c r="B3736" i="5"/>
  <c r="B3735" i="5"/>
  <c r="B3734" i="5"/>
  <c r="B3733" i="5"/>
  <c r="B3732" i="5"/>
  <c r="B3731" i="5"/>
  <c r="B3730" i="5"/>
  <c r="B3729" i="5"/>
  <c r="B3728" i="5"/>
  <c r="B3727" i="5"/>
  <c r="B3726" i="5"/>
  <c r="B3725" i="5"/>
  <c r="B3724" i="5"/>
  <c r="B3723" i="5"/>
  <c r="B3722" i="5"/>
  <c r="B3721" i="5"/>
  <c r="B3720" i="5"/>
  <c r="B3719" i="5"/>
  <c r="B3718" i="5"/>
  <c r="B3717" i="5"/>
  <c r="B3716" i="5"/>
  <c r="B3715" i="5"/>
  <c r="B3714" i="5"/>
  <c r="B3713" i="5"/>
  <c r="B3712" i="5"/>
  <c r="B3711" i="5"/>
  <c r="B3710" i="5"/>
  <c r="B3709" i="5"/>
  <c r="B3708" i="5"/>
  <c r="B3707" i="5"/>
  <c r="B3706" i="5"/>
  <c r="B3705" i="5"/>
  <c r="B3704" i="5"/>
  <c r="B3703" i="5"/>
  <c r="B3702" i="5"/>
  <c r="B3701" i="5"/>
  <c r="B3700" i="5"/>
  <c r="B3699" i="5"/>
  <c r="B3698" i="5"/>
  <c r="B3697" i="5"/>
  <c r="B3696" i="5"/>
  <c r="B3695" i="5"/>
  <c r="B3694" i="5"/>
  <c r="B3693" i="5"/>
  <c r="B3692" i="5"/>
  <c r="B3691" i="5"/>
  <c r="B3690" i="5"/>
  <c r="B3689" i="5"/>
  <c r="B3688" i="5"/>
  <c r="B3687" i="5"/>
  <c r="B3686" i="5"/>
  <c r="B3685" i="5"/>
  <c r="B3684" i="5"/>
  <c r="B3683" i="5"/>
  <c r="B3682" i="5"/>
  <c r="B3681" i="5"/>
  <c r="B3680" i="5"/>
  <c r="B3679" i="5"/>
  <c r="B3678" i="5"/>
  <c r="B3677" i="5"/>
  <c r="B3676" i="5"/>
  <c r="B3675" i="5"/>
  <c r="B3674" i="5"/>
  <c r="B3673" i="5"/>
  <c r="B3672" i="5"/>
  <c r="B3671" i="5"/>
  <c r="B3670" i="5"/>
  <c r="B3669" i="5"/>
  <c r="B3668" i="5"/>
  <c r="B3667" i="5"/>
  <c r="B3666" i="5"/>
  <c r="B3665" i="5"/>
  <c r="B3664" i="5"/>
  <c r="B3663" i="5"/>
  <c r="B3662" i="5"/>
  <c r="B3661" i="5"/>
  <c r="B3660" i="5"/>
  <c r="B3659" i="5"/>
  <c r="B3658" i="5"/>
  <c r="B3657" i="5"/>
  <c r="B3656" i="5"/>
  <c r="B3655" i="5"/>
  <c r="B3654" i="5"/>
  <c r="B3653" i="5"/>
  <c r="B3652" i="5"/>
  <c r="B3651" i="5"/>
  <c r="B3650" i="5"/>
  <c r="B3649" i="5"/>
  <c r="B3648" i="5"/>
  <c r="B3647" i="5"/>
  <c r="B3646" i="5"/>
  <c r="B3645" i="5"/>
  <c r="B3644" i="5"/>
  <c r="B3643" i="5"/>
  <c r="B3642" i="5"/>
  <c r="B3641" i="5"/>
  <c r="B3640" i="5"/>
  <c r="B3639" i="5"/>
  <c r="B3638" i="5"/>
  <c r="B3637" i="5"/>
  <c r="B3636" i="5"/>
  <c r="B3635" i="5"/>
  <c r="B3634" i="5"/>
  <c r="B3633" i="5"/>
  <c r="B3632" i="5"/>
  <c r="B3631" i="5"/>
  <c r="B3630" i="5"/>
  <c r="B3629" i="5"/>
  <c r="B3628" i="5"/>
  <c r="B3627" i="5"/>
  <c r="B3626" i="5"/>
  <c r="B3625" i="5"/>
  <c r="B3624" i="5"/>
  <c r="B3623" i="5"/>
  <c r="B3622" i="5"/>
  <c r="B3621" i="5"/>
  <c r="B3620" i="5"/>
  <c r="B3619" i="5"/>
  <c r="B3618" i="5"/>
  <c r="B3617" i="5"/>
  <c r="B3616" i="5"/>
  <c r="B3615" i="5"/>
  <c r="B3614" i="5"/>
  <c r="B3613" i="5"/>
  <c r="B3612" i="5"/>
  <c r="B3611" i="5"/>
  <c r="B3610" i="5"/>
  <c r="B3609" i="5"/>
  <c r="B3608" i="5"/>
  <c r="B3607" i="5"/>
  <c r="B3606" i="5"/>
  <c r="B3605" i="5"/>
  <c r="B3604" i="5"/>
  <c r="B3603" i="5"/>
  <c r="B3602" i="5"/>
  <c r="B3601" i="5"/>
  <c r="B3600" i="5"/>
  <c r="B3599" i="5"/>
  <c r="B3598" i="5"/>
  <c r="B3597" i="5"/>
  <c r="B3596" i="5"/>
  <c r="B3595" i="5"/>
  <c r="B3594" i="5"/>
  <c r="B3593" i="5"/>
  <c r="B3592" i="5"/>
  <c r="B3591" i="5"/>
  <c r="B3590" i="5"/>
  <c r="B3589" i="5"/>
  <c r="B3588" i="5"/>
  <c r="B3587" i="5"/>
  <c r="B3586" i="5"/>
  <c r="B3585" i="5"/>
  <c r="B3584" i="5"/>
  <c r="B3583" i="5"/>
  <c r="B3582" i="5"/>
  <c r="B3581" i="5"/>
  <c r="B3580" i="5"/>
  <c r="B3579" i="5"/>
  <c r="B3578" i="5"/>
  <c r="B3577" i="5"/>
  <c r="B3576" i="5"/>
  <c r="B3575" i="5"/>
  <c r="B3574" i="5"/>
  <c r="B3573" i="5"/>
  <c r="B3572" i="5"/>
  <c r="B3571" i="5"/>
  <c r="B3570" i="5"/>
  <c r="B3569" i="5"/>
  <c r="B3568" i="5"/>
  <c r="B3567" i="5"/>
  <c r="B3566" i="5"/>
  <c r="B3565" i="5"/>
  <c r="B3564" i="5"/>
  <c r="B3563" i="5"/>
  <c r="B3562" i="5"/>
  <c r="B3561" i="5"/>
  <c r="B3560" i="5"/>
  <c r="B3559" i="5"/>
  <c r="B3558" i="5"/>
  <c r="B3557" i="5"/>
  <c r="B3556" i="5"/>
  <c r="B3555" i="5"/>
  <c r="B3554" i="5"/>
  <c r="B3553" i="5"/>
  <c r="B3552" i="5"/>
  <c r="B3551" i="5"/>
  <c r="B3550" i="5"/>
  <c r="B3549" i="5"/>
  <c r="B3548" i="5"/>
  <c r="B3547" i="5"/>
  <c r="B3546" i="5"/>
  <c r="B3545" i="5"/>
  <c r="B3544" i="5"/>
  <c r="B3543" i="5"/>
  <c r="B3542" i="5"/>
  <c r="B3541" i="5"/>
  <c r="B3540" i="5"/>
  <c r="B3539" i="5"/>
  <c r="B3538" i="5"/>
  <c r="B3537" i="5"/>
  <c r="B3536" i="5"/>
  <c r="B3535" i="5"/>
  <c r="B3534" i="5"/>
  <c r="B3533" i="5"/>
  <c r="B3532" i="5"/>
  <c r="B3531" i="5"/>
  <c r="B3530" i="5"/>
  <c r="B3529" i="5"/>
  <c r="B3528" i="5"/>
  <c r="B3527" i="5"/>
  <c r="B3526" i="5"/>
  <c r="B3525" i="5"/>
  <c r="B3524" i="5"/>
  <c r="B3523" i="5"/>
  <c r="B3522" i="5"/>
  <c r="B3521" i="5"/>
  <c r="B3520" i="5"/>
  <c r="B3519" i="5"/>
  <c r="B3518" i="5"/>
  <c r="B3517" i="5"/>
  <c r="B3516" i="5"/>
  <c r="B3515" i="5"/>
  <c r="B3514" i="5"/>
  <c r="B3513" i="5"/>
  <c r="B3512" i="5"/>
  <c r="B3511" i="5"/>
  <c r="B3510" i="5"/>
  <c r="B3509" i="5"/>
  <c r="B3508" i="5"/>
  <c r="B3507" i="5"/>
  <c r="B3506" i="5"/>
  <c r="B3505" i="5"/>
  <c r="B3504" i="5"/>
  <c r="B3503" i="5"/>
  <c r="B3502" i="5"/>
  <c r="B3501" i="5"/>
  <c r="B3500" i="5"/>
  <c r="B3499" i="5"/>
  <c r="B3498" i="5"/>
  <c r="B3497" i="5"/>
  <c r="B3496" i="5"/>
  <c r="B3495" i="5"/>
  <c r="B3494" i="5"/>
  <c r="B3493" i="5"/>
  <c r="B3492" i="5"/>
  <c r="B3491" i="5"/>
  <c r="B3490" i="5"/>
  <c r="B3489" i="5"/>
  <c r="B3488" i="5"/>
  <c r="B3487" i="5"/>
  <c r="B3486" i="5"/>
  <c r="B3485" i="5"/>
  <c r="B3484" i="5"/>
  <c r="B3483" i="5"/>
  <c r="B3482" i="5"/>
  <c r="B3481" i="5"/>
  <c r="B3480" i="5"/>
  <c r="B3479" i="5"/>
  <c r="B3478" i="5"/>
  <c r="B3477" i="5"/>
  <c r="B3476" i="5"/>
  <c r="B3475" i="5"/>
  <c r="B3474" i="5"/>
  <c r="B3473" i="5"/>
  <c r="B3472" i="5"/>
  <c r="B3471" i="5"/>
  <c r="B3470" i="5"/>
  <c r="B3469" i="5"/>
  <c r="B3468" i="5"/>
  <c r="B3467" i="5"/>
  <c r="B3466" i="5"/>
  <c r="B3465" i="5"/>
  <c r="B3464" i="5"/>
  <c r="B3463" i="5"/>
  <c r="B3462" i="5"/>
  <c r="B3461" i="5"/>
  <c r="B3460" i="5"/>
  <c r="B3459" i="5"/>
  <c r="B3458" i="5"/>
  <c r="B3457" i="5"/>
  <c r="B3456" i="5"/>
  <c r="B3455" i="5"/>
  <c r="B3454" i="5"/>
  <c r="B3453" i="5"/>
  <c r="B3452" i="5"/>
  <c r="B3451" i="5"/>
  <c r="B3450" i="5"/>
  <c r="B3449" i="5"/>
  <c r="B3448" i="5"/>
  <c r="B3447" i="5"/>
  <c r="B3446" i="5"/>
  <c r="B3445" i="5"/>
  <c r="B3444" i="5"/>
  <c r="B3443" i="5"/>
  <c r="B3442" i="5"/>
  <c r="B3441" i="5"/>
  <c r="B3440" i="5"/>
  <c r="B3439" i="5"/>
  <c r="B3438" i="5"/>
  <c r="B3437" i="5"/>
  <c r="B3436" i="5"/>
  <c r="B3435" i="5"/>
  <c r="B3434" i="5"/>
  <c r="B3433" i="5"/>
  <c r="B3432" i="5"/>
  <c r="B3431" i="5"/>
  <c r="B3430" i="5"/>
  <c r="B3429" i="5"/>
  <c r="B3428" i="5"/>
  <c r="B3427" i="5"/>
  <c r="B3426" i="5"/>
  <c r="B3425" i="5"/>
  <c r="B3424" i="5"/>
  <c r="B3423" i="5"/>
  <c r="B3422" i="5"/>
  <c r="B3421" i="5"/>
  <c r="B3420" i="5"/>
  <c r="B3419" i="5"/>
  <c r="B3418" i="5"/>
  <c r="B3417" i="5"/>
  <c r="B3416" i="5"/>
  <c r="B3415" i="5"/>
  <c r="B3414" i="5"/>
  <c r="B3413" i="5"/>
  <c r="B3412" i="5"/>
  <c r="B3411" i="5"/>
  <c r="B3410" i="5"/>
  <c r="B3409" i="5"/>
  <c r="B3408" i="5"/>
  <c r="B3407" i="5"/>
  <c r="B3406" i="5"/>
  <c r="B3405" i="5"/>
  <c r="B3404" i="5"/>
  <c r="B3403" i="5"/>
  <c r="B3402" i="5"/>
  <c r="B3401" i="5"/>
  <c r="B3400" i="5"/>
  <c r="B3399" i="5"/>
  <c r="B3398" i="5"/>
  <c r="B3397" i="5"/>
  <c r="B3396" i="5"/>
  <c r="B3395" i="5"/>
  <c r="B3394" i="5"/>
  <c r="B3393" i="5"/>
  <c r="B3392" i="5"/>
  <c r="B3391" i="5"/>
  <c r="B3390" i="5"/>
  <c r="B3389" i="5"/>
  <c r="B3388" i="5"/>
  <c r="B3387" i="5"/>
  <c r="B3386" i="5"/>
  <c r="B3385" i="5"/>
  <c r="B3384" i="5"/>
  <c r="B3383" i="5"/>
  <c r="B3382" i="5"/>
  <c r="B3381" i="5"/>
  <c r="B3380" i="5"/>
  <c r="B3379" i="5"/>
  <c r="B3378" i="5"/>
  <c r="B3377" i="5"/>
  <c r="B3376" i="5"/>
  <c r="B3375" i="5"/>
  <c r="B3374" i="5"/>
  <c r="B3373" i="5"/>
  <c r="B3372" i="5"/>
  <c r="B3371" i="5"/>
  <c r="B3370" i="5"/>
  <c r="B3369" i="5"/>
  <c r="B3368" i="5"/>
  <c r="B3367" i="5"/>
  <c r="B3366" i="5"/>
  <c r="B3365" i="5"/>
  <c r="B3364" i="5"/>
  <c r="B3363" i="5"/>
  <c r="B3362" i="5"/>
  <c r="B3361" i="5"/>
  <c r="B3360" i="5"/>
  <c r="B3359" i="5"/>
  <c r="B3358" i="5"/>
  <c r="B3357" i="5"/>
  <c r="B3356" i="5"/>
  <c r="B3355" i="5"/>
  <c r="B3354" i="5"/>
  <c r="B3353" i="5"/>
  <c r="B3352" i="5"/>
  <c r="B3351" i="5"/>
  <c r="B3350" i="5"/>
  <c r="B3349" i="5"/>
  <c r="B3348" i="5"/>
  <c r="B3347" i="5"/>
  <c r="B3346" i="5"/>
  <c r="B3345" i="5"/>
  <c r="B3344" i="5"/>
  <c r="B3343" i="5"/>
  <c r="B3342" i="5"/>
  <c r="B3341" i="5"/>
  <c r="B3340" i="5"/>
  <c r="B3339" i="5"/>
  <c r="B3338" i="5"/>
  <c r="B3337" i="5"/>
  <c r="B3336" i="5"/>
  <c r="B3335" i="5"/>
  <c r="B3334" i="5"/>
  <c r="B3333" i="5"/>
  <c r="B3332" i="5"/>
  <c r="B3331" i="5"/>
  <c r="B3330" i="5"/>
  <c r="B3329" i="5"/>
  <c r="B3328" i="5"/>
  <c r="B3327" i="5"/>
  <c r="B3326" i="5"/>
  <c r="B3325" i="5"/>
  <c r="B3324" i="5"/>
  <c r="B3323" i="5"/>
  <c r="B3322" i="5"/>
  <c r="B3321" i="5"/>
  <c r="B3320" i="5"/>
  <c r="B3319" i="5"/>
  <c r="B3318" i="5"/>
  <c r="B3317" i="5"/>
  <c r="B3316" i="5"/>
  <c r="B3315" i="5"/>
  <c r="B3314" i="5"/>
  <c r="B3313" i="5"/>
  <c r="B3312" i="5"/>
  <c r="B3311" i="5"/>
  <c r="B3310" i="5"/>
  <c r="B3309" i="5"/>
  <c r="B3308" i="5"/>
  <c r="B3307" i="5"/>
  <c r="B3306" i="5"/>
  <c r="B3305" i="5"/>
  <c r="B3304" i="5"/>
  <c r="B3303" i="5"/>
  <c r="B3302" i="5"/>
  <c r="B3301" i="5"/>
  <c r="B3300" i="5"/>
  <c r="B3299" i="5"/>
  <c r="B3298" i="5"/>
  <c r="B3297" i="5"/>
  <c r="B3296" i="5"/>
  <c r="B3295" i="5"/>
  <c r="B3294" i="5"/>
  <c r="B3293" i="5"/>
  <c r="B3292" i="5"/>
  <c r="B3291" i="5"/>
  <c r="B3290" i="5"/>
  <c r="B3289" i="5"/>
  <c r="B3288" i="5"/>
  <c r="B3287" i="5"/>
  <c r="B3286" i="5"/>
  <c r="B3285" i="5"/>
  <c r="B3284" i="5"/>
  <c r="B3283" i="5"/>
  <c r="B3282" i="5"/>
  <c r="B3281" i="5"/>
  <c r="B3280" i="5"/>
  <c r="B3279" i="5"/>
  <c r="B3278" i="5"/>
  <c r="B3277" i="5"/>
  <c r="B3276" i="5"/>
  <c r="B3275" i="5"/>
  <c r="B3274" i="5"/>
  <c r="B3273" i="5"/>
  <c r="B3272" i="5"/>
  <c r="B3271" i="5"/>
  <c r="B3270" i="5"/>
  <c r="B3269" i="5"/>
  <c r="B3268" i="5"/>
  <c r="B3267" i="5"/>
  <c r="B3266" i="5"/>
  <c r="B3265" i="5"/>
  <c r="B3264" i="5"/>
  <c r="B3263" i="5"/>
  <c r="B3262" i="5"/>
  <c r="B3261" i="5"/>
  <c r="B3260" i="5"/>
  <c r="B3259" i="5"/>
  <c r="B3258" i="5"/>
  <c r="B3257" i="5"/>
  <c r="B3256" i="5"/>
  <c r="B3255" i="5"/>
  <c r="B3254" i="5"/>
  <c r="B3253" i="5"/>
  <c r="B3252" i="5"/>
  <c r="B3251" i="5"/>
  <c r="B3250" i="5"/>
  <c r="B3249" i="5"/>
  <c r="B3248" i="5"/>
  <c r="B3247" i="5"/>
  <c r="B3246" i="5"/>
  <c r="B3245" i="5"/>
  <c r="B3244" i="5"/>
  <c r="B3243" i="5"/>
  <c r="B3242" i="5"/>
  <c r="B3241" i="5"/>
  <c r="B3240" i="5"/>
  <c r="B3239" i="5"/>
  <c r="B3238" i="5"/>
  <c r="B3237" i="5"/>
  <c r="B3236" i="5"/>
  <c r="B3235" i="5"/>
  <c r="B3234" i="5"/>
  <c r="B3233" i="5"/>
  <c r="B3232" i="5"/>
  <c r="B3231" i="5"/>
  <c r="B3230" i="5"/>
  <c r="B3229" i="5"/>
  <c r="B3228" i="5"/>
  <c r="B3227" i="5"/>
  <c r="B3226" i="5"/>
  <c r="B3225" i="5"/>
  <c r="B3224" i="5"/>
  <c r="B3223" i="5"/>
  <c r="B3222" i="5"/>
  <c r="B3221" i="5"/>
  <c r="B3220" i="5"/>
  <c r="B3219" i="5"/>
  <c r="B3218" i="5"/>
  <c r="B3217" i="5"/>
  <c r="B3216" i="5"/>
  <c r="B3215" i="5"/>
  <c r="B3214" i="5"/>
  <c r="B3213" i="5"/>
  <c r="B3212" i="5"/>
  <c r="B3211" i="5"/>
  <c r="B3210" i="5"/>
  <c r="B3209" i="5"/>
  <c r="B3208" i="5"/>
  <c r="B3207" i="5"/>
  <c r="B3206" i="5"/>
  <c r="B3205" i="5"/>
  <c r="B3204" i="5"/>
  <c r="B3203" i="5"/>
  <c r="B3202" i="5"/>
  <c r="B3201" i="5"/>
  <c r="B3200" i="5"/>
  <c r="B3199" i="5"/>
  <c r="B3198" i="5"/>
  <c r="B3197" i="5"/>
  <c r="B3196" i="5"/>
  <c r="B3195" i="5"/>
  <c r="B3194" i="5"/>
  <c r="B3193" i="5"/>
  <c r="B3192" i="5"/>
  <c r="B3191" i="5"/>
  <c r="B3190" i="5"/>
  <c r="B3189" i="5"/>
  <c r="B3188" i="5"/>
  <c r="B3187" i="5"/>
  <c r="B3186" i="5"/>
  <c r="B3185" i="5"/>
  <c r="B3184" i="5"/>
  <c r="B3183" i="5"/>
  <c r="B3182" i="5"/>
  <c r="B3181" i="5"/>
  <c r="B3180" i="5"/>
  <c r="B3179" i="5"/>
  <c r="B3178" i="5"/>
  <c r="B3177" i="5"/>
  <c r="B3176" i="5"/>
  <c r="B3175" i="5"/>
  <c r="B3174" i="5"/>
  <c r="B3173" i="5"/>
  <c r="B3172" i="5"/>
  <c r="B3171" i="5"/>
  <c r="B3170" i="5"/>
  <c r="B3169" i="5"/>
  <c r="B3168" i="5"/>
  <c r="B3167" i="5"/>
  <c r="B3166" i="5"/>
  <c r="B3165" i="5"/>
  <c r="B3164" i="5"/>
  <c r="B3163" i="5"/>
  <c r="B3162" i="5"/>
  <c r="B3161" i="5"/>
  <c r="B3160" i="5"/>
  <c r="B3159" i="5"/>
  <c r="B3158" i="5"/>
  <c r="B3157" i="5"/>
  <c r="B3156" i="5"/>
  <c r="B3155" i="5"/>
  <c r="B3154" i="5"/>
  <c r="B3153" i="5"/>
  <c r="B3152" i="5"/>
  <c r="B3151" i="5"/>
  <c r="B3150" i="5"/>
  <c r="B3149" i="5"/>
  <c r="B3148" i="5"/>
  <c r="B3147" i="5"/>
  <c r="B3146" i="5"/>
  <c r="B3145" i="5"/>
  <c r="B3144" i="5"/>
  <c r="B3143" i="5"/>
  <c r="B3142" i="5"/>
  <c r="B3141" i="5"/>
  <c r="B3140" i="5"/>
  <c r="B3139" i="5"/>
  <c r="B3138" i="5"/>
  <c r="B3137" i="5"/>
  <c r="B3136" i="5"/>
  <c r="B3135" i="5"/>
  <c r="B3134" i="5"/>
  <c r="B3133" i="5"/>
  <c r="B3132" i="5"/>
  <c r="B3131" i="5"/>
  <c r="B3130" i="5"/>
  <c r="B3129" i="5"/>
  <c r="B3128" i="5"/>
  <c r="B3127" i="5"/>
  <c r="B3126" i="5"/>
  <c r="B3125" i="5"/>
  <c r="B3124" i="5"/>
  <c r="B3123" i="5"/>
  <c r="B3122" i="5"/>
  <c r="B3121" i="5"/>
  <c r="B3120" i="5"/>
  <c r="B3119" i="5"/>
  <c r="B3118" i="5"/>
  <c r="B3117" i="5"/>
  <c r="B3116" i="5"/>
  <c r="B3115" i="5"/>
  <c r="B3114" i="5"/>
  <c r="B3113" i="5"/>
  <c r="B3112" i="5"/>
  <c r="B3111" i="5"/>
  <c r="B3110" i="5"/>
  <c r="B3109" i="5"/>
  <c r="B3108" i="5"/>
  <c r="B3107" i="5"/>
  <c r="B3106" i="5"/>
  <c r="B3105" i="5"/>
  <c r="B3104" i="5"/>
  <c r="B3103" i="5"/>
  <c r="B3102" i="5"/>
  <c r="B3101" i="5"/>
  <c r="B3100" i="5"/>
  <c r="B3099" i="5"/>
  <c r="B3098" i="5"/>
  <c r="B3097" i="5"/>
  <c r="B3096" i="5"/>
  <c r="B3095" i="5"/>
  <c r="B3094" i="5"/>
  <c r="B3093" i="5"/>
  <c r="B3092" i="5"/>
  <c r="B3091" i="5"/>
  <c r="B3090" i="5"/>
  <c r="B3089" i="5"/>
  <c r="B3088" i="5"/>
  <c r="B3087" i="5"/>
  <c r="B3086" i="5"/>
  <c r="B3085" i="5"/>
  <c r="B3084" i="5"/>
  <c r="B3083" i="5"/>
  <c r="B3082" i="5"/>
  <c r="B3081" i="5"/>
  <c r="B3080" i="5"/>
  <c r="B3079" i="5"/>
  <c r="B3078" i="5"/>
  <c r="B3077" i="5"/>
  <c r="B3076" i="5"/>
  <c r="B3075" i="5"/>
  <c r="B3074" i="5"/>
  <c r="B3073" i="5"/>
  <c r="B3072" i="5"/>
  <c r="B3071" i="5"/>
  <c r="B3070" i="5"/>
  <c r="B3069" i="5"/>
  <c r="B3068" i="5"/>
  <c r="B3067" i="5"/>
  <c r="B3066" i="5"/>
  <c r="B3065" i="5"/>
  <c r="B3064" i="5"/>
  <c r="B3063" i="5"/>
  <c r="B3062" i="5"/>
  <c r="B3061" i="5"/>
  <c r="B3060" i="5"/>
  <c r="B3059" i="5"/>
  <c r="B3058" i="5"/>
  <c r="B3057" i="5"/>
  <c r="B3056" i="5"/>
  <c r="B3055" i="5"/>
  <c r="B3054" i="5"/>
  <c r="B3053" i="5"/>
  <c r="B3052" i="5"/>
  <c r="B3051" i="5"/>
  <c r="B3050" i="5"/>
  <c r="B3049" i="5"/>
  <c r="B3048" i="5"/>
  <c r="B3047" i="5"/>
  <c r="B3046" i="5"/>
  <c r="B3045" i="5"/>
  <c r="B3044" i="5"/>
  <c r="B3043" i="5"/>
  <c r="B3042" i="5"/>
  <c r="B3041" i="5"/>
  <c r="B3040" i="5"/>
  <c r="B3039" i="5"/>
  <c r="B3038" i="5"/>
  <c r="B3037" i="5"/>
  <c r="B3036" i="5"/>
  <c r="B3035" i="5"/>
  <c r="B3034" i="5"/>
  <c r="B3033" i="5"/>
  <c r="B3032" i="5"/>
  <c r="B3031" i="5"/>
  <c r="B3030" i="5"/>
  <c r="B3029" i="5"/>
  <c r="B3028" i="5"/>
  <c r="B3027" i="5"/>
  <c r="B3026" i="5"/>
  <c r="B3025" i="5"/>
  <c r="B3024" i="5"/>
  <c r="B3023" i="5"/>
  <c r="B3022" i="5"/>
  <c r="B3021" i="5"/>
  <c r="B3020" i="5"/>
  <c r="B3019" i="5"/>
  <c r="B3018" i="5"/>
  <c r="B3017" i="5"/>
  <c r="B3016" i="5"/>
  <c r="B3015" i="5"/>
  <c r="B3014" i="5"/>
  <c r="B3013" i="5"/>
  <c r="B3012" i="5"/>
  <c r="B3011" i="5"/>
  <c r="B3010" i="5"/>
  <c r="B3009" i="5"/>
  <c r="B3008" i="5"/>
  <c r="B3007" i="5"/>
  <c r="B3006" i="5"/>
  <c r="B3005" i="5"/>
  <c r="B3004" i="5"/>
  <c r="B3003" i="5"/>
  <c r="B3002" i="5"/>
  <c r="B3001" i="5"/>
  <c r="B3000" i="5"/>
  <c r="B2999" i="5"/>
  <c r="B2998" i="5"/>
  <c r="B2997" i="5"/>
  <c r="B2996" i="5"/>
  <c r="B2995" i="5"/>
  <c r="B2994" i="5"/>
  <c r="B2993" i="5"/>
  <c r="B2992" i="5"/>
  <c r="B2991" i="5"/>
  <c r="B2990" i="5"/>
  <c r="B2989" i="5"/>
  <c r="B2988" i="5"/>
  <c r="B2987" i="5"/>
  <c r="B2986" i="5"/>
  <c r="B2985" i="5"/>
  <c r="B2984" i="5"/>
  <c r="B2983" i="5"/>
  <c r="B2982" i="5"/>
  <c r="B2981" i="5"/>
  <c r="B2980" i="5"/>
  <c r="B2979" i="5"/>
  <c r="B2978" i="5"/>
  <c r="B2977" i="5"/>
  <c r="B2976" i="5"/>
  <c r="B2975" i="5"/>
  <c r="B2974" i="5"/>
  <c r="B2973" i="5"/>
  <c r="B2972" i="5"/>
  <c r="B2971" i="5"/>
  <c r="B2970" i="5"/>
  <c r="B2969" i="5"/>
  <c r="B2968" i="5"/>
  <c r="B2967" i="5"/>
  <c r="B2966" i="5"/>
  <c r="B2965" i="5"/>
  <c r="B2964" i="5"/>
  <c r="B2963" i="5"/>
  <c r="B2962" i="5"/>
  <c r="B2961" i="5"/>
  <c r="B2960" i="5"/>
  <c r="B2959" i="5"/>
  <c r="B2958" i="5"/>
  <c r="B2957" i="5"/>
  <c r="B2956" i="5"/>
  <c r="B2955" i="5"/>
  <c r="B2954" i="5"/>
  <c r="B2953" i="5"/>
  <c r="B2952" i="5"/>
  <c r="B2951" i="5"/>
  <c r="B2950" i="5"/>
  <c r="B2949" i="5"/>
  <c r="B2948" i="5"/>
  <c r="B2947" i="5"/>
  <c r="B2946" i="5"/>
  <c r="B2945" i="5"/>
  <c r="B2944" i="5"/>
  <c r="B2943" i="5"/>
  <c r="B2942" i="5"/>
  <c r="B2941" i="5"/>
  <c r="B2940" i="5"/>
  <c r="B2939" i="5"/>
  <c r="B2938" i="5"/>
  <c r="B2937" i="5"/>
  <c r="B2936" i="5"/>
  <c r="B2935" i="5"/>
  <c r="B2934" i="5"/>
  <c r="B2933" i="5"/>
  <c r="B2932" i="5"/>
  <c r="B2931" i="5"/>
  <c r="B2930" i="5"/>
  <c r="B2929" i="5"/>
  <c r="B2928" i="5"/>
  <c r="B2927" i="5"/>
  <c r="B2926" i="5"/>
  <c r="B2925" i="5"/>
  <c r="B2924" i="5"/>
  <c r="B2923" i="5"/>
  <c r="B2922" i="5"/>
  <c r="B2921" i="5"/>
  <c r="B2920" i="5"/>
  <c r="B2919" i="5"/>
  <c r="B2918" i="5"/>
  <c r="B2917" i="5"/>
  <c r="B2916" i="5"/>
  <c r="B2915" i="5"/>
  <c r="B2914" i="5"/>
  <c r="B2913" i="5"/>
  <c r="B2912" i="5"/>
  <c r="B2911" i="5"/>
  <c r="B2910" i="5"/>
  <c r="B2909" i="5"/>
  <c r="B2908" i="5"/>
  <c r="B2907" i="5"/>
  <c r="B2906" i="5"/>
  <c r="B2905" i="5"/>
  <c r="B2904" i="5"/>
  <c r="B2903" i="5"/>
  <c r="B2902" i="5"/>
  <c r="B2901" i="5"/>
  <c r="B2900" i="5"/>
  <c r="B2899" i="5"/>
  <c r="B2898" i="5"/>
  <c r="B2897" i="5"/>
  <c r="B2896" i="5"/>
  <c r="B2895" i="5"/>
  <c r="B2894" i="5"/>
  <c r="B2893" i="5"/>
  <c r="B2892" i="5"/>
  <c r="B2891" i="5"/>
  <c r="B2890" i="5"/>
  <c r="B2889" i="5"/>
  <c r="B2888" i="5"/>
  <c r="B2887" i="5"/>
  <c r="B2886" i="5"/>
  <c r="B2885" i="5"/>
  <c r="B2884" i="5"/>
  <c r="B2883" i="5"/>
  <c r="B2882" i="5"/>
  <c r="B2881" i="5"/>
  <c r="B2880" i="5"/>
  <c r="B2879" i="5"/>
  <c r="B2878" i="5"/>
  <c r="B2877" i="5"/>
  <c r="B2876" i="5"/>
  <c r="B2875" i="5"/>
  <c r="B2874" i="5"/>
  <c r="B2873" i="5"/>
  <c r="B2872" i="5"/>
  <c r="B2871" i="5"/>
  <c r="B2870" i="5"/>
  <c r="B2869" i="5"/>
  <c r="B2868" i="5"/>
  <c r="B2867" i="5"/>
  <c r="B2866" i="5"/>
  <c r="B2865" i="5"/>
  <c r="B2864" i="5"/>
  <c r="B2863" i="5"/>
  <c r="B2862" i="5"/>
  <c r="B2861" i="5"/>
  <c r="B2860" i="5"/>
  <c r="B2859" i="5"/>
  <c r="B2858" i="5"/>
  <c r="B2857" i="5"/>
  <c r="B2856" i="5"/>
  <c r="B2855" i="5"/>
  <c r="B2854" i="5"/>
  <c r="B2853" i="5"/>
  <c r="B2852" i="5"/>
  <c r="B2851" i="5"/>
  <c r="B2850" i="5"/>
  <c r="B2849" i="5"/>
  <c r="B2848" i="5"/>
  <c r="B2847" i="5"/>
  <c r="B2846" i="5"/>
  <c r="B2845" i="5"/>
  <c r="B2844" i="5"/>
  <c r="B2843" i="5"/>
  <c r="B2842" i="5"/>
  <c r="B2841" i="5"/>
  <c r="B2840" i="5"/>
  <c r="B2839" i="5"/>
  <c r="B2838" i="5"/>
  <c r="B2837" i="5"/>
  <c r="B2836" i="5"/>
  <c r="B2835" i="5"/>
  <c r="B2834" i="5"/>
  <c r="B2833" i="5"/>
  <c r="B2832" i="5"/>
  <c r="B2831" i="5"/>
  <c r="B2830" i="5"/>
  <c r="B2829" i="5"/>
  <c r="B2828" i="5"/>
  <c r="B2827" i="5"/>
  <c r="B2826" i="5"/>
  <c r="B2825" i="5"/>
  <c r="B2824" i="5"/>
  <c r="B2823" i="5"/>
  <c r="B2822" i="5"/>
  <c r="B2821" i="5"/>
  <c r="B2820" i="5"/>
  <c r="B2819" i="5"/>
  <c r="B2818" i="5"/>
  <c r="B2817" i="5"/>
  <c r="B2816" i="5"/>
  <c r="B2815" i="5"/>
  <c r="B2814" i="5"/>
  <c r="B2813" i="5"/>
  <c r="B2812" i="5"/>
  <c r="B2811" i="5"/>
  <c r="B2810" i="5"/>
  <c r="B2809" i="5"/>
  <c r="B2808" i="5"/>
  <c r="B2807" i="5"/>
  <c r="B2806" i="5"/>
  <c r="B2805" i="5"/>
  <c r="B2804" i="5"/>
  <c r="B2803" i="5"/>
  <c r="B2802" i="5"/>
  <c r="B2801" i="5"/>
  <c r="B2800" i="5"/>
  <c r="B2799" i="5"/>
  <c r="B2798" i="5"/>
  <c r="B2797" i="5"/>
  <c r="B2796" i="5"/>
  <c r="B2795" i="5"/>
  <c r="B2794" i="5"/>
  <c r="B2793" i="5"/>
  <c r="B2792" i="5"/>
  <c r="B2791" i="5"/>
  <c r="B2790" i="5"/>
  <c r="B2789" i="5"/>
  <c r="B2788" i="5"/>
  <c r="B2787" i="5"/>
  <c r="B2786" i="5"/>
  <c r="B2785" i="5"/>
  <c r="B2784" i="5"/>
  <c r="B2783" i="5"/>
  <c r="B2782" i="5"/>
  <c r="B2781" i="5"/>
  <c r="B2780" i="5"/>
  <c r="B2779" i="5"/>
  <c r="B2778" i="5"/>
  <c r="B2777" i="5"/>
  <c r="B2776" i="5"/>
  <c r="B2775" i="5"/>
  <c r="B2774" i="5"/>
  <c r="B2773" i="5"/>
  <c r="B2772" i="5"/>
  <c r="B2771" i="5"/>
  <c r="B2770" i="5"/>
  <c r="B2769" i="5"/>
  <c r="B2768" i="5"/>
  <c r="B2767" i="5"/>
  <c r="B2766" i="5"/>
  <c r="B2765" i="5"/>
  <c r="B2764" i="5"/>
  <c r="B2763" i="5"/>
  <c r="B2762" i="5"/>
  <c r="B2761" i="5"/>
  <c r="B2760" i="5"/>
  <c r="B2759" i="5"/>
  <c r="B2758" i="5"/>
  <c r="B2757" i="5"/>
  <c r="B2756" i="5"/>
  <c r="B2755" i="5"/>
  <c r="B2754" i="5"/>
  <c r="B2753" i="5"/>
  <c r="B2752" i="5"/>
  <c r="B2751" i="5"/>
  <c r="B2750" i="5"/>
  <c r="B2749" i="5"/>
  <c r="B2748" i="5"/>
  <c r="B2747" i="5"/>
  <c r="B2746" i="5"/>
  <c r="B2745" i="5"/>
  <c r="B2744" i="5"/>
  <c r="B2743" i="5"/>
  <c r="B2742" i="5"/>
  <c r="B2741" i="5"/>
  <c r="B2740" i="5"/>
  <c r="B2739" i="5"/>
  <c r="B2738" i="5"/>
  <c r="B2737" i="5"/>
  <c r="B2736" i="5"/>
  <c r="B2735" i="5"/>
  <c r="B2734" i="5"/>
  <c r="B2733" i="5"/>
  <c r="B2732" i="5"/>
  <c r="B2731" i="5"/>
  <c r="B2730" i="5"/>
  <c r="B2729" i="5"/>
  <c r="B2728" i="5"/>
  <c r="B2727" i="5"/>
  <c r="B2726" i="5"/>
  <c r="B2725" i="5"/>
  <c r="B2724" i="5"/>
  <c r="B2723" i="5"/>
  <c r="B2722" i="5"/>
  <c r="B2721" i="5"/>
  <c r="B2720" i="5"/>
  <c r="B2719" i="5"/>
  <c r="B2718" i="5"/>
  <c r="B2717" i="5"/>
  <c r="B2716" i="5"/>
  <c r="B2715" i="5"/>
  <c r="B2714" i="5"/>
  <c r="B2713" i="5"/>
  <c r="B2712" i="5"/>
  <c r="B2711" i="5"/>
  <c r="B2710" i="5"/>
  <c r="B2709" i="5"/>
  <c r="B2708" i="5"/>
  <c r="B2707" i="5"/>
  <c r="B2706" i="5"/>
  <c r="B2705" i="5"/>
  <c r="B2704" i="5"/>
  <c r="B2703" i="5"/>
  <c r="B2702" i="5"/>
  <c r="B2701" i="5"/>
  <c r="B2700" i="5"/>
  <c r="B2699" i="5"/>
  <c r="B2698" i="5"/>
  <c r="B2697" i="5"/>
  <c r="B2696" i="5"/>
  <c r="B2695" i="5"/>
  <c r="B2694" i="5"/>
  <c r="B2693" i="5"/>
  <c r="B2692" i="5"/>
  <c r="B2691" i="5"/>
  <c r="B2690" i="5"/>
  <c r="B2689" i="5"/>
  <c r="B2688" i="5"/>
  <c r="B2687" i="5"/>
  <c r="B2686" i="5"/>
  <c r="B2685" i="5"/>
  <c r="B2684" i="5"/>
  <c r="B2683" i="5"/>
  <c r="B2682" i="5"/>
  <c r="B2681" i="5"/>
  <c r="B2680" i="5"/>
  <c r="B2679" i="5"/>
  <c r="B2678" i="5"/>
  <c r="B2677" i="5"/>
  <c r="B2676" i="5"/>
  <c r="B2675" i="5"/>
  <c r="B2674" i="5"/>
  <c r="B2673" i="5"/>
  <c r="B2672" i="5"/>
  <c r="B2671" i="5"/>
  <c r="B2670" i="5"/>
  <c r="B2669" i="5"/>
  <c r="B2668" i="5"/>
  <c r="B2667" i="5"/>
  <c r="B2666" i="5"/>
  <c r="B2665" i="5"/>
  <c r="B2664" i="5"/>
  <c r="B2663" i="5"/>
  <c r="B2662" i="5"/>
  <c r="B2661" i="5"/>
  <c r="B2660" i="5"/>
  <c r="B2659" i="5"/>
  <c r="B2658" i="5"/>
  <c r="B2657" i="5"/>
  <c r="B2656" i="5"/>
  <c r="B2655" i="5"/>
  <c r="B2654" i="5"/>
  <c r="B2653" i="5"/>
  <c r="B2652" i="5"/>
  <c r="B2651" i="5"/>
  <c r="B2650" i="5"/>
  <c r="B2649" i="5"/>
  <c r="B2648" i="5"/>
  <c r="B2647" i="5"/>
  <c r="B2646" i="5"/>
  <c r="B2645" i="5"/>
  <c r="B2644" i="5"/>
  <c r="B2643" i="5"/>
  <c r="B2642" i="5"/>
  <c r="B2641" i="5"/>
  <c r="B2640" i="5"/>
  <c r="B2639" i="5"/>
  <c r="B2638" i="5"/>
  <c r="B2637" i="5"/>
  <c r="B2636" i="5"/>
  <c r="B2635" i="5"/>
  <c r="B2634" i="5"/>
  <c r="B2633" i="5"/>
  <c r="B2632" i="5"/>
  <c r="B2631" i="5"/>
  <c r="B2630" i="5"/>
  <c r="B2629" i="5"/>
  <c r="B2628" i="5"/>
  <c r="B2627" i="5"/>
  <c r="B2626" i="5"/>
  <c r="B2625" i="5"/>
  <c r="B2624" i="5"/>
  <c r="B2623" i="5"/>
  <c r="B2622" i="5"/>
  <c r="B2621" i="5"/>
  <c r="B2620" i="5"/>
  <c r="B2619" i="5"/>
  <c r="B2618" i="5"/>
  <c r="B2617" i="5"/>
  <c r="B2616" i="5"/>
  <c r="B2615" i="5"/>
  <c r="B2614" i="5"/>
  <c r="B2613" i="5"/>
  <c r="B2612" i="5"/>
  <c r="B2611" i="5"/>
  <c r="B2610" i="5"/>
  <c r="B2609" i="5"/>
  <c r="B2608" i="5"/>
  <c r="B2607" i="5"/>
  <c r="B2606" i="5"/>
  <c r="B2605" i="5"/>
  <c r="B2604" i="5"/>
  <c r="B2603" i="5"/>
  <c r="B2602" i="5"/>
  <c r="B2601" i="5"/>
  <c r="B2600" i="5"/>
  <c r="B2599" i="5"/>
  <c r="B2598" i="5"/>
  <c r="B2597" i="5"/>
  <c r="B2596" i="5"/>
  <c r="B2595" i="5"/>
  <c r="B2594" i="5"/>
  <c r="B2593" i="5"/>
  <c r="B2592" i="5"/>
  <c r="B2591" i="5"/>
  <c r="B2590" i="5"/>
  <c r="B2589" i="5"/>
  <c r="B2588" i="5"/>
  <c r="B2587" i="5"/>
  <c r="B2586" i="5"/>
  <c r="B2585" i="5"/>
  <c r="B2584" i="5"/>
  <c r="B2583" i="5"/>
  <c r="B2582" i="5"/>
  <c r="B2581" i="5"/>
  <c r="B2580" i="5"/>
  <c r="B2579" i="5"/>
  <c r="B2578" i="5"/>
  <c r="B2577" i="5"/>
  <c r="B2576" i="5"/>
  <c r="B2575" i="5"/>
  <c r="B2574" i="5"/>
  <c r="B2573" i="5"/>
  <c r="B2572" i="5"/>
  <c r="B2571" i="5"/>
  <c r="B2570" i="5"/>
  <c r="B2569" i="5"/>
  <c r="B2568" i="5"/>
  <c r="B2567" i="5"/>
  <c r="B2566" i="5"/>
  <c r="B2565" i="5"/>
  <c r="B2564" i="5"/>
  <c r="B2563" i="5"/>
  <c r="B2562" i="5"/>
  <c r="B2561" i="5"/>
  <c r="B2560" i="5"/>
  <c r="B2559" i="5"/>
  <c r="B2558" i="5"/>
  <c r="B2557" i="5"/>
  <c r="B2556" i="5"/>
  <c r="B2555" i="5"/>
  <c r="B2554" i="5"/>
  <c r="B2553" i="5"/>
  <c r="B2552" i="5"/>
  <c r="B2551" i="5"/>
  <c r="B2550" i="5"/>
  <c r="B2549" i="5"/>
  <c r="B2548" i="5"/>
  <c r="B2547" i="5"/>
  <c r="B2546" i="5"/>
  <c r="B2545" i="5"/>
  <c r="B2544" i="5"/>
  <c r="B2543" i="5"/>
  <c r="B2542" i="5"/>
  <c r="B2541" i="5"/>
  <c r="B2540" i="5"/>
  <c r="B2539" i="5"/>
  <c r="B2538" i="5"/>
  <c r="B2537" i="5"/>
  <c r="B2536" i="5"/>
  <c r="B2535" i="5"/>
  <c r="B2534" i="5"/>
  <c r="B2533" i="5"/>
  <c r="B2532" i="5"/>
  <c r="B2531" i="5"/>
  <c r="B2530" i="5"/>
  <c r="B2529" i="5"/>
  <c r="B2528" i="5"/>
  <c r="B2527" i="5"/>
  <c r="B2526" i="5"/>
  <c r="B2525" i="5"/>
  <c r="B2524" i="5"/>
  <c r="B2523" i="5"/>
  <c r="B2522" i="5"/>
  <c r="B2521" i="5"/>
  <c r="B2520" i="5"/>
  <c r="B2519" i="5"/>
  <c r="B2518" i="5"/>
  <c r="B2517" i="5"/>
  <c r="B2516" i="5"/>
  <c r="B2515" i="5"/>
  <c r="B2514" i="5"/>
  <c r="B2513" i="5"/>
  <c r="B2512" i="5"/>
  <c r="B2511" i="5"/>
  <c r="B2510" i="5"/>
  <c r="B2509" i="5"/>
  <c r="B2508" i="5"/>
  <c r="B2507" i="5"/>
  <c r="B2506" i="5"/>
  <c r="B2505" i="5"/>
  <c r="B2504" i="5"/>
  <c r="B2503" i="5"/>
  <c r="B2502" i="5"/>
  <c r="B2501" i="5"/>
  <c r="B2500" i="5"/>
  <c r="B2499" i="5"/>
  <c r="B2498" i="5"/>
  <c r="B2497" i="5"/>
  <c r="B2496" i="5"/>
  <c r="B2495" i="5"/>
  <c r="B2494" i="5"/>
  <c r="B2493" i="5"/>
  <c r="B2492" i="5"/>
  <c r="B2491" i="5"/>
  <c r="B2490" i="5"/>
  <c r="B2489" i="5"/>
  <c r="B2488" i="5"/>
  <c r="B2487" i="5"/>
  <c r="B2486" i="5"/>
  <c r="B2485" i="5"/>
  <c r="B2484" i="5"/>
  <c r="B2483" i="5"/>
  <c r="B2482" i="5"/>
  <c r="B2481" i="5"/>
  <c r="B2480" i="5"/>
  <c r="B2479" i="5"/>
  <c r="B2478" i="5"/>
  <c r="B2477" i="5"/>
  <c r="B2476" i="5"/>
  <c r="B2475" i="5"/>
  <c r="B2474" i="5"/>
  <c r="B2473" i="5"/>
  <c r="B2472" i="5"/>
  <c r="B2471" i="5"/>
  <c r="B2470" i="5"/>
  <c r="B2469" i="5"/>
  <c r="B2468" i="5"/>
  <c r="B2467" i="5"/>
  <c r="B2466" i="5"/>
  <c r="B2465" i="5"/>
  <c r="B2464" i="5"/>
  <c r="B2463" i="5"/>
  <c r="B2462" i="5"/>
  <c r="B2461" i="5"/>
  <c r="B2460" i="5"/>
  <c r="B2459" i="5"/>
  <c r="B2458" i="5"/>
  <c r="B2457" i="5"/>
  <c r="B2456" i="5"/>
  <c r="B2455" i="5"/>
  <c r="B2454" i="5"/>
  <c r="B2453" i="5"/>
  <c r="B2452" i="5"/>
  <c r="B2451" i="5"/>
  <c r="B2450" i="5"/>
  <c r="B2449" i="5"/>
  <c r="B2448" i="5"/>
  <c r="B2447" i="5"/>
  <c r="B2446" i="5"/>
  <c r="B2445" i="5"/>
  <c r="B2444" i="5"/>
  <c r="B2443" i="5"/>
  <c r="B2442" i="5"/>
  <c r="B2441" i="5"/>
  <c r="B2440" i="5"/>
  <c r="B2439" i="5"/>
  <c r="B2438" i="5"/>
  <c r="B2437" i="5"/>
  <c r="B2436" i="5"/>
  <c r="B2435" i="5"/>
  <c r="B2434" i="5"/>
  <c r="B2433" i="5"/>
  <c r="B2432" i="5"/>
  <c r="B2431" i="5"/>
  <c r="B2430" i="5"/>
  <c r="B2429" i="5"/>
  <c r="B2428" i="5"/>
  <c r="B2427" i="5"/>
  <c r="B2426" i="5"/>
  <c r="B2425" i="5"/>
  <c r="B2424" i="5"/>
  <c r="B2423" i="5"/>
  <c r="B2422" i="5"/>
  <c r="B2421" i="5"/>
  <c r="B2420" i="5"/>
  <c r="B2419" i="5"/>
  <c r="B2418" i="5"/>
  <c r="B2417" i="5"/>
  <c r="B2416" i="5"/>
  <c r="B2415" i="5"/>
  <c r="B2414" i="5"/>
  <c r="B2413" i="5"/>
  <c r="B2412" i="5"/>
  <c r="B2411" i="5"/>
  <c r="B2410" i="5"/>
  <c r="B2409" i="5"/>
  <c r="B2408" i="5"/>
  <c r="B2407" i="5"/>
  <c r="B2406" i="5"/>
  <c r="B2405" i="5"/>
  <c r="B2404" i="5"/>
  <c r="B2403" i="5"/>
  <c r="B2402" i="5"/>
  <c r="B2401" i="5"/>
  <c r="B2400" i="5"/>
  <c r="B2399" i="5"/>
  <c r="B2398" i="5"/>
  <c r="B2397" i="5"/>
  <c r="B2396" i="5"/>
  <c r="B2395" i="5"/>
  <c r="B2394" i="5"/>
  <c r="B2393" i="5"/>
  <c r="B2392" i="5"/>
  <c r="B2391" i="5"/>
  <c r="B2390" i="5"/>
  <c r="B2389" i="5"/>
  <c r="B2388" i="5"/>
  <c r="B2387" i="5"/>
  <c r="B2386" i="5"/>
  <c r="B2385" i="5"/>
  <c r="B2384" i="5"/>
  <c r="B2383" i="5"/>
  <c r="B2382" i="5"/>
  <c r="B2381" i="5"/>
  <c r="B2380" i="5"/>
  <c r="B2379" i="5"/>
  <c r="B2378" i="5"/>
  <c r="B2377" i="5"/>
  <c r="B2376" i="5"/>
  <c r="B2375" i="5"/>
  <c r="B2374" i="5"/>
  <c r="B2373" i="5"/>
  <c r="B2372" i="5"/>
  <c r="B2371" i="5"/>
  <c r="B2370" i="5"/>
  <c r="B2369" i="5"/>
  <c r="B2368" i="5"/>
  <c r="B2367" i="5"/>
  <c r="B2366" i="5"/>
  <c r="B2365" i="5"/>
  <c r="B2364" i="5"/>
  <c r="B2363" i="5"/>
  <c r="B2362" i="5"/>
  <c r="B2361" i="5"/>
  <c r="B2360" i="5"/>
  <c r="B2359" i="5"/>
  <c r="B2358" i="5"/>
  <c r="B2357" i="5"/>
  <c r="B2356" i="5"/>
  <c r="B2355" i="5"/>
  <c r="B2354" i="5"/>
  <c r="B2353" i="5"/>
  <c r="B2352" i="5"/>
  <c r="B2351" i="5"/>
  <c r="B2350" i="5"/>
  <c r="B2349" i="5"/>
  <c r="B2348" i="5"/>
  <c r="B2347" i="5"/>
  <c r="B2346" i="5"/>
  <c r="B2345" i="5"/>
  <c r="B2344" i="5"/>
  <c r="B2343" i="5"/>
  <c r="B2342" i="5"/>
  <c r="B2341" i="5"/>
  <c r="B2340" i="5"/>
  <c r="B2339" i="5"/>
  <c r="B2338" i="5"/>
  <c r="B2337" i="5"/>
  <c r="B2336" i="5"/>
  <c r="B2335" i="5"/>
  <c r="B2334" i="5"/>
  <c r="B2333" i="5"/>
  <c r="B2332" i="5"/>
  <c r="B2331" i="5"/>
  <c r="B2330" i="5"/>
  <c r="B2329" i="5"/>
  <c r="B2328" i="5"/>
  <c r="B2327" i="5"/>
  <c r="B2326" i="5"/>
  <c r="B2325" i="5"/>
  <c r="B2324" i="5"/>
  <c r="B2323" i="5"/>
  <c r="B2322" i="5"/>
  <c r="B2321" i="5"/>
  <c r="B2320" i="5"/>
  <c r="B2319" i="5"/>
  <c r="B2318" i="5"/>
  <c r="B2317" i="5"/>
  <c r="B2316" i="5"/>
  <c r="B2315" i="5"/>
  <c r="B2314" i="5"/>
  <c r="B2313" i="5"/>
  <c r="B2312" i="5"/>
  <c r="B2311" i="5"/>
  <c r="B2310" i="5"/>
  <c r="B2309" i="5"/>
  <c r="B2308" i="5"/>
  <c r="B2307" i="5"/>
  <c r="B2306" i="5"/>
  <c r="B2305" i="5"/>
  <c r="B2304" i="5"/>
  <c r="B2303" i="5"/>
  <c r="B2302" i="5"/>
  <c r="B2301" i="5"/>
  <c r="B2300" i="5"/>
  <c r="B2299" i="5"/>
  <c r="B2298" i="5"/>
  <c r="B2297" i="5"/>
  <c r="B2296" i="5"/>
  <c r="B2295" i="5"/>
  <c r="B2294" i="5"/>
  <c r="B2293" i="5"/>
  <c r="B2292" i="5"/>
  <c r="B2291" i="5"/>
  <c r="B2290" i="5"/>
  <c r="B2289" i="5"/>
  <c r="B2288" i="5"/>
  <c r="B2287" i="5"/>
  <c r="B2286" i="5"/>
  <c r="B2285" i="5"/>
  <c r="B2284" i="5"/>
  <c r="B2283" i="5"/>
  <c r="B2282" i="5"/>
  <c r="B2281" i="5"/>
  <c r="B2280" i="5"/>
  <c r="B2279" i="5"/>
  <c r="B2278" i="5"/>
  <c r="B2277" i="5"/>
  <c r="B2276" i="5"/>
  <c r="B2275" i="5"/>
  <c r="B2274" i="5"/>
  <c r="B2273" i="5"/>
  <c r="B2272" i="5"/>
  <c r="B2271" i="5"/>
  <c r="B2270" i="5"/>
  <c r="B2269" i="5"/>
  <c r="B2268" i="5"/>
  <c r="B2267" i="5"/>
  <c r="B2266" i="5"/>
  <c r="B2265" i="5"/>
  <c r="B2264" i="5"/>
  <c r="B2263" i="5"/>
  <c r="B2262" i="5"/>
  <c r="B2261" i="5"/>
  <c r="B2260" i="5"/>
  <c r="B2259" i="5"/>
  <c r="B2258" i="5"/>
  <c r="B2257" i="5"/>
  <c r="B2256" i="5"/>
  <c r="B2255" i="5"/>
  <c r="B2254" i="5"/>
  <c r="B2253" i="5"/>
  <c r="B2252" i="5"/>
  <c r="B2251" i="5"/>
  <c r="B2250" i="5"/>
  <c r="B2249" i="5"/>
  <c r="B2248" i="5"/>
  <c r="B2247" i="5"/>
  <c r="B2246" i="5"/>
  <c r="B2245" i="5"/>
  <c r="B2244" i="5"/>
  <c r="B2243" i="5"/>
  <c r="B2242" i="5"/>
  <c r="B2241" i="5"/>
  <c r="B2240" i="5"/>
  <c r="B2239" i="5"/>
  <c r="B2238" i="5"/>
  <c r="B2237" i="5"/>
  <c r="B2236" i="5"/>
  <c r="B2235" i="5"/>
  <c r="B2234" i="5"/>
  <c r="B2233" i="5"/>
  <c r="B2232" i="5"/>
  <c r="B2231" i="5"/>
  <c r="B2230" i="5"/>
  <c r="B2229" i="5"/>
  <c r="B2228" i="5"/>
  <c r="B2227" i="5"/>
  <c r="B2226" i="5"/>
  <c r="B2225" i="5"/>
  <c r="B2224" i="5"/>
  <c r="B2223" i="5"/>
  <c r="B2222" i="5"/>
  <c r="B2221" i="5"/>
  <c r="B2220" i="5"/>
  <c r="B2219" i="5"/>
  <c r="B2218" i="5"/>
  <c r="B2217" i="5"/>
  <c r="B2216" i="5"/>
  <c r="B2215" i="5"/>
  <c r="B2214" i="5"/>
  <c r="B2213" i="5"/>
  <c r="B2212" i="5"/>
  <c r="B2211" i="5"/>
  <c r="B2210" i="5"/>
  <c r="B2209" i="5"/>
  <c r="B2208" i="5"/>
  <c r="B2207" i="5"/>
  <c r="B2206" i="5"/>
  <c r="B2205" i="5"/>
  <c r="B2204" i="5"/>
  <c r="B2203" i="5"/>
  <c r="B2202" i="5"/>
  <c r="B2201" i="5"/>
  <c r="B2200" i="5"/>
  <c r="B2199" i="5"/>
  <c r="B2198" i="5"/>
  <c r="B2197" i="5"/>
  <c r="B2196" i="5"/>
  <c r="B2195" i="5"/>
  <c r="B2194" i="5"/>
  <c r="B2193" i="5"/>
  <c r="B2192" i="5"/>
  <c r="B2191" i="5"/>
  <c r="B2190" i="5"/>
  <c r="B2189" i="5"/>
  <c r="B2188" i="5"/>
  <c r="B2187" i="5"/>
  <c r="B2186" i="5"/>
  <c r="B2185" i="5"/>
  <c r="B2184" i="5"/>
  <c r="B2183" i="5"/>
  <c r="B2182" i="5"/>
  <c r="B2181" i="5"/>
  <c r="B2180" i="5"/>
  <c r="B2179" i="5"/>
  <c r="B2178" i="5"/>
  <c r="B2177" i="5"/>
  <c r="B2176" i="5"/>
  <c r="B2175" i="5"/>
  <c r="B2174" i="5"/>
  <c r="B2173" i="5"/>
  <c r="B2172" i="5"/>
  <c r="B2171" i="5"/>
  <c r="B2170" i="5"/>
  <c r="B2169" i="5"/>
  <c r="B2168" i="5"/>
  <c r="B2167" i="5"/>
  <c r="B2166" i="5"/>
  <c r="B2165" i="5"/>
  <c r="B2164" i="5"/>
  <c r="B2163" i="5"/>
  <c r="B2162" i="5"/>
  <c r="B2161" i="5"/>
  <c r="B2160" i="5"/>
  <c r="B2159" i="5"/>
  <c r="B2158" i="5"/>
  <c r="B2157" i="5"/>
  <c r="B2156" i="5"/>
  <c r="B2155" i="5"/>
  <c r="B2154" i="5"/>
  <c r="B2153" i="5"/>
  <c r="B2152" i="5"/>
  <c r="B2151" i="5"/>
  <c r="B2150" i="5"/>
  <c r="B2149" i="5"/>
  <c r="B2148" i="5"/>
  <c r="B2147" i="5"/>
  <c r="B2146" i="5"/>
  <c r="B2145" i="5"/>
  <c r="B2144" i="5"/>
  <c r="B2143" i="5"/>
  <c r="B2142" i="5"/>
  <c r="B2141" i="5"/>
  <c r="B2140" i="5"/>
  <c r="B2139" i="5"/>
  <c r="B2138" i="5"/>
  <c r="B2137" i="5"/>
  <c r="B2136" i="5"/>
  <c r="B2135" i="5"/>
  <c r="B2134" i="5"/>
  <c r="B2133" i="5"/>
  <c r="B2132" i="5"/>
  <c r="B2131" i="5"/>
  <c r="B2130" i="5"/>
  <c r="B2129" i="5"/>
  <c r="B2128" i="5"/>
  <c r="B2127" i="5"/>
  <c r="B2126" i="5"/>
  <c r="B2125" i="5"/>
  <c r="B2124" i="5"/>
  <c r="B2123" i="5"/>
  <c r="B2122" i="5"/>
  <c r="B2121" i="5"/>
  <c r="B2120" i="5"/>
  <c r="B2119" i="5"/>
  <c r="B2118" i="5"/>
  <c r="B2117" i="5"/>
  <c r="B2116" i="5"/>
  <c r="B2115" i="5"/>
  <c r="B2114" i="5"/>
  <c r="B2113" i="5"/>
  <c r="B2112" i="5"/>
  <c r="B2111" i="5"/>
  <c r="B2110" i="5"/>
  <c r="B2109" i="5"/>
  <c r="B2108" i="5"/>
  <c r="B2107" i="5"/>
  <c r="B2106" i="5"/>
  <c r="B2105" i="5"/>
  <c r="B2104" i="5"/>
  <c r="B2103" i="5"/>
  <c r="B2102" i="5"/>
  <c r="B2101" i="5"/>
  <c r="B2100" i="5"/>
  <c r="B2099" i="5"/>
  <c r="B2098" i="5"/>
  <c r="B2097" i="5"/>
  <c r="B2096" i="5"/>
  <c r="B2095" i="5"/>
  <c r="B2094" i="5"/>
  <c r="B2093" i="5"/>
  <c r="B2092" i="5"/>
  <c r="B2091" i="5"/>
  <c r="B2090" i="5"/>
  <c r="B2089" i="5"/>
  <c r="B2088" i="5"/>
  <c r="B2087" i="5"/>
  <c r="B2086" i="5"/>
  <c r="B2085" i="5"/>
  <c r="B2084" i="5"/>
  <c r="B2083" i="5"/>
  <c r="B2082" i="5"/>
  <c r="B2081" i="5"/>
  <c r="B2080" i="5"/>
  <c r="B2079" i="5"/>
  <c r="B2078" i="5"/>
  <c r="B2077" i="5"/>
  <c r="B2076" i="5"/>
  <c r="B2075" i="5"/>
  <c r="B2074" i="5"/>
  <c r="B2073" i="5"/>
  <c r="B2072" i="5"/>
  <c r="B2071" i="5"/>
  <c r="B2070" i="5"/>
  <c r="B2069" i="5"/>
  <c r="B2068" i="5"/>
  <c r="B2067" i="5"/>
  <c r="B2066" i="5"/>
  <c r="B2065" i="5"/>
  <c r="B2064" i="5"/>
  <c r="B2063" i="5"/>
  <c r="B2062" i="5"/>
  <c r="B2061" i="5"/>
  <c r="B2060" i="5"/>
  <c r="B2059" i="5"/>
  <c r="B2058" i="5"/>
  <c r="B2057" i="5"/>
  <c r="B2056" i="5"/>
  <c r="B2055" i="5"/>
  <c r="B2054" i="5"/>
  <c r="B2053" i="5"/>
  <c r="B2052" i="5"/>
  <c r="B2051" i="5"/>
  <c r="B2050" i="5"/>
  <c r="B2049" i="5"/>
  <c r="B2048" i="5"/>
  <c r="B2047" i="5"/>
  <c r="B2046" i="5"/>
  <c r="B2045" i="5"/>
  <c r="B2044" i="5"/>
  <c r="B2043" i="5"/>
  <c r="B2042" i="5"/>
  <c r="B2041" i="5"/>
  <c r="B2040" i="5"/>
  <c r="B2039" i="5"/>
  <c r="B2038" i="5"/>
  <c r="B2037" i="5"/>
  <c r="B2036" i="5"/>
  <c r="B2035" i="5"/>
  <c r="B2034" i="5"/>
  <c r="B2033" i="5"/>
  <c r="B2032" i="5"/>
  <c r="B2031" i="5"/>
  <c r="B2030" i="5"/>
  <c r="B2029" i="5"/>
  <c r="B2028" i="5"/>
  <c r="B2027" i="5"/>
  <c r="B2026" i="5"/>
  <c r="B2025" i="5"/>
  <c r="B2024" i="5"/>
  <c r="B2023" i="5"/>
  <c r="B2022" i="5"/>
  <c r="B2021" i="5"/>
  <c r="B2020" i="5"/>
  <c r="B2019" i="5"/>
  <c r="B2018" i="5"/>
  <c r="B2017" i="5"/>
  <c r="B2016" i="5"/>
  <c r="B2015" i="5"/>
  <c r="B2014" i="5"/>
  <c r="B2013" i="5"/>
  <c r="B2012" i="5"/>
  <c r="B2011" i="5"/>
  <c r="B2010" i="5"/>
  <c r="B2009" i="5"/>
  <c r="B2008" i="5"/>
  <c r="B2007" i="5"/>
  <c r="B2006" i="5"/>
  <c r="B2005" i="5"/>
  <c r="B2004" i="5"/>
  <c r="B2003" i="5"/>
  <c r="B2002" i="5"/>
  <c r="B2001" i="5"/>
  <c r="B2000" i="5"/>
  <c r="B1999" i="5"/>
  <c r="B1998" i="5"/>
  <c r="B1997" i="5"/>
  <c r="B1996" i="5"/>
  <c r="B1995" i="5"/>
  <c r="B1994" i="5"/>
  <c r="B1993" i="5"/>
  <c r="B1992" i="5"/>
  <c r="B1991" i="5"/>
  <c r="B1990" i="5"/>
  <c r="B1989" i="5"/>
  <c r="B1988" i="5"/>
  <c r="B1987" i="5"/>
  <c r="B1986" i="5"/>
  <c r="B1985" i="5"/>
  <c r="B1984" i="5"/>
  <c r="B1983" i="5"/>
  <c r="B1982" i="5"/>
  <c r="B1981" i="5"/>
  <c r="B1980" i="5"/>
  <c r="B1979" i="5"/>
  <c r="B1978" i="5"/>
  <c r="B1977" i="5"/>
  <c r="B1976" i="5"/>
  <c r="B1975" i="5"/>
  <c r="B1974" i="5"/>
  <c r="B1973" i="5"/>
  <c r="B1972" i="5"/>
  <c r="B1971" i="5"/>
  <c r="B1970" i="5"/>
  <c r="B1969" i="5"/>
  <c r="B1968" i="5"/>
  <c r="B1967" i="5"/>
  <c r="B1966" i="5"/>
  <c r="B1965" i="5"/>
  <c r="B1964" i="5"/>
  <c r="B1963" i="5"/>
  <c r="B1962" i="5"/>
  <c r="B1961" i="5"/>
  <c r="B1960" i="5"/>
  <c r="B1959" i="5"/>
  <c r="B1958" i="5"/>
  <c r="B1957" i="5"/>
  <c r="B1956" i="5"/>
  <c r="B1955" i="5"/>
  <c r="B1954" i="5"/>
  <c r="B1953" i="5"/>
  <c r="B1952" i="5"/>
  <c r="B1951" i="5"/>
  <c r="B1950" i="5"/>
  <c r="B1949" i="5"/>
  <c r="B1948" i="5"/>
  <c r="B1947" i="5"/>
  <c r="B1946" i="5"/>
  <c r="B1945" i="5"/>
  <c r="B1944" i="5"/>
  <c r="B1943" i="5"/>
  <c r="B1942" i="5"/>
  <c r="B1941" i="5"/>
  <c r="B1940" i="5"/>
  <c r="B1939" i="5"/>
  <c r="B1938" i="5"/>
  <c r="B1937" i="5"/>
  <c r="B1936" i="5"/>
  <c r="B1935" i="5"/>
  <c r="B1934" i="5"/>
  <c r="B1933" i="5"/>
  <c r="B1932" i="5"/>
  <c r="B1931" i="5"/>
  <c r="B1930" i="5"/>
  <c r="B1929" i="5"/>
  <c r="B1928" i="5"/>
  <c r="B1927" i="5"/>
  <c r="B1926" i="5"/>
  <c r="B1925" i="5"/>
  <c r="B1924" i="5"/>
  <c r="B1923" i="5"/>
  <c r="B1922" i="5"/>
  <c r="B1921" i="5"/>
  <c r="B1920" i="5"/>
  <c r="B1919" i="5"/>
  <c r="B1918" i="5"/>
  <c r="B1917" i="5"/>
  <c r="B1916" i="5"/>
  <c r="B1915" i="5"/>
  <c r="B1914" i="5"/>
  <c r="B1913" i="5"/>
  <c r="B1912" i="5"/>
  <c r="B1911" i="5"/>
  <c r="B1910" i="5"/>
  <c r="B1909" i="5"/>
  <c r="B1908" i="5"/>
  <c r="B1907" i="5"/>
  <c r="B1906" i="5"/>
  <c r="B1905" i="5"/>
  <c r="B1904" i="5"/>
  <c r="B1903" i="5"/>
  <c r="B1902" i="5"/>
  <c r="B1901" i="5"/>
  <c r="B1900" i="5"/>
  <c r="B1899" i="5"/>
  <c r="B1898" i="5"/>
  <c r="B1897" i="5"/>
  <c r="B1896" i="5"/>
  <c r="B1895" i="5"/>
  <c r="B1894" i="5"/>
  <c r="B1893" i="5"/>
  <c r="B1892" i="5"/>
  <c r="B1891" i="5"/>
  <c r="B1890" i="5"/>
  <c r="B1889" i="5"/>
  <c r="B1888" i="5"/>
  <c r="B1887" i="5"/>
  <c r="B1886" i="5"/>
  <c r="B1885" i="5"/>
  <c r="B1884" i="5"/>
  <c r="B1883" i="5"/>
  <c r="B1882" i="5"/>
  <c r="B1881" i="5"/>
  <c r="B1880" i="5"/>
  <c r="B1879" i="5"/>
  <c r="B1878" i="5"/>
  <c r="B1877" i="5"/>
  <c r="B1876" i="5"/>
  <c r="B1875" i="5"/>
  <c r="B1874" i="5"/>
  <c r="B1873" i="5"/>
  <c r="B1872" i="5"/>
  <c r="B1871" i="5"/>
  <c r="B1870" i="5"/>
  <c r="B1869" i="5"/>
  <c r="B1868" i="5"/>
  <c r="B1867" i="5"/>
  <c r="B1866" i="5"/>
  <c r="B1865" i="5"/>
  <c r="B1864" i="5"/>
  <c r="B1863" i="5"/>
  <c r="B1862" i="5"/>
  <c r="B1861" i="5"/>
  <c r="B1860" i="5"/>
  <c r="B1859" i="5"/>
  <c r="B1858" i="5"/>
  <c r="B1857" i="5"/>
  <c r="B1856" i="5"/>
  <c r="B1855" i="5"/>
  <c r="B1854" i="5"/>
  <c r="B1853" i="5"/>
  <c r="B1852" i="5"/>
  <c r="B1851" i="5"/>
  <c r="B1850" i="5"/>
  <c r="B1849" i="5"/>
  <c r="B1848" i="5"/>
  <c r="B1847" i="5"/>
  <c r="B1846" i="5"/>
  <c r="B1845" i="5"/>
  <c r="B1844" i="5"/>
  <c r="B1843" i="5"/>
  <c r="B1842" i="5"/>
  <c r="B1841" i="5"/>
  <c r="B1840" i="5"/>
  <c r="B1839" i="5"/>
  <c r="B1838" i="5"/>
  <c r="B1837" i="5"/>
  <c r="B1836" i="5"/>
  <c r="B1835" i="5"/>
  <c r="B1834" i="5"/>
  <c r="B1833" i="5"/>
  <c r="B1832" i="5"/>
  <c r="B1831" i="5"/>
  <c r="B1830" i="5"/>
  <c r="B1829" i="5"/>
  <c r="B1828" i="5"/>
  <c r="B1827" i="5"/>
  <c r="B1826" i="5"/>
  <c r="B1825" i="5"/>
  <c r="B1824" i="5"/>
  <c r="B1823" i="5"/>
  <c r="B1822" i="5"/>
  <c r="B1821" i="5"/>
  <c r="B1820" i="5"/>
  <c r="B1819" i="5"/>
  <c r="B1818" i="5"/>
  <c r="B1817" i="5"/>
  <c r="B1816" i="5"/>
  <c r="B1815" i="5"/>
  <c r="B1814" i="5"/>
  <c r="B1813" i="5"/>
  <c r="B1812" i="5"/>
  <c r="B1811" i="5"/>
  <c r="B1810" i="5"/>
  <c r="B1809" i="5"/>
  <c r="B1808" i="5"/>
  <c r="B1807" i="5"/>
  <c r="B1806" i="5"/>
  <c r="B1805" i="5"/>
  <c r="B1804" i="5"/>
  <c r="B1803" i="5"/>
  <c r="B1802" i="5"/>
  <c r="B1801" i="5"/>
  <c r="B1800" i="5"/>
  <c r="B1799" i="5"/>
  <c r="B1798" i="5"/>
  <c r="B1797" i="5"/>
  <c r="B1796" i="5"/>
  <c r="B1795" i="5"/>
  <c r="B1794" i="5"/>
  <c r="B1793" i="5"/>
  <c r="B1792" i="5"/>
  <c r="B1791" i="5"/>
  <c r="B1790" i="5"/>
  <c r="B1789" i="5"/>
  <c r="B1788" i="5"/>
  <c r="B1787" i="5"/>
  <c r="B1786" i="5"/>
  <c r="B1785" i="5"/>
  <c r="B1784" i="5"/>
  <c r="B1783" i="5"/>
  <c r="B1782" i="5"/>
  <c r="B1781" i="5"/>
  <c r="B1780" i="5"/>
  <c r="B1779" i="5"/>
  <c r="B1778" i="5"/>
  <c r="B1777" i="5"/>
  <c r="B1776" i="5"/>
  <c r="B1775" i="5"/>
  <c r="B1774" i="5"/>
  <c r="B1773" i="5"/>
  <c r="B1772" i="5"/>
  <c r="B1771" i="5"/>
  <c r="B1770" i="5"/>
  <c r="B1769" i="5"/>
  <c r="B1768" i="5"/>
  <c r="B1767" i="5"/>
  <c r="B1766" i="5"/>
  <c r="B1765" i="5"/>
  <c r="B1764" i="5"/>
  <c r="B1763" i="5"/>
  <c r="B1762" i="5"/>
  <c r="B1761" i="5"/>
  <c r="B1760" i="5"/>
  <c r="B1759" i="5"/>
  <c r="B1758" i="5"/>
  <c r="B1757" i="5"/>
  <c r="B1756" i="5"/>
  <c r="B1755" i="5"/>
  <c r="B1754" i="5"/>
  <c r="B1753" i="5"/>
  <c r="B1752" i="5"/>
  <c r="B1751" i="5"/>
  <c r="B1750" i="5"/>
  <c r="B1749" i="5"/>
  <c r="B1748" i="5"/>
  <c r="B1747" i="5"/>
  <c r="B1746" i="5"/>
  <c r="B1745" i="5"/>
  <c r="B1744" i="5"/>
  <c r="B1743" i="5"/>
  <c r="B1742" i="5"/>
  <c r="B1741" i="5"/>
  <c r="B1740" i="5"/>
  <c r="B1739" i="5"/>
  <c r="B1738" i="5"/>
  <c r="B1737" i="5"/>
  <c r="B1736" i="5"/>
  <c r="B1735" i="5"/>
  <c r="B1734" i="5"/>
  <c r="B1733" i="5"/>
  <c r="B1732" i="5"/>
  <c r="B1731" i="5"/>
  <c r="B1730" i="5"/>
  <c r="B1729" i="5"/>
  <c r="B1728" i="5"/>
  <c r="B1727" i="5"/>
  <c r="B1726" i="5"/>
  <c r="B1725" i="5"/>
  <c r="B1724" i="5"/>
  <c r="B1723" i="5"/>
  <c r="B1722" i="5"/>
  <c r="B1721" i="5"/>
  <c r="B1720" i="5"/>
  <c r="B1719" i="5"/>
  <c r="B1718" i="5"/>
  <c r="B1717" i="5"/>
  <c r="B1716" i="5"/>
  <c r="B1715" i="5"/>
  <c r="B1714" i="5"/>
  <c r="B1713" i="5"/>
  <c r="B1712" i="5"/>
  <c r="B1711" i="5"/>
  <c r="B1710" i="5"/>
  <c r="B1709" i="5"/>
  <c r="B1708" i="5"/>
  <c r="B1707" i="5"/>
  <c r="B1706" i="5"/>
  <c r="B1705" i="5"/>
  <c r="B1704" i="5"/>
  <c r="B1703" i="5"/>
  <c r="B1702" i="5"/>
  <c r="B1701" i="5"/>
  <c r="B1700" i="5"/>
  <c r="B1699" i="5"/>
  <c r="B1698" i="5"/>
  <c r="B1697" i="5"/>
  <c r="B1696" i="5"/>
  <c r="B1695" i="5"/>
  <c r="B1694" i="5"/>
  <c r="B1693" i="5"/>
  <c r="B1692" i="5"/>
  <c r="B1691" i="5"/>
  <c r="B1690" i="5"/>
  <c r="B1689" i="5"/>
  <c r="B1688" i="5"/>
  <c r="B1687" i="5"/>
  <c r="B1686" i="5"/>
  <c r="B1685" i="5"/>
  <c r="B1684" i="5"/>
  <c r="B1683" i="5"/>
  <c r="B1682" i="5"/>
  <c r="B1681" i="5"/>
  <c r="B1680" i="5"/>
  <c r="B1679" i="5"/>
  <c r="B1678" i="5"/>
  <c r="B1677" i="5"/>
  <c r="B1676" i="5"/>
  <c r="B1675" i="5"/>
  <c r="B1674" i="5"/>
  <c r="B1673" i="5"/>
  <c r="B1672" i="5"/>
  <c r="B1671" i="5"/>
  <c r="B1670" i="5"/>
  <c r="B1669" i="5"/>
  <c r="B1668" i="5"/>
  <c r="B1667" i="5"/>
  <c r="B1666" i="5"/>
  <c r="B1665" i="5"/>
  <c r="B1664" i="5"/>
  <c r="B1663" i="5"/>
  <c r="B1662" i="5"/>
  <c r="B1661" i="5"/>
  <c r="B1660" i="5"/>
  <c r="B1659" i="5"/>
  <c r="B1658" i="5"/>
  <c r="B1657" i="5"/>
  <c r="B1656" i="5"/>
  <c r="B1655" i="5"/>
  <c r="B1654" i="5"/>
  <c r="B1653" i="5"/>
  <c r="B1652" i="5"/>
  <c r="B1651" i="5"/>
  <c r="B1650" i="5"/>
  <c r="B1649" i="5"/>
  <c r="B1648" i="5"/>
  <c r="B1647" i="5"/>
  <c r="B1646" i="5"/>
  <c r="B1645" i="5"/>
  <c r="B1644" i="5"/>
  <c r="B1643" i="5"/>
  <c r="B1642" i="5"/>
  <c r="B1641" i="5"/>
  <c r="B1640" i="5"/>
  <c r="B1639" i="5"/>
  <c r="B1638" i="5"/>
  <c r="B1637" i="5"/>
  <c r="B1636" i="5"/>
  <c r="B1635" i="5"/>
  <c r="B1634" i="5"/>
  <c r="B1633" i="5"/>
  <c r="B1632" i="5"/>
  <c r="B1631" i="5"/>
  <c r="B1630" i="5"/>
  <c r="B1629" i="5"/>
  <c r="B1628" i="5"/>
  <c r="B1627" i="5"/>
  <c r="B1626" i="5"/>
  <c r="B1625" i="5"/>
  <c r="B1624" i="5"/>
  <c r="B1623" i="5"/>
  <c r="B1622" i="5"/>
  <c r="B1621" i="5"/>
  <c r="B1620" i="5"/>
  <c r="B1619" i="5"/>
  <c r="B1618" i="5"/>
  <c r="B1617" i="5"/>
  <c r="B1616" i="5"/>
  <c r="B1615" i="5"/>
  <c r="B1614" i="5"/>
  <c r="B1613" i="5"/>
  <c r="B1612" i="5"/>
  <c r="B1611" i="5"/>
  <c r="B1610" i="5"/>
  <c r="B1609" i="5"/>
  <c r="B1608" i="5"/>
  <c r="B1607" i="5"/>
  <c r="B1606" i="5"/>
  <c r="B1605" i="5"/>
  <c r="B1604" i="5"/>
  <c r="B1603" i="5"/>
  <c r="B1602" i="5"/>
  <c r="B1601" i="5"/>
  <c r="B1600" i="5"/>
  <c r="B1599" i="5"/>
  <c r="B1598" i="5"/>
  <c r="B1597" i="5"/>
  <c r="B1596" i="5"/>
  <c r="B1595" i="5"/>
  <c r="B1594" i="5"/>
  <c r="B1593" i="5"/>
  <c r="B1592" i="5"/>
  <c r="B1591" i="5"/>
  <c r="B1590" i="5"/>
  <c r="B1589" i="5"/>
  <c r="B1588" i="5"/>
  <c r="B1587" i="5"/>
  <c r="B1586" i="5"/>
  <c r="B1585" i="5"/>
  <c r="B1584" i="5"/>
  <c r="B1583" i="5"/>
  <c r="B1582" i="5"/>
  <c r="B1581" i="5"/>
  <c r="B1580" i="5"/>
  <c r="B1579" i="5"/>
  <c r="B1578" i="5"/>
  <c r="B1577" i="5"/>
  <c r="B1576" i="5"/>
  <c r="B1575" i="5"/>
  <c r="B1574" i="5"/>
  <c r="B1573" i="5"/>
  <c r="B1572" i="5"/>
  <c r="B1571" i="5"/>
  <c r="B1570" i="5"/>
  <c r="B1569" i="5"/>
  <c r="B1568" i="5"/>
  <c r="B1567" i="5"/>
  <c r="B1566" i="5"/>
  <c r="B1565" i="5"/>
  <c r="B1564" i="5"/>
  <c r="B1563" i="5"/>
  <c r="B1562" i="5"/>
  <c r="B1561" i="5"/>
  <c r="B1560" i="5"/>
  <c r="B1559" i="5"/>
  <c r="B1558" i="5"/>
  <c r="B1557" i="5"/>
  <c r="B1556" i="5"/>
  <c r="B1555" i="5"/>
  <c r="B1554" i="5"/>
  <c r="B1553" i="5"/>
  <c r="B1552" i="5"/>
  <c r="B1551" i="5"/>
  <c r="B1550" i="5"/>
  <c r="B1549" i="5"/>
  <c r="B1548" i="5"/>
  <c r="B1547" i="5"/>
  <c r="B1546" i="5"/>
  <c r="B1545" i="5"/>
  <c r="B1544" i="5"/>
  <c r="B1543" i="5"/>
  <c r="B1542" i="5"/>
  <c r="B1541" i="5"/>
  <c r="B1540" i="5"/>
  <c r="B1539" i="5"/>
  <c r="B1538" i="5"/>
  <c r="B1537" i="5"/>
  <c r="B1536" i="5"/>
  <c r="B1535" i="5"/>
  <c r="B1534" i="5"/>
  <c r="B1533" i="5"/>
  <c r="B1532" i="5"/>
  <c r="B1531" i="5"/>
  <c r="B1530" i="5"/>
  <c r="B1529" i="5"/>
  <c r="B1528" i="5"/>
  <c r="B1527" i="5"/>
  <c r="B1526" i="5"/>
  <c r="B1525" i="5"/>
  <c r="B1524" i="5"/>
  <c r="B1523" i="5"/>
  <c r="B1522" i="5"/>
  <c r="B1521" i="5"/>
  <c r="B1520" i="5"/>
  <c r="B1519" i="5"/>
  <c r="B1518" i="5"/>
  <c r="B1517" i="5"/>
  <c r="B1516" i="5"/>
  <c r="B1515" i="5"/>
  <c r="B1514" i="5"/>
  <c r="B1513" i="5"/>
  <c r="B1512" i="5"/>
  <c r="B1511" i="5"/>
  <c r="B1510" i="5"/>
  <c r="B1509" i="5"/>
  <c r="B1508" i="5"/>
  <c r="B1507" i="5"/>
  <c r="B1506" i="5"/>
  <c r="B1505" i="5"/>
  <c r="B1504" i="5"/>
  <c r="B1503" i="5"/>
  <c r="B1502" i="5"/>
  <c r="B1501" i="5"/>
  <c r="B1500" i="5"/>
  <c r="B1499" i="5"/>
  <c r="B1498" i="5"/>
  <c r="B1497" i="5"/>
  <c r="B1496" i="5"/>
  <c r="B1495" i="5"/>
  <c r="B1494" i="5"/>
  <c r="B1493" i="5"/>
  <c r="B1492" i="5"/>
  <c r="B1491" i="5"/>
  <c r="B1490" i="5"/>
  <c r="B1489" i="5"/>
  <c r="B1488" i="5"/>
  <c r="B1487" i="5"/>
  <c r="B1486" i="5"/>
  <c r="B1485" i="5"/>
  <c r="B1484" i="5"/>
  <c r="B1483" i="5"/>
  <c r="B1482" i="5"/>
  <c r="B1481" i="5"/>
  <c r="B1480" i="5"/>
  <c r="B1479" i="5"/>
  <c r="B1478" i="5"/>
  <c r="B1477" i="5"/>
  <c r="B1476" i="5"/>
  <c r="B1475" i="5"/>
  <c r="B1474" i="5"/>
  <c r="B1473" i="5"/>
  <c r="B1472" i="5"/>
  <c r="B1471" i="5"/>
  <c r="B1470" i="5"/>
  <c r="B1469" i="5"/>
  <c r="B1468" i="5"/>
  <c r="B1467" i="5"/>
  <c r="B1466" i="5"/>
  <c r="B1465" i="5"/>
  <c r="B1464" i="5"/>
  <c r="B1463" i="5"/>
  <c r="B1462" i="5"/>
  <c r="B1461" i="5"/>
  <c r="B1460" i="5"/>
  <c r="B1459" i="5"/>
  <c r="B1458" i="5"/>
  <c r="B1457" i="5"/>
  <c r="B1456" i="5"/>
  <c r="B1455" i="5"/>
  <c r="B1454" i="5"/>
  <c r="B1453" i="5"/>
  <c r="B1452" i="5"/>
  <c r="B1451" i="5"/>
  <c r="B1450" i="5"/>
  <c r="B1449" i="5"/>
  <c r="B1448" i="5"/>
  <c r="B1447" i="5"/>
  <c r="B1446" i="5"/>
  <c r="B1445" i="5"/>
  <c r="B1444" i="5"/>
  <c r="B1443" i="5"/>
  <c r="B1442" i="5"/>
  <c r="B1441" i="5"/>
  <c r="B1440" i="5"/>
  <c r="B1439" i="5"/>
  <c r="B1438" i="5"/>
  <c r="B1437" i="5"/>
  <c r="B1436" i="5"/>
  <c r="B1435" i="5"/>
  <c r="B1434" i="5"/>
  <c r="B1433" i="5"/>
  <c r="B1432" i="5"/>
  <c r="B1431" i="5"/>
  <c r="B1430" i="5"/>
  <c r="B1429" i="5"/>
  <c r="B1428" i="5"/>
  <c r="B1427" i="5"/>
  <c r="B1426" i="5"/>
  <c r="B1425" i="5"/>
  <c r="B1424" i="5"/>
  <c r="B1423" i="5"/>
  <c r="B1422" i="5"/>
  <c r="B1421" i="5"/>
  <c r="B1420" i="5"/>
  <c r="B1419" i="5"/>
  <c r="B1418" i="5"/>
  <c r="B1417" i="5"/>
  <c r="B1416" i="5"/>
  <c r="B1415" i="5"/>
  <c r="B1414" i="5"/>
  <c r="B1413" i="5"/>
  <c r="B1412" i="5"/>
  <c r="B1411" i="5"/>
  <c r="B1410" i="5"/>
  <c r="B1409" i="5"/>
  <c r="B1408" i="5"/>
  <c r="B1407" i="5"/>
  <c r="B1406" i="5"/>
  <c r="B1405" i="5"/>
  <c r="B1404" i="5"/>
  <c r="B1403" i="5"/>
  <c r="B1402" i="5"/>
  <c r="B1401" i="5"/>
  <c r="B1400" i="5"/>
  <c r="B1399" i="5"/>
  <c r="B1398" i="5"/>
  <c r="B1397" i="5"/>
  <c r="B1396" i="5"/>
  <c r="B1395" i="5"/>
  <c r="B1394" i="5"/>
  <c r="B1393" i="5"/>
  <c r="B1392" i="5"/>
  <c r="B1391" i="5"/>
  <c r="B1390" i="5"/>
  <c r="B1389" i="5"/>
  <c r="B1388" i="5"/>
  <c r="B1387" i="5"/>
  <c r="B1386" i="5"/>
  <c r="B1385" i="5"/>
  <c r="B1384" i="5"/>
  <c r="B1383" i="5"/>
  <c r="B1382" i="5"/>
  <c r="B1381" i="5"/>
  <c r="B1380" i="5"/>
  <c r="B1379" i="5"/>
  <c r="B1378" i="5"/>
  <c r="B1377" i="5"/>
  <c r="B1376" i="5"/>
  <c r="B1375" i="5"/>
  <c r="B1374" i="5"/>
  <c r="B1373" i="5"/>
  <c r="B1372" i="5"/>
  <c r="B1371" i="5"/>
  <c r="B1370" i="5"/>
  <c r="B1369" i="5"/>
  <c r="B1368" i="5"/>
  <c r="B1367" i="5"/>
  <c r="B1366" i="5"/>
  <c r="B1365" i="5"/>
  <c r="B1364" i="5"/>
  <c r="B1363" i="5"/>
  <c r="B1362" i="5"/>
  <c r="B1361" i="5"/>
  <c r="B1360" i="5"/>
  <c r="B1359" i="5"/>
  <c r="B1358" i="5"/>
  <c r="B1357" i="5"/>
  <c r="B1356" i="5"/>
  <c r="B1355" i="5"/>
  <c r="B1354" i="5"/>
  <c r="B1353" i="5"/>
  <c r="B1352" i="5"/>
  <c r="B1351" i="5"/>
  <c r="B1350" i="5"/>
  <c r="B1349" i="5"/>
  <c r="B1348" i="5"/>
  <c r="B1347" i="5"/>
  <c r="B1346" i="5"/>
  <c r="B1345" i="5"/>
  <c r="B1344" i="5"/>
  <c r="B1343" i="5"/>
  <c r="B1342" i="5"/>
  <c r="B1341" i="5"/>
  <c r="B1340" i="5"/>
  <c r="B1339" i="5"/>
  <c r="B1338" i="5"/>
  <c r="B1337" i="5"/>
  <c r="B1336" i="5"/>
  <c r="B1335" i="5"/>
  <c r="B1334" i="5"/>
  <c r="B1333" i="5"/>
  <c r="B1332" i="5"/>
  <c r="B1331" i="5"/>
  <c r="B1330" i="5"/>
  <c r="B1329" i="5"/>
  <c r="B1328" i="5"/>
  <c r="B1327" i="5"/>
  <c r="B1326" i="5"/>
  <c r="B1325" i="5"/>
  <c r="B1324" i="5"/>
  <c r="B1323" i="5"/>
  <c r="B1322" i="5"/>
  <c r="B1321" i="5"/>
  <c r="B1320" i="5"/>
  <c r="B1319" i="5"/>
  <c r="B1318" i="5"/>
  <c r="B1317" i="5"/>
  <c r="B1316" i="5"/>
  <c r="B1315" i="5"/>
  <c r="B1314" i="5"/>
  <c r="B1313" i="5"/>
  <c r="B1312" i="5"/>
  <c r="B1311" i="5"/>
  <c r="B1310" i="5"/>
  <c r="B1309" i="5"/>
  <c r="B1308" i="5"/>
  <c r="B1307" i="5"/>
  <c r="B1306" i="5"/>
  <c r="B1305" i="5"/>
  <c r="B1304" i="5"/>
  <c r="B1303" i="5"/>
  <c r="B1302" i="5"/>
  <c r="B1301" i="5"/>
  <c r="B1300" i="5"/>
  <c r="B1299" i="5"/>
  <c r="B1298" i="5"/>
  <c r="B1297" i="5"/>
  <c r="B1296" i="5"/>
  <c r="B1295" i="5"/>
  <c r="B1294" i="5"/>
  <c r="B1293" i="5"/>
  <c r="B1292" i="5"/>
  <c r="B1291" i="5"/>
  <c r="B1290" i="5"/>
  <c r="B1289" i="5"/>
  <c r="B1288" i="5"/>
  <c r="B1287" i="5"/>
  <c r="B1286" i="5"/>
  <c r="B1285" i="5"/>
  <c r="B1284" i="5"/>
  <c r="B1283" i="5"/>
  <c r="B1282" i="5"/>
  <c r="B1281" i="5"/>
  <c r="B1280" i="5"/>
  <c r="B1279" i="5"/>
  <c r="B1278" i="5"/>
  <c r="B1277" i="5"/>
  <c r="B1276" i="5"/>
  <c r="B1275" i="5"/>
  <c r="B1274" i="5"/>
  <c r="B1273" i="5"/>
  <c r="B1272" i="5"/>
  <c r="B1271" i="5"/>
  <c r="B1270" i="5"/>
  <c r="B1269" i="5"/>
  <c r="B1268" i="5"/>
  <c r="B1267" i="5"/>
  <c r="B1266" i="5"/>
  <c r="B1265" i="5"/>
  <c r="B1264" i="5"/>
  <c r="B1263" i="5"/>
  <c r="B1262" i="5"/>
  <c r="B1261" i="5"/>
  <c r="B1260" i="5"/>
  <c r="B1259" i="5"/>
  <c r="B1258" i="5"/>
  <c r="B1257" i="5"/>
  <c r="B1256" i="5"/>
  <c r="B1255" i="5"/>
  <c r="B1254" i="5"/>
  <c r="B1253" i="5"/>
  <c r="B1252" i="5"/>
  <c r="B1251" i="5"/>
  <c r="B1250" i="5"/>
  <c r="B1249" i="5"/>
  <c r="B1248" i="5"/>
  <c r="B1247" i="5"/>
  <c r="B1246" i="5"/>
  <c r="B1245" i="5"/>
  <c r="B1244" i="5"/>
  <c r="B1243" i="5"/>
  <c r="B1242" i="5"/>
  <c r="B1241" i="5"/>
  <c r="B1240" i="5"/>
  <c r="B1239" i="5"/>
  <c r="B1238" i="5"/>
  <c r="B1237" i="5"/>
  <c r="B1236" i="5"/>
  <c r="B1235" i="5"/>
  <c r="B1234" i="5"/>
  <c r="B1233" i="5"/>
  <c r="B1232" i="5"/>
  <c r="B1231" i="5"/>
  <c r="B1230" i="5"/>
  <c r="B1229" i="5"/>
  <c r="B1228" i="5"/>
  <c r="B1227" i="5"/>
  <c r="B1226" i="5"/>
  <c r="B1225" i="5"/>
  <c r="B1224" i="5"/>
  <c r="B1223" i="5"/>
  <c r="B1222" i="5"/>
  <c r="B1221" i="5"/>
  <c r="B1220" i="5"/>
  <c r="B1219" i="5"/>
  <c r="B1218" i="5"/>
  <c r="B1217" i="5"/>
  <c r="B1216" i="5"/>
  <c r="B1215" i="5"/>
  <c r="B1214" i="5"/>
  <c r="B1213" i="5"/>
  <c r="B1212" i="5"/>
  <c r="B1211" i="5"/>
  <c r="B1210" i="5"/>
  <c r="B1209" i="5"/>
  <c r="B1208" i="5"/>
  <c r="B1207" i="5"/>
  <c r="B1206" i="5"/>
  <c r="B1205" i="5"/>
  <c r="B1204" i="5"/>
  <c r="B1203" i="5"/>
  <c r="B1202" i="5"/>
  <c r="B1201" i="5"/>
  <c r="B1200" i="5"/>
  <c r="B1199" i="5"/>
  <c r="B1198" i="5"/>
  <c r="B1197" i="5"/>
  <c r="B1196" i="5"/>
  <c r="B1195" i="5"/>
  <c r="B1194" i="5"/>
  <c r="B1193" i="5"/>
  <c r="B1192" i="5"/>
  <c r="B1191" i="5"/>
  <c r="B1190" i="5"/>
  <c r="B1189" i="5"/>
  <c r="B1188" i="5"/>
  <c r="B1187" i="5"/>
  <c r="B1186" i="5"/>
  <c r="B1185" i="5"/>
  <c r="B1184" i="5"/>
  <c r="B1183" i="5"/>
  <c r="B1182" i="5"/>
  <c r="B1181" i="5"/>
  <c r="B1180" i="5"/>
  <c r="B1179" i="5"/>
  <c r="B1178" i="5"/>
  <c r="B1177" i="5"/>
  <c r="B1176" i="5"/>
  <c r="B1175" i="5"/>
  <c r="B1174" i="5"/>
  <c r="B1173" i="5"/>
  <c r="B1172" i="5"/>
  <c r="B1171" i="5"/>
  <c r="B1170" i="5"/>
  <c r="B1169" i="5"/>
  <c r="B1168" i="5"/>
  <c r="B1167" i="5"/>
  <c r="B1166" i="5"/>
  <c r="B1165" i="5"/>
  <c r="B1164" i="5"/>
  <c r="B1163" i="5"/>
  <c r="B1162" i="5"/>
  <c r="B1161" i="5"/>
  <c r="B1160" i="5"/>
  <c r="B1159" i="5"/>
  <c r="B1158" i="5"/>
  <c r="B1157" i="5"/>
  <c r="B1156" i="5"/>
  <c r="B1155" i="5"/>
  <c r="B1154" i="5"/>
  <c r="B1153" i="5"/>
  <c r="B1152" i="5"/>
  <c r="B1151" i="5"/>
  <c r="B1150" i="5"/>
  <c r="B1149" i="5"/>
  <c r="B1148" i="5"/>
  <c r="B1147" i="5"/>
  <c r="B1146" i="5"/>
  <c r="B1145" i="5"/>
  <c r="B1144" i="5"/>
  <c r="B1143" i="5"/>
  <c r="B1142" i="5"/>
  <c r="B1141" i="5"/>
  <c r="B1140" i="5"/>
  <c r="B1139" i="5"/>
  <c r="B1138" i="5"/>
  <c r="B1137" i="5"/>
  <c r="B1136" i="5"/>
  <c r="B1135" i="5"/>
  <c r="B1134" i="5"/>
  <c r="B1133" i="5"/>
  <c r="B1132" i="5"/>
  <c r="B1131" i="5"/>
  <c r="B1130" i="5"/>
  <c r="B1129" i="5"/>
  <c r="B1128" i="5"/>
  <c r="B1127" i="5"/>
  <c r="B1126" i="5"/>
  <c r="B1125" i="5"/>
  <c r="B1124" i="5"/>
  <c r="B1123" i="5"/>
  <c r="B1122" i="5"/>
  <c r="B1121" i="5"/>
  <c r="B1120" i="5"/>
  <c r="B1119" i="5"/>
  <c r="B1118" i="5"/>
  <c r="B1117" i="5"/>
  <c r="B1116" i="5"/>
  <c r="B1115" i="5"/>
  <c r="B1114" i="5"/>
  <c r="B1113" i="5"/>
  <c r="B1112" i="5"/>
  <c r="B1111" i="5"/>
  <c r="B1110" i="5"/>
  <c r="B1109" i="5"/>
  <c r="B1108" i="5"/>
  <c r="B1107" i="5"/>
  <c r="B1106" i="5"/>
  <c r="B1105" i="5"/>
  <c r="B1104" i="5"/>
  <c r="B1103" i="5"/>
  <c r="B1102" i="5"/>
  <c r="B1101" i="5"/>
  <c r="B1100" i="5"/>
  <c r="B1099" i="5"/>
  <c r="B1098" i="5"/>
  <c r="B1097" i="5"/>
  <c r="B1096" i="5"/>
  <c r="B1095" i="5"/>
  <c r="B1094" i="5"/>
  <c r="B1093" i="5"/>
  <c r="B1092" i="5"/>
  <c r="B1091" i="5"/>
  <c r="B1090" i="5"/>
  <c r="B1089" i="5"/>
  <c r="B1088" i="5"/>
  <c r="B1087" i="5"/>
  <c r="B1086" i="5"/>
  <c r="B1085" i="5"/>
  <c r="B1084" i="5"/>
  <c r="B1083" i="5"/>
  <c r="B1082" i="5"/>
  <c r="B1081" i="5"/>
  <c r="B1080" i="5"/>
  <c r="B1079" i="5"/>
  <c r="B1078" i="5"/>
  <c r="B1077" i="5"/>
  <c r="B1076" i="5"/>
  <c r="B1075" i="5"/>
  <c r="B1074" i="5"/>
  <c r="B1073" i="5"/>
  <c r="B1072" i="5"/>
  <c r="B1071" i="5"/>
  <c r="B1070" i="5"/>
  <c r="B1069" i="5"/>
  <c r="B1068" i="5"/>
  <c r="B1067" i="5"/>
  <c r="B1066" i="5"/>
  <c r="B1065" i="5"/>
  <c r="B1064" i="5"/>
  <c r="B1063" i="5"/>
  <c r="B1062" i="5"/>
  <c r="B1061" i="5"/>
  <c r="B1060" i="5"/>
  <c r="B1059" i="5"/>
  <c r="B1058" i="5"/>
  <c r="B1057" i="5"/>
  <c r="B1056" i="5"/>
  <c r="B1055" i="5"/>
  <c r="B1054" i="5"/>
  <c r="B1053" i="5"/>
  <c r="B1052" i="5"/>
  <c r="B1051" i="5"/>
  <c r="B1050" i="5"/>
  <c r="B1049" i="5"/>
  <c r="B1048" i="5"/>
  <c r="B1047" i="5"/>
  <c r="B1046" i="5"/>
  <c r="B1045" i="5"/>
  <c r="B1044" i="5"/>
  <c r="B1043" i="5"/>
  <c r="B1042" i="5"/>
  <c r="B1041" i="5"/>
  <c r="B1040" i="5"/>
  <c r="B1039" i="5"/>
  <c r="B1038" i="5"/>
  <c r="B1037" i="5"/>
  <c r="B1036" i="5"/>
  <c r="B1035" i="5"/>
  <c r="B1034" i="5"/>
  <c r="B1033" i="5"/>
  <c r="B1032" i="5"/>
  <c r="B1031" i="5"/>
  <c r="B1030" i="5"/>
  <c r="B1029" i="5"/>
  <c r="B1028" i="5"/>
  <c r="B1027" i="5"/>
  <c r="B1026" i="5"/>
  <c r="B1025" i="5"/>
  <c r="B1024" i="5"/>
  <c r="B1023" i="5"/>
  <c r="B1022" i="5"/>
  <c r="B1021" i="5"/>
  <c r="B1020" i="5"/>
  <c r="B1019" i="5"/>
  <c r="B1018" i="5"/>
  <c r="B1017" i="5"/>
  <c r="B1016" i="5"/>
  <c r="B1015" i="5"/>
  <c r="B1014" i="5"/>
  <c r="B1013" i="5"/>
  <c r="B1012" i="5"/>
  <c r="B1011" i="5"/>
  <c r="B1010" i="5"/>
  <c r="B1009" i="5"/>
  <c r="B1008" i="5"/>
  <c r="B1007" i="5"/>
  <c r="B1006" i="5"/>
  <c r="B1005" i="5"/>
  <c r="B1004" i="5"/>
  <c r="B1003" i="5"/>
  <c r="B1002" i="5"/>
  <c r="B1001" i="5"/>
  <c r="B1000" i="5"/>
  <c r="B999" i="5"/>
  <c r="B998" i="5"/>
  <c r="B997" i="5"/>
  <c r="B996" i="5"/>
  <c r="B995" i="5"/>
  <c r="B994" i="5"/>
  <c r="B993" i="5"/>
  <c r="B992" i="5"/>
  <c r="B991" i="5"/>
  <c r="B990" i="5"/>
  <c r="B989" i="5"/>
  <c r="B988" i="5"/>
  <c r="B987" i="5"/>
  <c r="B986" i="5"/>
  <c r="B985" i="5"/>
  <c r="B984" i="5"/>
  <c r="B983" i="5"/>
  <c r="B982" i="5"/>
  <c r="B981" i="5"/>
  <c r="B980" i="5"/>
  <c r="B979" i="5"/>
  <c r="B978" i="5"/>
  <c r="B977" i="5"/>
  <c r="B976" i="5"/>
  <c r="B975" i="5"/>
  <c r="B974" i="5"/>
  <c r="B973" i="5"/>
  <c r="B972" i="5"/>
  <c r="B971" i="5"/>
  <c r="B970" i="5"/>
  <c r="B969" i="5"/>
  <c r="B968" i="5"/>
  <c r="B967" i="5"/>
  <c r="B966" i="5"/>
  <c r="B965" i="5"/>
  <c r="B964" i="5"/>
  <c r="B963" i="5"/>
  <c r="B962" i="5"/>
  <c r="B961" i="5"/>
  <c r="B960" i="5"/>
  <c r="B959" i="5"/>
  <c r="B958" i="5"/>
  <c r="B957" i="5"/>
  <c r="B956" i="5"/>
  <c r="B955" i="5"/>
  <c r="B954" i="5"/>
  <c r="B953" i="5"/>
  <c r="B952" i="5"/>
  <c r="B951" i="5"/>
  <c r="B950" i="5"/>
  <c r="B949" i="5"/>
  <c r="B948" i="5"/>
  <c r="B947" i="5"/>
  <c r="B946" i="5"/>
  <c r="B945" i="5"/>
  <c r="B944" i="5"/>
  <c r="B943" i="5"/>
  <c r="B942" i="5"/>
  <c r="B941" i="5"/>
  <c r="B940" i="5"/>
  <c r="B939" i="5"/>
  <c r="B938" i="5"/>
  <c r="B937" i="5"/>
  <c r="B936" i="5"/>
  <c r="B935" i="5"/>
  <c r="B934" i="5"/>
  <c r="B933" i="5"/>
  <c r="B932" i="5"/>
  <c r="B931" i="5"/>
  <c r="B930" i="5"/>
  <c r="B929" i="5"/>
  <c r="B928" i="5"/>
  <c r="B927" i="5"/>
  <c r="B926" i="5"/>
  <c r="B925" i="5"/>
  <c r="B924" i="5"/>
  <c r="B923" i="5"/>
  <c r="B922" i="5"/>
  <c r="B921" i="5"/>
  <c r="B920" i="5"/>
  <c r="B919" i="5"/>
  <c r="B918" i="5"/>
  <c r="B917" i="5"/>
  <c r="B916" i="5"/>
  <c r="B915" i="5"/>
  <c r="B914" i="5"/>
  <c r="B913" i="5"/>
  <c r="B912" i="5"/>
  <c r="B911" i="5"/>
  <c r="B910" i="5"/>
  <c r="B909" i="5"/>
  <c r="B908" i="5"/>
  <c r="B907" i="5"/>
  <c r="B906" i="5"/>
  <c r="B905" i="5"/>
  <c r="B904" i="5"/>
  <c r="B903" i="5"/>
  <c r="B902" i="5"/>
  <c r="B901" i="5"/>
  <c r="B900" i="5"/>
  <c r="B899" i="5"/>
  <c r="B898" i="5"/>
  <c r="B897" i="5"/>
  <c r="B896" i="5"/>
  <c r="B895" i="5"/>
  <c r="B894" i="5"/>
  <c r="B893" i="5"/>
  <c r="B892" i="5"/>
  <c r="B891" i="5"/>
  <c r="B890" i="5"/>
  <c r="B889" i="5"/>
  <c r="B888" i="5"/>
  <c r="B887" i="5"/>
  <c r="B886" i="5"/>
  <c r="B885" i="5"/>
  <c r="B884" i="5"/>
  <c r="B883" i="5"/>
  <c r="B882" i="5"/>
  <c r="B881" i="5"/>
  <c r="B880" i="5"/>
  <c r="B879" i="5"/>
  <c r="B878" i="5"/>
  <c r="B877" i="5"/>
  <c r="B876" i="5"/>
  <c r="B875" i="5"/>
  <c r="B874" i="5"/>
  <c r="B873" i="5"/>
  <c r="B872" i="5"/>
  <c r="B871" i="5"/>
  <c r="B870" i="5"/>
  <c r="B869" i="5"/>
  <c r="B868" i="5"/>
  <c r="B867" i="5"/>
  <c r="B866" i="5"/>
  <c r="B865" i="5"/>
  <c r="B864" i="5"/>
  <c r="B863" i="5"/>
  <c r="B862" i="5"/>
  <c r="B861" i="5"/>
  <c r="B860" i="5"/>
  <c r="B859" i="5"/>
  <c r="B858" i="5"/>
  <c r="B857" i="5"/>
  <c r="B856" i="5"/>
  <c r="B855" i="5"/>
  <c r="B854" i="5"/>
  <c r="B853" i="5"/>
  <c r="B852" i="5"/>
  <c r="B851" i="5"/>
  <c r="B850" i="5"/>
  <c r="B849" i="5"/>
  <c r="B848" i="5"/>
  <c r="B847" i="5"/>
  <c r="B846" i="5"/>
  <c r="B845" i="5"/>
  <c r="B844" i="5"/>
  <c r="B843" i="5"/>
  <c r="B842" i="5"/>
  <c r="B841" i="5"/>
  <c r="B840" i="5"/>
  <c r="B839" i="5"/>
  <c r="B838" i="5"/>
  <c r="B837" i="5"/>
  <c r="B836" i="5"/>
  <c r="B835" i="5"/>
  <c r="B834" i="5"/>
  <c r="B833" i="5"/>
  <c r="B832" i="5"/>
  <c r="B831" i="5"/>
  <c r="B830" i="5"/>
  <c r="B829" i="5"/>
  <c r="B828" i="5"/>
  <c r="B827" i="5"/>
  <c r="B826" i="5"/>
  <c r="B825" i="5"/>
  <c r="B824" i="5"/>
  <c r="B823" i="5"/>
  <c r="B822" i="5"/>
  <c r="B821" i="5"/>
  <c r="B820" i="5"/>
  <c r="B819" i="5"/>
  <c r="B818" i="5"/>
  <c r="B817" i="5"/>
  <c r="B816" i="5"/>
  <c r="B815" i="5"/>
  <c r="B814" i="5"/>
  <c r="B813" i="5"/>
  <c r="B812" i="5"/>
  <c r="B811" i="5"/>
  <c r="B810" i="5"/>
  <c r="B809" i="5"/>
  <c r="B808" i="5"/>
  <c r="B807" i="5"/>
  <c r="B806" i="5"/>
  <c r="B805" i="5"/>
  <c r="B804" i="5"/>
  <c r="B803" i="5"/>
  <c r="B802" i="5"/>
  <c r="B801" i="5"/>
  <c r="B800" i="5"/>
  <c r="B799" i="5"/>
  <c r="B798" i="5"/>
  <c r="B797" i="5"/>
  <c r="B796" i="5"/>
  <c r="B795" i="5"/>
  <c r="B794" i="5"/>
  <c r="B793" i="5"/>
  <c r="B792" i="5"/>
  <c r="B791" i="5"/>
  <c r="B790" i="5"/>
  <c r="B789" i="5"/>
  <c r="B788" i="5"/>
  <c r="B787" i="5"/>
  <c r="B786" i="5"/>
  <c r="B785" i="5"/>
  <c r="B784" i="5"/>
  <c r="B783" i="5"/>
  <c r="B782" i="5"/>
  <c r="B781" i="5"/>
  <c r="B780" i="5"/>
  <c r="B779" i="5"/>
  <c r="B778" i="5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09" i="5"/>
  <c r="B608" i="5"/>
  <c r="B607" i="5"/>
  <c r="B606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P5" i="5"/>
  <c r="C7" i="1" s="1"/>
  <c r="B157" i="1" l="1"/>
  <c r="C157" i="1" s="1"/>
  <c r="B145" i="1"/>
  <c r="C145" i="1" s="1"/>
  <c r="B133" i="1"/>
  <c r="C133" i="1" s="1"/>
  <c r="B121" i="1"/>
  <c r="C121" i="1" s="1"/>
  <c r="B109" i="1"/>
  <c r="C109" i="1" s="1"/>
  <c r="B97" i="1"/>
  <c r="C97" i="1" s="1"/>
  <c r="B85" i="1"/>
  <c r="C85" i="1" s="1"/>
  <c r="B73" i="1"/>
  <c r="C73" i="1" s="1"/>
  <c r="B61" i="1"/>
  <c r="C61" i="1" s="1"/>
  <c r="B49" i="1"/>
  <c r="C49" i="1" s="1"/>
  <c r="B37" i="1"/>
  <c r="C37" i="1" s="1"/>
  <c r="B25" i="1"/>
  <c r="C25" i="1" s="1"/>
  <c r="B103" i="1"/>
  <c r="C103" i="1" s="1"/>
  <c r="B91" i="1"/>
  <c r="C91" i="1" s="1"/>
  <c r="B79" i="1"/>
  <c r="C79" i="1" s="1"/>
  <c r="B67" i="1"/>
  <c r="C67" i="1" s="1"/>
  <c r="B55" i="1"/>
  <c r="C55" i="1" s="1"/>
  <c r="B43" i="1"/>
  <c r="C43" i="1" s="1"/>
  <c r="B31" i="1"/>
  <c r="C31" i="1" s="1"/>
  <c r="B19" i="1"/>
  <c r="C19" i="1" s="1"/>
  <c r="B162" i="1"/>
  <c r="C162" i="1" s="1"/>
  <c r="B160" i="1"/>
  <c r="C160" i="1" s="1"/>
  <c r="B150" i="1"/>
  <c r="C150" i="1" s="1"/>
  <c r="B148" i="1"/>
  <c r="C148" i="1" s="1"/>
  <c r="B138" i="1"/>
  <c r="C138" i="1" s="1"/>
  <c r="B126" i="1"/>
  <c r="C126" i="1" s="1"/>
  <c r="B124" i="1"/>
  <c r="C124" i="1" s="1"/>
  <c r="B114" i="1"/>
  <c r="C114" i="1" s="1"/>
  <c r="B112" i="1"/>
  <c r="C112" i="1" s="1"/>
  <c r="B102" i="1"/>
  <c r="C102" i="1" s="1"/>
  <c r="B100" i="1"/>
  <c r="C100" i="1" s="1"/>
  <c r="B90" i="1"/>
  <c r="C90" i="1" s="1"/>
  <c r="B88" i="1"/>
  <c r="C88" i="1" s="1"/>
  <c r="B78" i="1"/>
  <c r="C78" i="1" s="1"/>
  <c r="B76" i="1"/>
  <c r="C76" i="1" s="1"/>
  <c r="B64" i="1"/>
  <c r="C64" i="1" s="1"/>
  <c r="B52" i="1"/>
  <c r="C52" i="1" s="1"/>
  <c r="B40" i="1"/>
  <c r="C40" i="1" s="1"/>
  <c r="B28" i="1"/>
  <c r="C28" i="1" s="1"/>
  <c r="B16" i="1"/>
  <c r="C16" i="1" s="1"/>
  <c r="B136" i="1"/>
  <c r="C136" i="1" s="1"/>
  <c r="B14" i="1"/>
  <c r="C14" i="1" s="1"/>
  <c r="B151" i="1"/>
  <c r="C151" i="1" s="1"/>
  <c r="B139" i="1"/>
  <c r="C139" i="1" s="1"/>
  <c r="B127" i="1"/>
  <c r="C127" i="1" s="1"/>
  <c r="B115" i="1"/>
  <c r="C115" i="1" s="1"/>
  <c r="B13" i="1"/>
  <c r="C13" i="1" s="1"/>
  <c r="B152" i="1"/>
  <c r="C152" i="1" s="1"/>
  <c r="B140" i="1"/>
  <c r="C140" i="1" s="1"/>
  <c r="B128" i="1"/>
  <c r="C128" i="1" s="1"/>
  <c r="B116" i="1"/>
  <c r="C116" i="1" s="1"/>
  <c r="B104" i="1"/>
  <c r="C104" i="1" s="1"/>
  <c r="B92" i="1"/>
  <c r="C92" i="1" s="1"/>
  <c r="B80" i="1"/>
  <c r="C80" i="1" s="1"/>
  <c r="B68" i="1"/>
  <c r="C68" i="1" s="1"/>
  <c r="B56" i="1"/>
  <c r="C56" i="1" s="1"/>
  <c r="B44" i="1"/>
  <c r="C44" i="1" s="1"/>
  <c r="B32" i="1"/>
  <c r="C32" i="1" s="1"/>
  <c r="B20" i="1"/>
  <c r="C20" i="1" s="1"/>
  <c r="B12" i="1"/>
  <c r="C12" i="1" s="1"/>
  <c r="B155" i="1"/>
  <c r="C155" i="1" s="1"/>
  <c r="B143" i="1"/>
  <c r="C143" i="1" s="1"/>
  <c r="B131" i="1"/>
  <c r="C131" i="1" s="1"/>
  <c r="B119" i="1"/>
  <c r="C119" i="1" s="1"/>
  <c r="B107" i="1"/>
  <c r="C107" i="1" s="1"/>
  <c r="B95" i="1"/>
  <c r="C95" i="1" s="1"/>
  <c r="B83" i="1"/>
  <c r="C83" i="1" s="1"/>
  <c r="B71" i="1"/>
  <c r="C71" i="1" s="1"/>
  <c r="B59" i="1"/>
  <c r="C59" i="1" s="1"/>
  <c r="B47" i="1"/>
  <c r="C47" i="1" s="1"/>
  <c r="B35" i="1"/>
  <c r="C35" i="1" s="1"/>
  <c r="B23" i="1"/>
  <c r="C23" i="1" s="1"/>
  <c r="B66" i="1"/>
  <c r="C66" i="1" s="1"/>
  <c r="B54" i="1"/>
  <c r="C54" i="1" s="1"/>
  <c r="B42" i="1"/>
  <c r="C42" i="1" s="1"/>
  <c r="B30" i="1"/>
  <c r="C30" i="1" s="1"/>
  <c r="B18" i="1"/>
  <c r="C18" i="1" s="1"/>
  <c r="B161" i="1"/>
  <c r="C161" i="1" s="1"/>
  <c r="B149" i="1"/>
  <c r="C149" i="1" s="1"/>
  <c r="B137" i="1"/>
  <c r="C137" i="1" s="1"/>
  <c r="B125" i="1"/>
  <c r="C125" i="1" s="1"/>
  <c r="B113" i="1"/>
  <c r="C113" i="1" s="1"/>
  <c r="B101" i="1"/>
  <c r="C101" i="1" s="1"/>
  <c r="B89" i="1"/>
  <c r="C89" i="1" s="1"/>
  <c r="B77" i="1"/>
  <c r="C77" i="1" s="1"/>
  <c r="B65" i="1"/>
  <c r="C65" i="1" s="1"/>
  <c r="B53" i="1"/>
  <c r="C53" i="1" s="1"/>
  <c r="B41" i="1"/>
  <c r="C41" i="1" s="1"/>
  <c r="B29" i="1"/>
  <c r="C29" i="1" s="1"/>
  <c r="B17" i="1"/>
  <c r="C17" i="1" s="1"/>
  <c r="B159" i="1"/>
  <c r="C159" i="1" s="1"/>
  <c r="B147" i="1"/>
  <c r="C147" i="1" s="1"/>
  <c r="B135" i="1"/>
  <c r="C135" i="1" s="1"/>
  <c r="B123" i="1"/>
  <c r="C123" i="1" s="1"/>
  <c r="B111" i="1"/>
  <c r="C111" i="1" s="1"/>
  <c r="B99" i="1"/>
  <c r="C99" i="1" s="1"/>
  <c r="B87" i="1"/>
  <c r="C87" i="1" s="1"/>
  <c r="B75" i="1"/>
  <c r="C75" i="1" s="1"/>
  <c r="B63" i="1"/>
  <c r="C63" i="1" s="1"/>
  <c r="B51" i="1"/>
  <c r="C51" i="1" s="1"/>
  <c r="B39" i="1"/>
  <c r="C39" i="1" s="1"/>
  <c r="B27" i="1"/>
  <c r="C27" i="1" s="1"/>
  <c r="B15" i="1"/>
  <c r="C15" i="1" s="1"/>
  <c r="B158" i="1"/>
  <c r="C158" i="1" s="1"/>
  <c r="B146" i="1"/>
  <c r="C146" i="1" s="1"/>
  <c r="B134" i="1"/>
  <c r="C134" i="1" s="1"/>
  <c r="B122" i="1"/>
  <c r="C122" i="1" s="1"/>
  <c r="B110" i="1"/>
  <c r="C110" i="1" s="1"/>
  <c r="B98" i="1"/>
  <c r="C98" i="1" s="1"/>
  <c r="B86" i="1"/>
  <c r="C86" i="1" s="1"/>
  <c r="B74" i="1"/>
  <c r="C74" i="1" s="1"/>
  <c r="B62" i="1"/>
  <c r="C62" i="1" s="1"/>
  <c r="B50" i="1"/>
  <c r="C50" i="1" s="1"/>
  <c r="B38" i="1"/>
  <c r="C38" i="1" s="1"/>
  <c r="B26" i="1"/>
  <c r="C26" i="1" s="1"/>
  <c r="B11" i="1"/>
  <c r="C11" i="1" s="1"/>
  <c r="B156" i="1"/>
  <c r="C156" i="1" s="1"/>
  <c r="B144" i="1"/>
  <c r="C144" i="1" s="1"/>
  <c r="B132" i="1"/>
  <c r="C132" i="1" s="1"/>
  <c r="B120" i="1"/>
  <c r="C120" i="1" s="1"/>
  <c r="B108" i="1"/>
  <c r="C108" i="1" s="1"/>
  <c r="B96" i="1"/>
  <c r="C96" i="1" s="1"/>
  <c r="B84" i="1"/>
  <c r="C84" i="1" s="1"/>
  <c r="B72" i="1"/>
  <c r="C72" i="1" s="1"/>
  <c r="B60" i="1"/>
  <c r="C60" i="1" s="1"/>
  <c r="B48" i="1"/>
  <c r="C48" i="1" s="1"/>
  <c r="B36" i="1"/>
  <c r="C36" i="1" s="1"/>
  <c r="B24" i="1"/>
  <c r="C24" i="1" s="1"/>
  <c r="B154" i="1"/>
  <c r="C154" i="1" s="1"/>
  <c r="B142" i="1"/>
  <c r="C142" i="1" s="1"/>
  <c r="B130" i="1"/>
  <c r="C130" i="1" s="1"/>
  <c r="B118" i="1"/>
  <c r="C118" i="1" s="1"/>
  <c r="B106" i="1"/>
  <c r="C106" i="1" s="1"/>
  <c r="B94" i="1"/>
  <c r="C94" i="1" s="1"/>
  <c r="B82" i="1"/>
  <c r="C82" i="1" s="1"/>
  <c r="B70" i="1"/>
  <c r="C70" i="1" s="1"/>
  <c r="B58" i="1"/>
  <c r="C58" i="1" s="1"/>
  <c r="B46" i="1"/>
  <c r="C46" i="1" s="1"/>
  <c r="B34" i="1"/>
  <c r="C34" i="1" s="1"/>
  <c r="B22" i="1"/>
  <c r="C22" i="1" s="1"/>
  <c r="B153" i="1"/>
  <c r="C153" i="1" s="1"/>
  <c r="B141" i="1"/>
  <c r="C141" i="1" s="1"/>
  <c r="B129" i="1"/>
  <c r="C129" i="1" s="1"/>
  <c r="B117" i="1"/>
  <c r="C117" i="1" s="1"/>
  <c r="B105" i="1"/>
  <c r="C105" i="1" s="1"/>
  <c r="B93" i="1"/>
  <c r="C93" i="1" s="1"/>
  <c r="B81" i="1"/>
  <c r="C81" i="1" s="1"/>
  <c r="B69" i="1"/>
  <c r="C69" i="1" s="1"/>
  <c r="B57" i="1"/>
  <c r="C57" i="1" s="1"/>
  <c r="B45" i="1"/>
  <c r="C45" i="1" s="1"/>
  <c r="B33" i="1"/>
  <c r="C33" i="1" s="1"/>
  <c r="B21" i="1"/>
  <c r="C21" i="1" s="1"/>
  <c r="C5" i="5"/>
  <c r="C8" i="1" l="1"/>
  <c r="C163" i="1"/>
  <c r="C9" i="1"/>
  <c r="D1197" i="5" a="1"/>
  <c r="D1197" i="5" s="1"/>
  <c r="D2459" i="5" a="1"/>
  <c r="D2459" i="5" s="1"/>
  <c r="D3018" i="5" a="1"/>
  <c r="D3018" i="5" s="1"/>
  <c r="D2971" i="5" a="1"/>
  <c r="D2971" i="5" s="1"/>
  <c r="D3332" i="5" a="1"/>
  <c r="D3332" i="5" s="1"/>
  <c r="D3480" i="5" a="1"/>
  <c r="D3480" i="5" s="1"/>
  <c r="D3358" i="5" a="1"/>
  <c r="D3358" i="5" s="1"/>
  <c r="D3635" i="5" a="1"/>
  <c r="D3635" i="5" s="1"/>
  <c r="D3841" i="5" a="1"/>
  <c r="D3841" i="5" s="1"/>
  <c r="D4008" i="5" a="1"/>
  <c r="D4008" i="5" s="1"/>
  <c r="D4053" i="5" a="1"/>
  <c r="D4053" i="5" s="1"/>
  <c r="D4238" i="5" a="1"/>
  <c r="D4238" i="5" s="1"/>
  <c r="D4091" i="5" a="1"/>
  <c r="D4091" i="5" s="1"/>
  <c r="D4256" i="5" a="1"/>
  <c r="D4256" i="5" s="1"/>
  <c r="D4520" i="5" a="1"/>
  <c r="D4520" i="5" s="1"/>
  <c r="D4140" i="5" a="1"/>
  <c r="D4140" i="5" s="1"/>
  <c r="D4302" i="5" a="1"/>
  <c r="D4302" i="5" s="1"/>
  <c r="D4541" i="5" a="1"/>
  <c r="D4541" i="5" s="1"/>
  <c r="D4404" i="5" a="1"/>
  <c r="D4404" i="5" s="1"/>
  <c r="D4487" i="5" a="1"/>
  <c r="D4487" i="5" s="1"/>
  <c r="D4351" i="5" a="1"/>
  <c r="D4351" i="5" s="1"/>
  <c r="D4385" i="5" a="1"/>
  <c r="D4385" i="5" s="1"/>
  <c r="D4468" i="5" a="1"/>
  <c r="D4468" i="5" s="1"/>
  <c r="D344" i="5" a="1"/>
  <c r="D344" i="5" s="1"/>
  <c r="D128" i="5" a="1"/>
  <c r="D128" i="5" s="1"/>
  <c r="D94" i="5" a="1"/>
  <c r="D94" i="5" s="1"/>
  <c r="D35" i="5" a="1"/>
  <c r="D35" i="5" s="1"/>
  <c r="D141" i="5" a="1"/>
  <c r="D141" i="5" s="1"/>
  <c r="D252" i="5" a="1"/>
  <c r="D252" i="5" s="1"/>
  <c r="D146" i="5" a="1"/>
  <c r="D146" i="5" s="1"/>
  <c r="D203" i="5" a="1"/>
  <c r="D203" i="5" s="1"/>
  <c r="D430" i="5" a="1"/>
  <c r="D430" i="5" s="1"/>
  <c r="D401" i="5" a="1"/>
  <c r="D401" i="5" s="1"/>
  <c r="D903" i="5" a="1"/>
  <c r="D903" i="5" s="1"/>
  <c r="D922" i="5" a="1"/>
  <c r="D922" i="5" s="1"/>
  <c r="D1031" i="5" a="1"/>
  <c r="D1031" i="5" s="1"/>
  <c r="D818" i="5" a="1"/>
  <c r="D818" i="5" s="1"/>
  <c r="D857" i="5" a="1"/>
  <c r="D857" i="5" s="1"/>
  <c r="D1026" i="5" a="1"/>
  <c r="D1026" i="5" s="1"/>
  <c r="D776" i="5" a="1"/>
  <c r="D776" i="5" s="1"/>
  <c r="D1231" i="5" a="1"/>
  <c r="D1231" i="5" s="1"/>
  <c r="D1044" i="5" a="1"/>
  <c r="D1044" i="5" s="1"/>
  <c r="D1557" i="5" a="1"/>
  <c r="D1557" i="5" s="1"/>
  <c r="D1686" i="5" a="1"/>
  <c r="D1686" i="5" s="1"/>
  <c r="D1286" i="5" a="1"/>
  <c r="D1286" i="5" s="1"/>
  <c r="D1029" i="5" a="1"/>
  <c r="D1029" i="5" s="1"/>
  <c r="D1562" i="5" a="1"/>
  <c r="D1562" i="5" s="1"/>
  <c r="D1238" i="5" a="1"/>
  <c r="D1238" i="5" s="1"/>
  <c r="D1449" i="5" a="1"/>
  <c r="D1449" i="5" s="1"/>
  <c r="D2054" i="5" a="1"/>
  <c r="D2054" i="5" s="1"/>
  <c r="D1517" i="5" a="1"/>
  <c r="D1517" i="5" s="1"/>
  <c r="D2063" i="5" a="1"/>
  <c r="D2063" i="5" s="1"/>
  <c r="D1978" i="5" a="1"/>
  <c r="D1978" i="5" s="1"/>
  <c r="D1530" i="5" a="1"/>
  <c r="D1530" i="5" s="1"/>
  <c r="D1923" i="5" a="1"/>
  <c r="D1923" i="5" s="1"/>
  <c r="D1644" i="5" a="1"/>
  <c r="D1644" i="5" s="1"/>
  <c r="D2105" i="5" a="1"/>
  <c r="D2105" i="5" s="1"/>
  <c r="D1721" i="5" a="1"/>
  <c r="D1721" i="5" s="1"/>
  <c r="D2021" i="5" a="1"/>
  <c r="D2021" i="5" s="1"/>
  <c r="D2126" i="5" a="1"/>
  <c r="D2126" i="5" s="1"/>
  <c r="D1917" i="5" a="1"/>
  <c r="D1917" i="5" s="1"/>
  <c r="D2470" i="5" a="1"/>
  <c r="D2470" i="5" s="1"/>
  <c r="D1665" i="5" a="1"/>
  <c r="D1665" i="5" s="1"/>
  <c r="D2538" i="5" a="1"/>
  <c r="D2538" i="5" s="1"/>
  <c r="D2546" i="5" a="1"/>
  <c r="D2546" i="5" s="1"/>
  <c r="D2678" i="5" a="1"/>
  <c r="D2678" i="5" s="1"/>
  <c r="D2427" i="5" a="1"/>
  <c r="D2427" i="5" s="1"/>
  <c r="D2756" i="5" a="1"/>
  <c r="D2756" i="5" s="1"/>
  <c r="D2662" i="5" a="1"/>
  <c r="D2662" i="5" s="1"/>
  <c r="D2487" i="5" a="1"/>
  <c r="D2487" i="5" s="1"/>
  <c r="D2940" i="5" a="1"/>
  <c r="D2940" i="5" s="1"/>
  <c r="D2536" i="5" a="1"/>
  <c r="D2536" i="5" s="1"/>
  <c r="D2868" i="5" a="1"/>
  <c r="D2868" i="5" s="1"/>
  <c r="D2300" i="5" a="1"/>
  <c r="D2300" i="5" s="1"/>
  <c r="D3064" i="5" a="1"/>
  <c r="D3064" i="5" s="1"/>
  <c r="D3008" i="5" a="1"/>
  <c r="D3008" i="5" s="1"/>
  <c r="D2898" i="5" a="1"/>
  <c r="D2898" i="5" s="1"/>
  <c r="D3043" i="5" a="1"/>
  <c r="D3043" i="5" s="1"/>
  <c r="D2853" i="5" a="1"/>
  <c r="D2853" i="5" s="1"/>
  <c r="D3263" i="5" a="1"/>
  <c r="D3263" i="5" s="1"/>
  <c r="D3144" i="5" a="1"/>
  <c r="D3144" i="5" s="1"/>
  <c r="D3198" i="5" a="1"/>
  <c r="D3198" i="5" s="1"/>
  <c r="D3432" i="5" a="1"/>
  <c r="D3432" i="5" s="1"/>
  <c r="D2939" i="5" a="1"/>
  <c r="D2939" i="5" s="1"/>
  <c r="D2036" i="5" a="1"/>
  <c r="D2036" i="5" s="1"/>
  <c r="D3461" i="5" a="1"/>
  <c r="D3461" i="5" s="1"/>
  <c r="D4195" i="5" a="1"/>
  <c r="D4195" i="5" s="1"/>
  <c r="D4104" i="5" a="1"/>
  <c r="D4104" i="5" s="1"/>
  <c r="D4456" i="5" a="1"/>
  <c r="D4456" i="5" s="1"/>
  <c r="D4348" i="5" a="1"/>
  <c r="D4348" i="5" s="1"/>
  <c r="D186" i="5" a="1"/>
  <c r="D186" i="5" s="1"/>
  <c r="D80" i="5" a="1"/>
  <c r="D80" i="5" s="1"/>
  <c r="D511" i="5" a="1"/>
  <c r="D511" i="5" s="1"/>
  <c r="D883" i="5" a="1"/>
  <c r="D883" i="5" s="1"/>
  <c r="D1173" i="5" a="1"/>
  <c r="D1173" i="5" s="1"/>
  <c r="D2154" i="5" a="1"/>
  <c r="D2154" i="5" s="1"/>
  <c r="D1182" i="5" a="1"/>
  <c r="D1182" i="5" s="1"/>
  <c r="D1727" i="5" a="1"/>
  <c r="D1727" i="5" s="1"/>
  <c r="D1808" i="5" a="1"/>
  <c r="D1808" i="5" s="1"/>
  <c r="D2237" i="5" a="1"/>
  <c r="D2237" i="5" s="1"/>
  <c r="D2686" i="5" a="1"/>
  <c r="D2686" i="5" s="1"/>
  <c r="D2759" i="5" a="1"/>
  <c r="D2759" i="5" s="1"/>
  <c r="D3128" i="5" a="1"/>
  <c r="D3128" i="5" s="1"/>
  <c r="D2994" i="5" a="1"/>
  <c r="D2994" i="5" s="1"/>
  <c r="D3224" i="5" a="1"/>
  <c r="D3224" i="5" s="1"/>
  <c r="D270" i="5" a="1"/>
  <c r="D270" i="5" s="1"/>
  <c r="D3711" i="5" a="1"/>
  <c r="D3711" i="5" s="1"/>
  <c r="D4372" i="5" a="1"/>
  <c r="D4372" i="5" s="1"/>
  <c r="D4193" i="5" a="1"/>
  <c r="D4193" i="5" s="1"/>
  <c r="D4549" i="5" a="1"/>
  <c r="D4549" i="5" s="1"/>
  <c r="D482" i="5" a="1"/>
  <c r="D482" i="5" s="1"/>
  <c r="D813" i="5" a="1"/>
  <c r="D813" i="5" s="1"/>
  <c r="D839" i="5" a="1"/>
  <c r="D839" i="5" s="1"/>
  <c r="D1374" i="5" a="1"/>
  <c r="D1374" i="5" s="1"/>
  <c r="D1704" i="5" a="1"/>
  <c r="D1704" i="5" s="1"/>
  <c r="D1945" i="5" a="1"/>
  <c r="D1945" i="5" s="1"/>
  <c r="D2638" i="5" a="1"/>
  <c r="D2638" i="5" s="1"/>
  <c r="D2499" i="5" a="1"/>
  <c r="D2499" i="5" s="1"/>
  <c r="D3021" i="5" a="1"/>
  <c r="D3021" i="5" s="1"/>
  <c r="D2900" i="5" a="1"/>
  <c r="D2900" i="5" s="1"/>
  <c r="D3194" i="5" a="1"/>
  <c r="D3194" i="5" s="1"/>
  <c r="D3409" i="5" a="1"/>
  <c r="D3409" i="5" s="1"/>
  <c r="D3528" i="5" a="1"/>
  <c r="D3528" i="5" s="1"/>
  <c r="D3252" i="5" a="1"/>
  <c r="D3252" i="5" s="1"/>
  <c r="D3324" i="5" a="1"/>
  <c r="D3324" i="5" s="1"/>
  <c r="D3380" i="5" a="1"/>
  <c r="D3380" i="5" s="1"/>
  <c r="D4117" i="5" a="1"/>
  <c r="D4117" i="5" s="1"/>
  <c r="D3101" i="5" a="1"/>
  <c r="D3101" i="5" s="1"/>
  <c r="D3770" i="5" a="1"/>
  <c r="D3770" i="5" s="1"/>
  <c r="D3471" i="5" a="1"/>
  <c r="D3471" i="5" s="1"/>
  <c r="D3724" i="5" a="1"/>
  <c r="D3724" i="5" s="1"/>
  <c r="D3904" i="5" a="1"/>
  <c r="D3904" i="5" s="1"/>
  <c r="D3448" i="5" a="1"/>
  <c r="D3448" i="5" s="1"/>
  <c r="D3137" i="5" a="1"/>
  <c r="D3137" i="5" s="1"/>
  <c r="D3201" i="5" a="1"/>
  <c r="D3201" i="5" s="1"/>
  <c r="D3494" i="5" a="1"/>
  <c r="D3494" i="5" s="1"/>
  <c r="D3640" i="5" a="1"/>
  <c r="D3640" i="5" s="1"/>
  <c r="D3525" i="5" a="1"/>
  <c r="D3525" i="5" s="1"/>
  <c r="D3653" i="5" a="1"/>
  <c r="D3653" i="5" s="1"/>
  <c r="D4099" i="5" a="1"/>
  <c r="D4099" i="5" s="1"/>
  <c r="D3622" i="5" a="1"/>
  <c r="D3622" i="5" s="1"/>
  <c r="D3221" i="5" a="1"/>
  <c r="D3221" i="5" s="1"/>
  <c r="D3285" i="5" a="1"/>
  <c r="D3285" i="5" s="1"/>
  <c r="D3463" i="5" a="1"/>
  <c r="D3463" i="5" s="1"/>
  <c r="D3414" i="5" a="1"/>
  <c r="D3414" i="5" s="1"/>
  <c r="D3548" i="5" a="1"/>
  <c r="D3548" i="5" s="1"/>
  <c r="D3676" i="5" a="1"/>
  <c r="D3676" i="5" s="1"/>
  <c r="D3529" i="5" a="1"/>
  <c r="D3529" i="5" s="1"/>
  <c r="D3669" i="5" a="1"/>
  <c r="D3669" i="5" s="1"/>
  <c r="D3689" i="5" a="1"/>
  <c r="D3689" i="5" s="1"/>
  <c r="D3583" i="5" a="1"/>
  <c r="D3583" i="5" s="1"/>
  <c r="D3835" i="5" a="1"/>
  <c r="D3835" i="5" s="1"/>
  <c r="D4205" i="5" a="1"/>
  <c r="D4205" i="5" s="1"/>
  <c r="D3584" i="5" a="1"/>
  <c r="D3584" i="5" s="1"/>
  <c r="D3712" i="5" a="1"/>
  <c r="D3712" i="5" s="1"/>
  <c r="D3792" i="5" a="1"/>
  <c r="D3792" i="5" s="1"/>
  <c r="D3533" i="5" a="1"/>
  <c r="D3533" i="5" s="1"/>
  <c r="D3619" i="5" a="1"/>
  <c r="D3619" i="5" s="1"/>
  <c r="D3885" i="5" a="1"/>
  <c r="D3885" i="5" s="1"/>
  <c r="D4046" i="5" a="1"/>
  <c r="D4046" i="5" s="1"/>
  <c r="D4542" i="5" a="1"/>
  <c r="D4542" i="5" s="1"/>
  <c r="D3454" i="5" a="1"/>
  <c r="D3454" i="5" s="1"/>
  <c r="D3556" i="5" a="1"/>
  <c r="D3556" i="5" s="1"/>
  <c r="D3777" i="5" a="1"/>
  <c r="D3777" i="5" s="1"/>
  <c r="D3505" i="5" a="1"/>
  <c r="D3505" i="5" s="1"/>
  <c r="D3713" i="5" a="1"/>
  <c r="D3713" i="5" s="1"/>
  <c r="D3575" i="5" a="1"/>
  <c r="D3575" i="5" s="1"/>
  <c r="D3639" i="5" a="1"/>
  <c r="D3639" i="5" s="1"/>
  <c r="D3837" i="5" a="1"/>
  <c r="D3837" i="5" s="1"/>
  <c r="D4399" i="5" a="1"/>
  <c r="D4399" i="5" s="1"/>
  <c r="D3787" i="5" a="1"/>
  <c r="D3787" i="5" s="1"/>
  <c r="D3809" i="5" a="1"/>
  <c r="D3809" i="5" s="1"/>
  <c r="D3790" i="5" a="1"/>
  <c r="D3790" i="5" s="1"/>
  <c r="D3906" i="5" a="1"/>
  <c r="D3906" i="5" s="1"/>
  <c r="D4033" i="5" a="1"/>
  <c r="D4033" i="5" s="1"/>
  <c r="D4023" i="5" a="1"/>
  <c r="D4023" i="5" s="1"/>
  <c r="D3996" i="5" a="1"/>
  <c r="D3996" i="5" s="1"/>
  <c r="D4103" i="5" a="1"/>
  <c r="D4103" i="5" s="1"/>
  <c r="D4475" i="5" a="1"/>
  <c r="D4475" i="5" s="1"/>
  <c r="D3816" i="5" a="1"/>
  <c r="D3816" i="5" s="1"/>
  <c r="D3925" i="5" a="1"/>
  <c r="D3925" i="5" s="1"/>
  <c r="D3826" i="5" a="1"/>
  <c r="D3826" i="5" s="1"/>
  <c r="D3827" i="5" a="1"/>
  <c r="D3827" i="5" s="1"/>
  <c r="D4206" i="5" a="1"/>
  <c r="D4206" i="5" s="1"/>
  <c r="D4128" i="5" a="1"/>
  <c r="D4128" i="5" s="1"/>
  <c r="D4286" i="5" a="1"/>
  <c r="D4286" i="5" s="1"/>
  <c r="D4414" i="5" a="1"/>
  <c r="D4414" i="5" s="1"/>
  <c r="D3820" i="5" a="1"/>
  <c r="D3820" i="5" s="1"/>
  <c r="D3884" i="5" a="1"/>
  <c r="D3884" i="5" s="1"/>
  <c r="D3833" i="5" a="1"/>
  <c r="D3833" i="5" s="1"/>
  <c r="D3929" i="5" a="1"/>
  <c r="D3929" i="5" s="1"/>
  <c r="D3830" i="5" a="1"/>
  <c r="D3830" i="5" s="1"/>
  <c r="D3811" i="5" a="1"/>
  <c r="D3811" i="5" s="1"/>
  <c r="D3915" i="5" a="1"/>
  <c r="D3915" i="5" s="1"/>
  <c r="D4138" i="5" a="1"/>
  <c r="D4138" i="5" s="1"/>
  <c r="D4219" i="5" a="1"/>
  <c r="D4219" i="5" s="1"/>
  <c r="D4418" i="5" a="1"/>
  <c r="D4418" i="5" s="1"/>
  <c r="D3855" i="5" a="1"/>
  <c r="D3855" i="5" s="1"/>
  <c r="D4021" i="5" a="1"/>
  <c r="D4021" i="5" s="1"/>
  <c r="D4054" i="5" a="1"/>
  <c r="D4054" i="5" s="1"/>
  <c r="D4035" i="5" a="1"/>
  <c r="D4035" i="5" s="1"/>
  <c r="D3980" i="5" a="1"/>
  <c r="D3980" i="5" s="1"/>
  <c r="D4183" i="5" a="1"/>
  <c r="D4183" i="5" s="1"/>
  <c r="D4177" i="5" a="1"/>
  <c r="D4177" i="5" s="1"/>
  <c r="D4392" i="5" a="1"/>
  <c r="D4392" i="5" s="1"/>
  <c r="D4000" i="5" a="1"/>
  <c r="D4000" i="5" s="1"/>
  <c r="D4098" i="5" a="1"/>
  <c r="D4098" i="5" s="1"/>
  <c r="D4120" i="5" a="1"/>
  <c r="D4120" i="5" s="1"/>
  <c r="D4200" i="5" a="1"/>
  <c r="D4200" i="5" s="1"/>
  <c r="D4349" i="5" a="1"/>
  <c r="D4349" i="5" s="1"/>
  <c r="D4266" i="5" a="1"/>
  <c r="D4266" i="5" s="1"/>
  <c r="D4417" i="5" a="1"/>
  <c r="D4417" i="5" s="1"/>
  <c r="D4483" i="5" a="1"/>
  <c r="D4483" i="5" s="1"/>
  <c r="D4547" i="5" a="1"/>
  <c r="D4547" i="5" s="1"/>
  <c r="D4150" i="5" a="1"/>
  <c r="D4150" i="5" s="1"/>
  <c r="D4079" i="5" a="1"/>
  <c r="D4079" i="5" s="1"/>
  <c r="D4320" i="5" a="1"/>
  <c r="D4320" i="5" s="1"/>
  <c r="D4534" i="5" a="1"/>
  <c r="D4534" i="5" s="1"/>
  <c r="D4299" i="5" a="1"/>
  <c r="D4299" i="5" s="1"/>
  <c r="D4309" i="5" a="1"/>
  <c r="D4309" i="5" s="1"/>
  <c r="D4378" i="5" a="1"/>
  <c r="D4378" i="5" s="1"/>
  <c r="D4422" i="5" a="1"/>
  <c r="D4422" i="5" s="1"/>
  <c r="D4495" i="5" a="1"/>
  <c r="D4495" i="5" s="1"/>
  <c r="D4543" i="5" a="1"/>
  <c r="D4543" i="5" s="1"/>
  <c r="D4236" i="5" a="1"/>
  <c r="D4236" i="5" s="1"/>
  <c r="D4324" i="5" a="1"/>
  <c r="D4324" i="5" s="1"/>
  <c r="D4297" i="5" a="1"/>
  <c r="D4297" i="5" s="1"/>
  <c r="D4384" i="5" a="1"/>
  <c r="D4384" i="5" s="1"/>
  <c r="D4366" i="5" a="1"/>
  <c r="D4366" i="5" s="1"/>
  <c r="D4444" i="5" a="1"/>
  <c r="D4444" i="5" s="1"/>
  <c r="D4482" i="5" a="1"/>
  <c r="D4482" i="5" s="1"/>
  <c r="D4500" i="5" a="1"/>
  <c r="D4500" i="5" s="1"/>
  <c r="D528" i="5" a="1"/>
  <c r="D528" i="5" s="1"/>
  <c r="D361" i="5" a="1"/>
  <c r="D361" i="5" s="1"/>
  <c r="D336" i="5" a="1"/>
  <c r="D336" i="5" s="1"/>
  <c r="D448" i="5" a="1"/>
  <c r="D448" i="5" s="1"/>
  <c r="D680" i="5" a="1"/>
  <c r="D680" i="5" s="1"/>
  <c r="D504" i="5" a="1"/>
  <c r="D504" i="5" s="1"/>
  <c r="D3166" i="5" a="1"/>
  <c r="D3166" i="5" s="1"/>
  <c r="D3636" i="5" a="1"/>
  <c r="D3636" i="5" s="1"/>
  <c r="D3918" i="5" a="1"/>
  <c r="D3918" i="5" s="1"/>
  <c r="D4118" i="5" a="1"/>
  <c r="D4118" i="5" s="1"/>
  <c r="D4512" i="5" a="1"/>
  <c r="D4512" i="5" s="1"/>
  <c r="D4428" i="5" a="1"/>
  <c r="D4428" i="5" s="1"/>
  <c r="D275" i="5" a="1"/>
  <c r="D275" i="5" s="1"/>
  <c r="D653" i="5" a="1"/>
  <c r="D653" i="5" s="1"/>
  <c r="D2437" i="5" a="1"/>
  <c r="D2437" i="5" s="1"/>
  <c r="D2463" i="5" a="1"/>
  <c r="D2463" i="5" s="1"/>
  <c r="D2684" i="5" a="1"/>
  <c r="D2684" i="5" s="1"/>
  <c r="D2540" i="5" a="1"/>
  <c r="D2540" i="5" s="1"/>
  <c r="D2966" i="5" a="1"/>
  <c r="D2966" i="5" s="1"/>
  <c r="D3154" i="5" a="1"/>
  <c r="D3154" i="5" s="1"/>
  <c r="D3460" i="5" a="1"/>
  <c r="D3460" i="5" s="1"/>
  <c r="D3206" i="5" a="1"/>
  <c r="D3206" i="5" s="1"/>
  <c r="D3364" i="5" a="1"/>
  <c r="D3364" i="5" s="1"/>
  <c r="D3602" i="5" a="1"/>
  <c r="D3602" i="5" s="1"/>
  <c r="D3213" i="5" a="1"/>
  <c r="D3213" i="5" s="1"/>
  <c r="D3407" i="5" a="1"/>
  <c r="D3407" i="5" s="1"/>
  <c r="D3302" i="5" a="1"/>
  <c r="D3302" i="5" s="1"/>
  <c r="D3464" i="5" a="1"/>
  <c r="D3464" i="5" s="1"/>
  <c r="D3704" i="5" a="1"/>
  <c r="D3704" i="5" s="1"/>
  <c r="D3125" i="5" a="1"/>
  <c r="D3125" i="5" s="1"/>
  <c r="D3478" i="5" a="1"/>
  <c r="D3478" i="5" s="1"/>
  <c r="D3917" i="5" a="1"/>
  <c r="D3917" i="5" s="1"/>
  <c r="D4354" i="5" a="1"/>
  <c r="D4354" i="5" s="1"/>
  <c r="D3587" i="5" a="1"/>
  <c r="D3587" i="5" s="1"/>
  <c r="D3390" i="5" a="1"/>
  <c r="D3390" i="5" s="1"/>
  <c r="D3601" i="5" a="1"/>
  <c r="D3601" i="5" s="1"/>
  <c r="D3802" i="5" a="1"/>
  <c r="D3802" i="5" s="1"/>
  <c r="D3822" i="5" a="1"/>
  <c r="D3822" i="5" s="1"/>
  <c r="D4154" i="5" a="1"/>
  <c r="D4154" i="5" s="1"/>
  <c r="D3948" i="5" a="1"/>
  <c r="D3948" i="5" s="1"/>
  <c r="D247" i="5" a="1"/>
  <c r="D247" i="5" s="1"/>
  <c r="D1324" i="5" a="1"/>
  <c r="D1324" i="5" s="1"/>
  <c r="D941" i="5" a="1"/>
  <c r="D941" i="5" s="1"/>
  <c r="D1414" i="5" a="1"/>
  <c r="D1414" i="5" s="1"/>
  <c r="D1876" i="5" a="1"/>
  <c r="D1876" i="5" s="1"/>
  <c r="D3098" i="5" a="1"/>
  <c r="D3098" i="5" s="1"/>
  <c r="D4009" i="5" a="1"/>
  <c r="D4009" i="5" s="1"/>
  <c r="D3570" i="5" a="1"/>
  <c r="D3570" i="5" s="1"/>
  <c r="D3087" i="5" a="1"/>
  <c r="D3087" i="5" s="1"/>
  <c r="D3133" i="5" a="1"/>
  <c r="D3133" i="5" s="1"/>
  <c r="D3500" i="5" a="1"/>
  <c r="D3500" i="5" s="1"/>
  <c r="D3609" i="5" a="1"/>
  <c r="D3609" i="5" s="1"/>
  <c r="D3265" i="5" a="1"/>
  <c r="D3265" i="5" s="1"/>
  <c r="D3253" i="5" a="1"/>
  <c r="D3253" i="5" s="1"/>
  <c r="D3492" i="5" a="1"/>
  <c r="D3492" i="5" s="1"/>
  <c r="D3679" i="5" a="1"/>
  <c r="D3679" i="5" s="1"/>
  <c r="D3763" i="5" a="1"/>
  <c r="D3763" i="5" s="1"/>
  <c r="D4179" i="5" a="1"/>
  <c r="D4179" i="5" s="1"/>
  <c r="D3607" i="5" a="1"/>
  <c r="D3607" i="5" s="1"/>
  <c r="D3819" i="5" a="1"/>
  <c r="D3819" i="5" s="1"/>
  <c r="D4063" i="5" a="1"/>
  <c r="D4063" i="5" s="1"/>
  <c r="D3794" i="5" a="1"/>
  <c r="D3794" i="5" s="1"/>
  <c r="D4291" i="5" a="1"/>
  <c r="D4291" i="5" s="1"/>
  <c r="D3916" i="5" a="1"/>
  <c r="D3916" i="5" s="1"/>
  <c r="D3875" i="5" a="1"/>
  <c r="D3875" i="5" s="1"/>
  <c r="D3914" i="5" a="1"/>
  <c r="D3914" i="5" s="1"/>
  <c r="D4067" i="5" a="1"/>
  <c r="D4067" i="5" s="1"/>
  <c r="D4358" i="5" a="1"/>
  <c r="D4358" i="5" s="1"/>
  <c r="D4125" i="5" a="1"/>
  <c r="D4125" i="5" s="1"/>
  <c r="D4515" i="5" a="1"/>
  <c r="D4515" i="5" s="1"/>
  <c r="D4502" i="5" a="1"/>
  <c r="D4502" i="5" s="1"/>
  <c r="D4420" i="5" a="1"/>
  <c r="D4420" i="5" s="1"/>
  <c r="D4300" i="5" a="1"/>
  <c r="D4300" i="5" s="1"/>
  <c r="D4408" i="5" a="1"/>
  <c r="D4408" i="5" s="1"/>
  <c r="D168" i="5" a="1"/>
  <c r="D168" i="5" s="1"/>
  <c r="D387" i="5" a="1"/>
  <c r="D387" i="5" s="1"/>
  <c r="D2200" i="5" a="1"/>
  <c r="D2200" i="5" s="1"/>
  <c r="D3459" i="5" a="1"/>
  <c r="D3459" i="5" s="1"/>
  <c r="D532" i="5" a="1"/>
  <c r="D532" i="5" s="1"/>
  <c r="D590" i="5" a="1"/>
  <c r="D590" i="5" s="1"/>
  <c r="D1483" i="5" a="1"/>
  <c r="D1483" i="5" s="1"/>
  <c r="D1089" i="5" a="1"/>
  <c r="D1089" i="5" s="1"/>
  <c r="D3320" i="5" a="1"/>
  <c r="D3320" i="5" s="1"/>
  <c r="D3164" i="5" a="1"/>
  <c r="D3164" i="5" s="1"/>
  <c r="D3340" i="5" a="1"/>
  <c r="D3340" i="5" s="1"/>
  <c r="D3531" i="5" a="1"/>
  <c r="D3531" i="5" s="1"/>
  <c r="D3277" i="5" a="1"/>
  <c r="D3277" i="5" s="1"/>
  <c r="D3299" i="5" a="1"/>
  <c r="D3299" i="5" s="1"/>
  <c r="D3589" i="5" a="1"/>
  <c r="D3589" i="5" s="1"/>
  <c r="D3690" i="5" a="1"/>
  <c r="D3690" i="5" s="1"/>
  <c r="D3593" i="5" a="1"/>
  <c r="D3593" i="5" s="1"/>
  <c r="D3519" i="5" a="1"/>
  <c r="D3519" i="5" s="1"/>
  <c r="D3776" i="5" a="1"/>
  <c r="D3776" i="5" s="1"/>
  <c r="D3524" i="5" a="1"/>
  <c r="D3524" i="5" s="1"/>
  <c r="D4390" i="5" a="1"/>
  <c r="D4390" i="5" s="1"/>
  <c r="D3852" i="5" a="1"/>
  <c r="D3852" i="5" s="1"/>
  <c r="D4083" i="5" a="1"/>
  <c r="D4083" i="5" s="1"/>
  <c r="D4190" i="5" a="1"/>
  <c r="D4190" i="5" s="1"/>
  <c r="D4254" i="5" a="1"/>
  <c r="D4254" i="5" s="1"/>
  <c r="D4373" i="5" a="1"/>
  <c r="D4373" i="5" s="1"/>
  <c r="D4492" i="5" a="1"/>
  <c r="D4492" i="5" s="1"/>
  <c r="D4274" i="5" a="1"/>
  <c r="D4274" i="5" s="1"/>
  <c r="D4395" i="5" a="1"/>
  <c r="D4395" i="5" s="1"/>
  <c r="D220" i="5" a="1"/>
  <c r="D220" i="5" s="1"/>
  <c r="D271" i="5" a="1"/>
  <c r="D271" i="5" s="1"/>
  <c r="D572" i="5" a="1"/>
  <c r="D572" i="5" s="1"/>
  <c r="D439" i="5" a="1"/>
  <c r="D439" i="5" s="1"/>
  <c r="D730" i="5" a="1"/>
  <c r="D730" i="5" s="1"/>
  <c r="D570" i="5" a="1"/>
  <c r="D570" i="5" s="1"/>
  <c r="D1159" i="5" a="1"/>
  <c r="D1159" i="5" s="1"/>
  <c r="D693" i="5" a="1"/>
  <c r="D693" i="5" s="1"/>
  <c r="D907" i="5" a="1"/>
  <c r="D907" i="5" s="1"/>
  <c r="D646" i="5" a="1"/>
  <c r="D646" i="5" s="1"/>
  <c r="D1167" i="5" a="1"/>
  <c r="D1167" i="5" s="1"/>
  <c r="D966" i="5" a="1"/>
  <c r="D966" i="5" s="1"/>
  <c r="D968" i="5" a="1"/>
  <c r="D968" i="5" s="1"/>
  <c r="D1124" i="5" a="1"/>
  <c r="D1124" i="5" s="1"/>
  <c r="D1431" i="5" a="1"/>
  <c r="D1431" i="5" s="1"/>
  <c r="D555" i="5" a="1"/>
  <c r="D555" i="5" s="1"/>
  <c r="D651" i="5" a="1"/>
  <c r="D651" i="5" s="1"/>
  <c r="D350" i="5" a="1"/>
  <c r="D350" i="5" s="1"/>
  <c r="D635" i="5" a="1"/>
  <c r="D635" i="5" s="1"/>
  <c r="D604" i="5" a="1"/>
  <c r="D604" i="5" s="1"/>
  <c r="D617" i="5" a="1"/>
  <c r="D617" i="5" s="1"/>
  <c r="D911" i="5" a="1"/>
  <c r="D911" i="5" s="1"/>
  <c r="D750" i="5" a="1"/>
  <c r="D750" i="5" s="1"/>
  <c r="D821" i="5" a="1"/>
  <c r="D821" i="5" s="1"/>
  <c r="D697" i="5" a="1"/>
  <c r="D697" i="5" s="1"/>
  <c r="D1890" i="5" a="1"/>
  <c r="D1890" i="5" s="1"/>
  <c r="D1607" i="5" a="1"/>
  <c r="D1607" i="5" s="1"/>
  <c r="D1531" i="5" a="1"/>
  <c r="D1531" i="5" s="1"/>
  <c r="D892" i="5" a="1"/>
  <c r="D892" i="5" s="1"/>
  <c r="D1459" i="5" a="1"/>
  <c r="D1459" i="5" s="1"/>
  <c r="D1348" i="5" a="1"/>
  <c r="D1348" i="5" s="1"/>
  <c r="D1236" i="5" a="1"/>
  <c r="D1236" i="5" s="1"/>
  <c r="D1342" i="5" a="1"/>
  <c r="D1342" i="5" s="1"/>
  <c r="D273" i="5" a="1"/>
  <c r="D273" i="5" s="1"/>
  <c r="D4232" i="5" a="1"/>
  <c r="D4232" i="5" s="1"/>
  <c r="D758" i="5" a="1"/>
  <c r="D758" i="5" s="1"/>
  <c r="D1224" i="5" a="1"/>
  <c r="D1224" i="5" s="1"/>
  <c r="D1049" i="5" a="1"/>
  <c r="D1049" i="5" s="1"/>
  <c r="D1298" i="5" a="1"/>
  <c r="D1298" i="5" s="1"/>
  <c r="D2159" i="5" a="1"/>
  <c r="D2159" i="5" s="1"/>
  <c r="D2865" i="5" a="1"/>
  <c r="D2865" i="5" s="1"/>
  <c r="D3361" i="5" a="1"/>
  <c r="D3361" i="5" s="1"/>
  <c r="D3749" i="5" a="1"/>
  <c r="D3749" i="5" s="1"/>
  <c r="D3225" i="5" a="1"/>
  <c r="D3225" i="5" s="1"/>
  <c r="D3439" i="5" a="1"/>
  <c r="D3439" i="5" s="1"/>
  <c r="D3781" i="5" a="1"/>
  <c r="D3781" i="5" s="1"/>
  <c r="D3558" i="5" a="1"/>
  <c r="D3558" i="5" s="1"/>
  <c r="D3740" i="5" a="1"/>
  <c r="D3740" i="5" s="1"/>
  <c r="D4026" i="5" a="1"/>
  <c r="D4026" i="5" s="1"/>
  <c r="D3616" i="5" a="1"/>
  <c r="D3616" i="5" s="1"/>
  <c r="D4049" i="5" a="1"/>
  <c r="D4049" i="5" s="1"/>
  <c r="D3793" i="5" a="1"/>
  <c r="D3793" i="5" s="1"/>
  <c r="D3745" i="5" a="1"/>
  <c r="D3745" i="5" s="1"/>
  <c r="D3812" i="5" a="1"/>
  <c r="D3812" i="5" s="1"/>
  <c r="D4160" i="5" a="1"/>
  <c r="D4160" i="5" s="1"/>
  <c r="D3935" i="5" a="1"/>
  <c r="D3935" i="5" s="1"/>
  <c r="D4163" i="5" a="1"/>
  <c r="D4163" i="5" s="1"/>
  <c r="D3798" i="5" a="1"/>
  <c r="D3798" i="5" s="1"/>
  <c r="D3887" i="5" a="1"/>
  <c r="D3887" i="5" s="1"/>
  <c r="D4003" i="5" a="1"/>
  <c r="D4003" i="5" s="1"/>
  <c r="D4203" i="5" a="1"/>
  <c r="D4203" i="5" s="1"/>
  <c r="D4020" i="5" a="1"/>
  <c r="D4020" i="5" s="1"/>
  <c r="D4234" i="5" a="1"/>
  <c r="D4234" i="5" s="1"/>
  <c r="D4527" i="5" a="1"/>
  <c r="D4527" i="5" s="1"/>
  <c r="D4458" i="5" a="1"/>
  <c r="D4458" i="5" s="1"/>
  <c r="D384" i="5" a="1"/>
  <c r="D384" i="5" s="1"/>
  <c r="D375" i="5" a="1"/>
  <c r="D375" i="5" s="1"/>
  <c r="D505" i="5" a="1"/>
  <c r="D505" i="5" s="1"/>
  <c r="D701" i="5" a="1"/>
  <c r="D701" i="5" s="1"/>
  <c r="D1327" i="5" a="1"/>
  <c r="D1327" i="5" s="1"/>
  <c r="D1068" i="5" a="1"/>
  <c r="D1068" i="5" s="1"/>
  <c r="D610" i="5" a="1"/>
  <c r="D610" i="5" s="1"/>
  <c r="D804" i="5" a="1"/>
  <c r="D804" i="5" s="1"/>
  <c r="D783" i="5" a="1"/>
  <c r="D783" i="5" s="1"/>
  <c r="D918" i="5" a="1"/>
  <c r="D918" i="5" s="1"/>
  <c r="D1046" i="5" a="1"/>
  <c r="D1046" i="5" s="1"/>
  <c r="D1682" i="5" a="1"/>
  <c r="D1682" i="5" s="1"/>
  <c r="D784" i="5" a="1"/>
  <c r="D784" i="5" s="1"/>
  <c r="D276" i="5" a="1"/>
  <c r="D276" i="5" s="1"/>
  <c r="D280" i="5" a="1"/>
  <c r="D280" i="5" s="1"/>
  <c r="D371" i="5" a="1"/>
  <c r="D371" i="5" s="1"/>
  <c r="D611" i="5" a="1"/>
  <c r="D611" i="5" s="1"/>
  <c r="D778" i="5" a="1"/>
  <c r="D778" i="5" s="1"/>
  <c r="D527" i="5" a="1"/>
  <c r="D527" i="5" s="1"/>
  <c r="D618" i="5" a="1"/>
  <c r="D618" i="5" s="1"/>
  <c r="D797" i="5" a="1"/>
  <c r="D797" i="5" s="1"/>
  <c r="D999" i="5" a="1"/>
  <c r="D999" i="5" s="1"/>
  <c r="D695" i="5" a="1"/>
  <c r="D695" i="5" s="1"/>
  <c r="D994" i="5" a="1"/>
  <c r="D994" i="5" s="1"/>
  <c r="D1030" i="5" a="1"/>
  <c r="D1030" i="5" s="1"/>
  <c r="D1339" i="5" a="1"/>
  <c r="D1339" i="5" s="1"/>
  <c r="D1164" i="5" a="1"/>
  <c r="D1164" i="5" s="1"/>
  <c r="D2119" i="5" a="1"/>
  <c r="D2119" i="5" s="1"/>
  <c r="D1008" i="5" a="1"/>
  <c r="D1008" i="5" s="1"/>
  <c r="D1146" i="5" a="1"/>
  <c r="D1146" i="5" s="1"/>
  <c r="D1541" i="5" a="1"/>
  <c r="D1541" i="5" s="1"/>
  <c r="D7" i="5" a="1"/>
  <c r="D7" i="5" s="1"/>
  <c r="D390" i="5" a="1"/>
  <c r="D390" i="5" s="1"/>
  <c r="D720" i="5" a="1"/>
  <c r="D720" i="5" s="1"/>
  <c r="D536" i="5" a="1"/>
  <c r="D536" i="5" s="1"/>
  <c r="D624" i="5" a="1"/>
  <c r="D624" i="5" s="1"/>
  <c r="D421" i="5" a="1"/>
  <c r="D421" i="5" s="1"/>
  <c r="D537" i="5" a="1"/>
  <c r="D537" i="5" s="1"/>
  <c r="D801" i="5" a="1"/>
  <c r="D801" i="5" s="1"/>
  <c r="D878" i="5" a="1"/>
  <c r="D878" i="5" s="1"/>
  <c r="D786" i="5" a="1"/>
  <c r="D786" i="5" s="1"/>
  <c r="D598" i="5" a="1"/>
  <c r="D598" i="5" s="1"/>
  <c r="D971" i="5" a="1"/>
  <c r="D971" i="5" s="1"/>
  <c r="D807" i="5" a="1"/>
  <c r="D807" i="5" s="1"/>
  <c r="D1062" i="5" a="1"/>
  <c r="D1062" i="5" s="1"/>
  <c r="D796" i="5" a="1"/>
  <c r="D796" i="5" s="1"/>
  <c r="D1036" i="5" a="1"/>
  <c r="D1036" i="5" s="1"/>
  <c r="D1384" i="5" a="1"/>
  <c r="D1384" i="5" s="1"/>
  <c r="D1491" i="5" a="1"/>
  <c r="D1491" i="5" s="1"/>
  <c r="D1024" i="5" a="1"/>
  <c r="D1024" i="5" s="1"/>
  <c r="D1368" i="5" a="1"/>
  <c r="D1368" i="5" s="1"/>
  <c r="D1109" i="5" a="1"/>
  <c r="D1109" i="5" s="1"/>
  <c r="D1256" i="5" a="1"/>
  <c r="D1256" i="5" s="1"/>
  <c r="D1558" i="5" a="1"/>
  <c r="D1558" i="5" s="1"/>
  <c r="D1158" i="5" a="1"/>
  <c r="D1158" i="5" s="1"/>
  <c r="D1691" i="5" a="1"/>
  <c r="D1691" i="5" s="1"/>
  <c r="D1436" i="5" a="1"/>
  <c r="D1436" i="5" s="1"/>
  <c r="D1585" i="5" a="1"/>
  <c r="D1585" i="5" s="1"/>
  <c r="D1770" i="5" a="1"/>
  <c r="D1770" i="5" s="1"/>
  <c r="D1125" i="5" a="1"/>
  <c r="D1125" i="5" s="1"/>
  <c r="D1413" i="5" a="1"/>
  <c r="D1413" i="5" s="1"/>
  <c r="D1662" i="5" a="1"/>
  <c r="D1662" i="5" s="1"/>
  <c r="D1201" i="5" a="1"/>
  <c r="D1201" i="5" s="1"/>
  <c r="D1161" i="5" a="1"/>
  <c r="D1161" i="5" s="1"/>
  <c r="D1417" i="5" a="1"/>
  <c r="D1417" i="5" s="1"/>
  <c r="D1894" i="5" a="1"/>
  <c r="D1894" i="5" s="1"/>
  <c r="D2035" i="5" a="1"/>
  <c r="D2035" i="5" s="1"/>
  <c r="D1229" i="5" a="1"/>
  <c r="D1229" i="5" s="1"/>
  <c r="D1266" i="5" a="1"/>
  <c r="D1266" i="5" s="1"/>
  <c r="D1874" i="5" a="1"/>
  <c r="D1874" i="5" s="1"/>
  <c r="D1687" i="5" a="1"/>
  <c r="D1687" i="5" s="1"/>
  <c r="D2125" i="5" a="1"/>
  <c r="D2125" i="5" s="1"/>
  <c r="D1350" i="5" a="1"/>
  <c r="D1350" i="5" s="1"/>
  <c r="D1462" i="5" a="1"/>
  <c r="D1462" i="5" s="1"/>
  <c r="D1866" i="5" a="1"/>
  <c r="D1866" i="5" s="1"/>
  <c r="D1551" i="5" a="1"/>
  <c r="D1551" i="5" s="1"/>
  <c r="D1887" i="5" a="1"/>
  <c r="D1887" i="5" s="1"/>
  <c r="D1748" i="5" a="1"/>
  <c r="D1748" i="5" s="1"/>
  <c r="D1354" i="5" a="1"/>
  <c r="D1354" i="5" s="1"/>
  <c r="D1498" i="5" a="1"/>
  <c r="D1498" i="5" s="1"/>
  <c r="D1859" i="5" a="1"/>
  <c r="D1859" i="5" s="1"/>
  <c r="D2113" i="5" a="1"/>
  <c r="D2113" i="5" s="1"/>
  <c r="D2234" i="5" a="1"/>
  <c r="D2234" i="5" s="1"/>
  <c r="D1943" i="5" a="1"/>
  <c r="D1943" i="5" s="1"/>
  <c r="D2133" i="5" a="1"/>
  <c r="D2133" i="5" s="1"/>
  <c r="D1948" i="5" a="1"/>
  <c r="D1948" i="5" s="1"/>
  <c r="D2271" i="5" a="1"/>
  <c r="D2271" i="5" s="1"/>
  <c r="D2458" i="5" a="1"/>
  <c r="D2458" i="5" s="1"/>
  <c r="D1755" i="5" a="1"/>
  <c r="D1755" i="5" s="1"/>
  <c r="D1867" i="5" a="1"/>
  <c r="D1867" i="5" s="1"/>
  <c r="D2089" i="5" a="1"/>
  <c r="D2089" i="5" s="1"/>
  <c r="D1776" i="5" a="1"/>
  <c r="D1776" i="5" s="1"/>
  <c r="D2130" i="5" a="1"/>
  <c r="D2130" i="5" s="1"/>
  <c r="D1593" i="5" a="1"/>
  <c r="D1593" i="5" s="1"/>
  <c r="D2163" i="5" a="1"/>
  <c r="D2163" i="5" s="1"/>
  <c r="D2165" i="5" a="1"/>
  <c r="D2165" i="5" s="1"/>
  <c r="D2473" i="5" a="1"/>
  <c r="D2473" i="5" s="1"/>
  <c r="D2394" i="5" a="1"/>
  <c r="D2394" i="5" s="1"/>
  <c r="D2214" i="5" a="1"/>
  <c r="D2214" i="5" s="1"/>
  <c r="D1609" i="5" a="1"/>
  <c r="D1609" i="5" s="1"/>
  <c r="D2201" i="5" a="1"/>
  <c r="D2201" i="5" s="1"/>
  <c r="D81" i="5" a="1"/>
  <c r="D81" i="5" s="1"/>
  <c r="D134" i="5" a="1"/>
  <c r="D134" i="5" s="1"/>
  <c r="D239" i="5" a="1"/>
  <c r="D239" i="5" s="1"/>
  <c r="D469" i="5" a="1"/>
  <c r="D469" i="5" s="1"/>
  <c r="D453" i="5" a="1"/>
  <c r="D453" i="5" s="1"/>
  <c r="D877" i="5" a="1"/>
  <c r="D877" i="5" s="1"/>
  <c r="D676" i="5" a="1"/>
  <c r="D676" i="5" s="1"/>
  <c r="D621" i="5" a="1"/>
  <c r="D621" i="5" s="1"/>
  <c r="D835" i="5" a="1"/>
  <c r="D835" i="5" s="1"/>
  <c r="D885" i="5" a="1"/>
  <c r="D885" i="5" s="1"/>
  <c r="D866" i="5" a="1"/>
  <c r="D866" i="5" s="1"/>
  <c r="D662" i="5" a="1"/>
  <c r="D662" i="5" s="1"/>
  <c r="D934" i="5" a="1"/>
  <c r="D934" i="5" s="1"/>
  <c r="D1107" i="5" a="1"/>
  <c r="D1107" i="5" s="1"/>
  <c r="D1423" i="5" a="1"/>
  <c r="D1423" i="5" s="1"/>
  <c r="D1242" i="5" a="1"/>
  <c r="D1242" i="5" s="1"/>
  <c r="D1406" i="5" a="1"/>
  <c r="D1406" i="5" s="1"/>
  <c r="D1331" i="5" a="1"/>
  <c r="D1331" i="5" s="1"/>
  <c r="D1296" i="5" a="1"/>
  <c r="D1296" i="5" s="1"/>
  <c r="D1493" i="5" a="1"/>
  <c r="D1493" i="5" s="1"/>
  <c r="D1400" i="5" a="1"/>
  <c r="D1400" i="5" s="1"/>
  <c r="D1903" i="5" a="1"/>
  <c r="D1903" i="5" s="1"/>
  <c r="D1041" i="5" a="1"/>
  <c r="D1041" i="5" s="1"/>
  <c r="D1362" i="5" a="1"/>
  <c r="D1362" i="5" s="1"/>
  <c r="D1939" i="5" a="1"/>
  <c r="D1939" i="5" s="1"/>
  <c r="D1569" i="5" a="1"/>
  <c r="D1569" i="5" s="1"/>
  <c r="D1738" i="5" a="1"/>
  <c r="D1738" i="5" s="1"/>
  <c r="D1013" i="5" a="1"/>
  <c r="D1013" i="5" s="1"/>
  <c r="D1189" i="5" a="1"/>
  <c r="D1189" i="5" s="1"/>
  <c r="D1290" i="5" a="1"/>
  <c r="D1290" i="5" s="1"/>
  <c r="D1554" i="5" a="1"/>
  <c r="D1554" i="5" s="1"/>
  <c r="D1458" i="5" a="1"/>
  <c r="D1458" i="5" s="1"/>
  <c r="D2003" i="5" a="1"/>
  <c r="D2003" i="5" s="1"/>
  <c r="D1193" i="5" a="1"/>
  <c r="D1193" i="5" s="1"/>
  <c r="D1337" i="5" a="1"/>
  <c r="D1337" i="5" s="1"/>
  <c r="D2186" i="5" a="1"/>
  <c r="D2186" i="5" s="1"/>
  <c r="D1453" i="5" a="1"/>
  <c r="D1453" i="5" s="1"/>
  <c r="D1358" i="5" a="1"/>
  <c r="D1358" i="5" s="1"/>
  <c r="D1938" i="5" a="1"/>
  <c r="D1938" i="5" s="1"/>
  <c r="D1591" i="5" a="1"/>
  <c r="D1591" i="5" s="1"/>
  <c r="D1636" i="5" a="1"/>
  <c r="D1636" i="5" s="1"/>
  <c r="D2330" i="5" a="1"/>
  <c r="D2330" i="5" s="1"/>
  <c r="D1834" i="5" a="1"/>
  <c r="D1834" i="5" s="1"/>
  <c r="D2058" i="5" a="1"/>
  <c r="D2058" i="5" s="1"/>
  <c r="D2141" i="5" a="1"/>
  <c r="D2141" i="5" s="1"/>
  <c r="D1941" i="5" a="1"/>
  <c r="D1941" i="5" s="1"/>
  <c r="D2078" i="5" a="1"/>
  <c r="D2078" i="5" s="1"/>
  <c r="D1683" i="5" a="1"/>
  <c r="D1683" i="5" s="1"/>
  <c r="D2081" i="5" a="1"/>
  <c r="D2081" i="5" s="1"/>
  <c r="D2170" i="5" a="1"/>
  <c r="D2170" i="5" s="1"/>
  <c r="D2073" i="5" a="1"/>
  <c r="D2073" i="5" s="1"/>
  <c r="D1895" i="5" a="1"/>
  <c r="D1895" i="5" s="1"/>
  <c r="D1612" i="5" a="1"/>
  <c r="D1612" i="5" s="1"/>
  <c r="D2191" i="5" a="1"/>
  <c r="D2191" i="5" s="1"/>
  <c r="D2347" i="5" a="1"/>
  <c r="D2347" i="5" s="1"/>
  <c r="D2409" i="5" a="1"/>
  <c r="D2409" i="5" s="1"/>
  <c r="D1899" i="5" a="1"/>
  <c r="D1899" i="5" s="1"/>
  <c r="D2121" i="5" a="1"/>
  <c r="D2121" i="5" s="1"/>
  <c r="D1984" i="5" a="1"/>
  <c r="D1984" i="5" s="1"/>
  <c r="D2162" i="5" a="1"/>
  <c r="D2162" i="5" s="1"/>
  <c r="D2634" i="5" a="1"/>
  <c r="D2634" i="5" s="1"/>
  <c r="D1892" i="5" a="1"/>
  <c r="D1892" i="5" s="1"/>
  <c r="D1988" i="5" a="1"/>
  <c r="D1988" i="5" s="1"/>
  <c r="D2179" i="5" a="1"/>
  <c r="D2179" i="5" s="1"/>
  <c r="D2267" i="5" a="1"/>
  <c r="D2267" i="5" s="1"/>
  <c r="D1797" i="5" a="1"/>
  <c r="D1797" i="5" s="1"/>
  <c r="D1864" i="5" a="1"/>
  <c r="D1864" i="5" s="1"/>
  <c r="D2166" i="5" a="1"/>
  <c r="D2166" i="5" s="1"/>
  <c r="D2254" i="5" a="1"/>
  <c r="D2254" i="5" s="1"/>
  <c r="D2265" i="5" a="1"/>
  <c r="D2265" i="5" s="1"/>
  <c r="D1597" i="5" a="1"/>
  <c r="D1597" i="5" s="1"/>
  <c r="D3502" i="5" a="1"/>
  <c r="D3502" i="5" s="1"/>
  <c r="D4432" i="5" a="1"/>
  <c r="D4432" i="5" s="1"/>
  <c r="D1998" i="5" a="1"/>
  <c r="D1998" i="5" s="1"/>
  <c r="D2193" i="5" a="1"/>
  <c r="D2193" i="5" s="1"/>
  <c r="D3314" i="5" a="1"/>
  <c r="D3314" i="5" s="1"/>
  <c r="D3097" i="5" a="1"/>
  <c r="D3097" i="5" s="1"/>
  <c r="D3501" i="5" a="1"/>
  <c r="D3501" i="5" s="1"/>
  <c r="D4536" i="5" a="1"/>
  <c r="D4536" i="5" s="1"/>
  <c r="D4073" i="5" a="1"/>
  <c r="D4073" i="5" s="1"/>
  <c r="D3813" i="5" a="1"/>
  <c r="D3813" i="5" s="1"/>
  <c r="D4523" i="5" a="1"/>
  <c r="D4523" i="5" s="1"/>
  <c r="D3981" i="5" a="1"/>
  <c r="D3981" i="5" s="1"/>
  <c r="D4453" i="5" a="1"/>
  <c r="D4453" i="5" s="1"/>
  <c r="D4277" i="5" a="1"/>
  <c r="D4277" i="5" s="1"/>
  <c r="D4340" i="5" a="1"/>
  <c r="D4340" i="5" s="1"/>
  <c r="D781" i="5" a="1"/>
  <c r="D781" i="5" s="1"/>
  <c r="D671" i="5" a="1"/>
  <c r="D671" i="5" s="1"/>
  <c r="D850" i="5" a="1"/>
  <c r="D850" i="5" s="1"/>
  <c r="D742" i="5" a="1"/>
  <c r="D742" i="5" s="1"/>
  <c r="D1588" i="5" a="1"/>
  <c r="D1588" i="5" s="1"/>
  <c r="D1292" i="5" a="1"/>
  <c r="D1292" i="5" s="1"/>
  <c r="D143" i="5" a="1"/>
  <c r="D143" i="5" s="1"/>
  <c r="D159" i="5" a="1"/>
  <c r="D159" i="5" s="1"/>
  <c r="D599" i="5" a="1"/>
  <c r="D599" i="5" s="1"/>
  <c r="D1243" i="5" a="1"/>
  <c r="D1243" i="5" s="1"/>
  <c r="D1092" i="5" a="1"/>
  <c r="D1092" i="5" s="1"/>
  <c r="D982" i="5" a="1"/>
  <c r="D982" i="5" s="1"/>
  <c r="D1471" i="5" a="1"/>
  <c r="D1471" i="5" s="1"/>
  <c r="D1539" i="5" a="1"/>
  <c r="D1539" i="5" s="1"/>
  <c r="D1360" i="5" a="1"/>
  <c r="D1360" i="5" s="1"/>
  <c r="D285" i="5" a="1"/>
  <c r="D285" i="5" s="1"/>
  <c r="D2189" i="5" a="1"/>
  <c r="D2189" i="5" s="1"/>
  <c r="D2505" i="5" a="1"/>
  <c r="D2505" i="5" s="1"/>
  <c r="D1649" i="5" a="1"/>
  <c r="D1649" i="5" s="1"/>
  <c r="D1825" i="5" a="1"/>
  <c r="D1825" i="5" s="1"/>
  <c r="D304" i="5" a="1"/>
  <c r="D304" i="5" s="1"/>
  <c r="D339" i="5" a="1"/>
  <c r="D339" i="5" s="1"/>
  <c r="D1499" i="5" a="1"/>
  <c r="D1499" i="5" s="1"/>
  <c r="D1005" i="5" a="1"/>
  <c r="D1005" i="5" s="1"/>
  <c r="D1080" i="5" a="1"/>
  <c r="D1080" i="5" s="1"/>
  <c r="D1376" i="5" a="1"/>
  <c r="D1376" i="5" s="1"/>
  <c r="D1750" i="5" a="1"/>
  <c r="D1750" i="5" s="1"/>
  <c r="D1722" i="5" a="1"/>
  <c r="D1722" i="5" s="1"/>
  <c r="D1118" i="5" a="1"/>
  <c r="D1118" i="5" s="1"/>
  <c r="D1117" i="5" a="1"/>
  <c r="D1117" i="5" s="1"/>
  <c r="D1454" i="5" a="1"/>
  <c r="D1454" i="5" s="1"/>
  <c r="D1994" i="5" a="1"/>
  <c r="D1994" i="5" s="1"/>
  <c r="D2586" i="5" a="1"/>
  <c r="D2586" i="5" s="1"/>
  <c r="D1934" i="5" a="1"/>
  <c r="D1934" i="5" s="1"/>
  <c r="D2076" i="5" a="1"/>
  <c r="D2076" i="5" s="1"/>
  <c r="D1771" i="5" a="1"/>
  <c r="D1771" i="5" s="1"/>
  <c r="D2227" i="5" a="1"/>
  <c r="D2227" i="5" s="1"/>
  <c r="D1769" i="5" a="1"/>
  <c r="D1769" i="5" s="1"/>
  <c r="D1809" i="5" a="1"/>
  <c r="D1809" i="5" s="1"/>
  <c r="D2385" i="5" a="1"/>
  <c r="D2385" i="5" s="1"/>
  <c r="D2493" i="5" a="1"/>
  <c r="D2493" i="5" s="1"/>
  <c r="D2675" i="5" a="1"/>
  <c r="D2675" i="5" s="1"/>
  <c r="D2690" i="5" a="1"/>
  <c r="D2690" i="5" s="1"/>
  <c r="D2850" i="5" a="1"/>
  <c r="D2850" i="5" s="1"/>
  <c r="D2787" i="5" a="1"/>
  <c r="D2787" i="5" s="1"/>
  <c r="D3080" i="5" a="1"/>
  <c r="D3080" i="5" s="1"/>
  <c r="D2972" i="5" a="1"/>
  <c r="D2972" i="5" s="1"/>
  <c r="D2308" i="5" a="1"/>
  <c r="D2308" i="5" s="1"/>
  <c r="D3162" i="5" a="1"/>
  <c r="D3162" i="5" s="1"/>
  <c r="D2791" i="5" a="1"/>
  <c r="D2791" i="5" s="1"/>
  <c r="D2288" i="5" a="1"/>
  <c r="D2288" i="5" s="1"/>
  <c r="D2829" i="5" a="1"/>
  <c r="D2829" i="5" s="1"/>
  <c r="D2344" i="5" a="1"/>
  <c r="D2344" i="5" s="1"/>
  <c r="D4394" i="5" a="1"/>
  <c r="D4394" i="5" s="1"/>
  <c r="D322" i="5" a="1"/>
  <c r="D322" i="5" s="1"/>
  <c r="D2096" i="5" a="1"/>
  <c r="D2096" i="5" s="1"/>
  <c r="D3323" i="5" a="1"/>
  <c r="D3323" i="5" s="1"/>
  <c r="D3674" i="5" a="1"/>
  <c r="D3674" i="5" s="1"/>
  <c r="D4081" i="5" a="1"/>
  <c r="D4081" i="5" s="1"/>
  <c r="D3612" i="5" a="1"/>
  <c r="D3612" i="5" s="1"/>
  <c r="D3775" i="5" a="1"/>
  <c r="D3775" i="5" s="1"/>
  <c r="D4056" i="5" a="1"/>
  <c r="D4056" i="5" s="1"/>
  <c r="D3865" i="5" a="1"/>
  <c r="D3865" i="5" s="1"/>
  <c r="D4168" i="5" a="1"/>
  <c r="D4168" i="5" s="1"/>
  <c r="D4182" i="5" a="1"/>
  <c r="D4182" i="5" s="1"/>
  <c r="D4479" i="5" a="1"/>
  <c r="D4479" i="5" s="1"/>
  <c r="D549" i="5" a="1"/>
  <c r="D549" i="5" s="1"/>
  <c r="D585" i="5" a="1"/>
  <c r="D585" i="5" s="1"/>
  <c r="D1263" i="5" a="1"/>
  <c r="D1263" i="5" s="1"/>
  <c r="D674" i="5" a="1"/>
  <c r="D674" i="5" s="1"/>
  <c r="D1307" i="5" a="1"/>
  <c r="D1307" i="5" s="1"/>
  <c r="D1187" i="5" a="1"/>
  <c r="D1187" i="5" s="1"/>
  <c r="D16" i="5" a="1"/>
  <c r="D16" i="5" s="1"/>
  <c r="D438" i="5" a="1"/>
  <c r="D438" i="5" s="1"/>
  <c r="D752" i="5" a="1"/>
  <c r="D752" i="5" s="1"/>
  <c r="D559" i="5" a="1"/>
  <c r="D559" i="5" s="1"/>
  <c r="D830" i="5" a="1"/>
  <c r="D830" i="5" s="1"/>
  <c r="D1287" i="5" a="1"/>
  <c r="D1287" i="5" s="1"/>
  <c r="D816" i="5" a="1"/>
  <c r="D816" i="5" s="1"/>
  <c r="D1259" i="5" a="1"/>
  <c r="D1259" i="5" s="1"/>
  <c r="D1581" i="5" a="1"/>
  <c r="D1581" i="5" s="1"/>
  <c r="D1304" i="5" a="1"/>
  <c r="D1304" i="5" s="1"/>
  <c r="D526" i="5" a="1"/>
  <c r="D526" i="5" s="1"/>
  <c r="D461" i="5" a="1"/>
  <c r="D461" i="5" s="1"/>
  <c r="D1131" i="5" a="1"/>
  <c r="D1131" i="5" s="1"/>
  <c r="D1042" i="5" a="1"/>
  <c r="D1042" i="5" s="1"/>
  <c r="D902" i="5" a="1"/>
  <c r="D902" i="5" s="1"/>
  <c r="D974" i="5" a="1"/>
  <c r="D974" i="5" s="1"/>
  <c r="D1295" i="5" a="1"/>
  <c r="D1295" i="5" s="1"/>
  <c r="D1395" i="5" a="1"/>
  <c r="D1395" i="5" s="1"/>
  <c r="D1120" i="5" a="1"/>
  <c r="D1120" i="5" s="1"/>
  <c r="D2018" i="5" a="1"/>
  <c r="D2018" i="5" s="1"/>
  <c r="D945" i="5" a="1"/>
  <c r="D945" i="5" s="1"/>
  <c r="D1768" i="5" a="1"/>
  <c r="D1768" i="5" s="1"/>
  <c r="D1642" i="5" a="1"/>
  <c r="D1642" i="5" s="1"/>
  <c r="D1253" i="5" a="1"/>
  <c r="D1253" i="5" s="1"/>
  <c r="D1726" i="5" a="1"/>
  <c r="D1726" i="5" s="1"/>
  <c r="D1225" i="5" a="1"/>
  <c r="D1225" i="5" s="1"/>
  <c r="D1779" i="5" a="1"/>
  <c r="D1779" i="5" s="1"/>
  <c r="D1138" i="5" a="1"/>
  <c r="D1138" i="5" s="1"/>
  <c r="D1970" i="5" a="1"/>
  <c r="D1970" i="5" s="1"/>
  <c r="D2151" i="5" a="1"/>
  <c r="D2151" i="5" s="1"/>
  <c r="D1802" i="5" a="1"/>
  <c r="D1802" i="5" s="1"/>
  <c r="D1679" i="5" a="1"/>
  <c r="D1679" i="5" s="1"/>
  <c r="D1685" i="5" a="1"/>
  <c r="D1685" i="5" s="1"/>
  <c r="D2030" i="5" a="1"/>
  <c r="D2030" i="5" s="1"/>
  <c r="D1872" i="5" a="1"/>
  <c r="D1872" i="5" s="1"/>
  <c r="D2007" i="5" a="1"/>
  <c r="D2007" i="5" s="1"/>
  <c r="D2143" i="5" a="1"/>
  <c r="D2143" i="5" s="1"/>
  <c r="D2356" i="5" a="1"/>
  <c r="D2356" i="5" s="1"/>
  <c r="D1979" i="5" a="1"/>
  <c r="D1979" i="5" s="1"/>
  <c r="D1824" i="5" a="1"/>
  <c r="D1824" i="5" s="1"/>
  <c r="D2020" i="5" a="1"/>
  <c r="D2020" i="5" s="1"/>
  <c r="D2345" i="5" a="1"/>
  <c r="D2345" i="5" s="1"/>
  <c r="D1848" i="5" a="1"/>
  <c r="D1848" i="5" s="1"/>
  <c r="D1737" i="5" a="1"/>
  <c r="D1737" i="5" s="1"/>
  <c r="D232" i="5" a="1"/>
  <c r="D232" i="5" s="1"/>
  <c r="D169" i="5" a="1"/>
  <c r="D169" i="5" s="1"/>
  <c r="D712" i="5" a="1"/>
  <c r="D712" i="5" s="1"/>
  <c r="D441" i="5" a="1"/>
  <c r="D441" i="5" s="1"/>
  <c r="D709" i="5" a="1"/>
  <c r="D709" i="5" s="1"/>
  <c r="D743" i="5" a="1"/>
  <c r="D743" i="5" s="1"/>
  <c r="D1022" i="5" a="1"/>
  <c r="D1022" i="5" s="1"/>
  <c r="D932" i="5" a="1"/>
  <c r="D932" i="5" s="1"/>
  <c r="D1219" i="5" a="1"/>
  <c r="D1219" i="5" s="1"/>
  <c r="D1432" i="5" a="1"/>
  <c r="D1432" i="5" s="1"/>
  <c r="D1397" i="5" a="1"/>
  <c r="D1397" i="5" s="1"/>
  <c r="D1222" i="5" a="1"/>
  <c r="D1222" i="5" s="1"/>
  <c r="D1340" i="5" a="1"/>
  <c r="D1340" i="5" s="1"/>
  <c r="D933" i="5" a="1"/>
  <c r="D933" i="5" s="1"/>
  <c r="D1477" i="5" a="1"/>
  <c r="D1477" i="5" s="1"/>
  <c r="D937" i="5" a="1"/>
  <c r="D937" i="5" s="1"/>
  <c r="D2090" i="5" a="1"/>
  <c r="D2090" i="5" s="1"/>
  <c r="D1326" i="5" a="1"/>
  <c r="D1326" i="5" s="1"/>
  <c r="D1282" i="5" a="1"/>
  <c r="D1282" i="5" s="1"/>
  <c r="D2034" i="5" a="1"/>
  <c r="D2034" i="5" s="1"/>
  <c r="D2279" i="5" a="1"/>
  <c r="D2279" i="5" s="1"/>
  <c r="D1946" i="5" a="1"/>
  <c r="D1946" i="5" s="1"/>
  <c r="D1684" i="5" a="1"/>
  <c r="D1684" i="5" s="1"/>
  <c r="D1603" i="5" a="1"/>
  <c r="D1603" i="5" s="1"/>
  <c r="D1656" i="5" a="1"/>
  <c r="D1656" i="5" s="1"/>
  <c r="D2422" i="5" a="1"/>
  <c r="D2422" i="5" s="1"/>
  <c r="D2111" i="5" a="1"/>
  <c r="D2111" i="5" s="1"/>
  <c r="D2037" i="5" a="1"/>
  <c r="D2037" i="5" s="1"/>
  <c r="D1947" i="5" a="1"/>
  <c r="D1947" i="5" s="1"/>
  <c r="D2098" i="5" a="1"/>
  <c r="D2098" i="5" s="1"/>
  <c r="D1828" i="5" a="1"/>
  <c r="D1828" i="5" s="1"/>
  <c r="D2052" i="5" a="1"/>
  <c r="D2052" i="5" s="1"/>
  <c r="D2299" i="5" a="1"/>
  <c r="D2299" i="5" s="1"/>
  <c r="D2110" i="5" a="1"/>
  <c r="D2110" i="5" s="1"/>
  <c r="D2057" i="5" a="1"/>
  <c r="D2057" i="5" s="1"/>
  <c r="D1853" i="5" a="1"/>
  <c r="D1853" i="5" s="1"/>
  <c r="D2421" i="5" a="1"/>
  <c r="D2421" i="5" s="1"/>
  <c r="D2598" i="5" a="1"/>
  <c r="D2598" i="5" s="1"/>
  <c r="D1761" i="5" a="1"/>
  <c r="D1761" i="5" s="1"/>
  <c r="D2277" i="5" a="1"/>
  <c r="D2277" i="5" s="1"/>
  <c r="D552" i="5" a="1"/>
  <c r="D552" i="5" s="1"/>
  <c r="D567" i="5" a="1"/>
  <c r="D567" i="5" s="1"/>
  <c r="D782" i="5" a="1"/>
  <c r="D782" i="5" s="1"/>
  <c r="D1043" i="5" a="1"/>
  <c r="D1043" i="5" s="1"/>
  <c r="D1954" i="5" a="1"/>
  <c r="D1954" i="5" s="1"/>
  <c r="D1380" i="5" a="1"/>
  <c r="D1380" i="5" s="1"/>
  <c r="D1532" i="5" a="1"/>
  <c r="D1532" i="5" s="1"/>
  <c r="D1457" i="5" a="1"/>
  <c r="D1457" i="5" s="1"/>
  <c r="D1643" i="5" a="1"/>
  <c r="D1643" i="5" s="1"/>
  <c r="D1357" i="5" a="1"/>
  <c r="D1357" i="5" s="1"/>
  <c r="D1526" i="5" a="1"/>
  <c r="D1526" i="5" s="1"/>
  <c r="D1695" i="5" a="1"/>
  <c r="D1695" i="5" s="1"/>
  <c r="D1790" i="5" a="1"/>
  <c r="D1790" i="5" s="1"/>
  <c r="D1624" i="5" a="1"/>
  <c r="D1624" i="5" s="1"/>
  <c r="D1781" i="5" a="1"/>
  <c r="D1781" i="5" s="1"/>
  <c r="D1664" i="5" a="1"/>
  <c r="D1664" i="5" s="1"/>
  <c r="D2287" i="5" a="1"/>
  <c r="D2287" i="5" s="1"/>
  <c r="D1885" i="5" a="1"/>
  <c r="D1885" i="5" s="1"/>
  <c r="D2225" i="5" a="1"/>
  <c r="D2225" i="5" s="1"/>
  <c r="D2269" i="5" a="1"/>
  <c r="D2269" i="5" s="1"/>
  <c r="D2562" i="5" a="1"/>
  <c r="D2562" i="5" s="1"/>
  <c r="D2762" i="5" a="1"/>
  <c r="D2762" i="5" s="1"/>
  <c r="D2806" i="5" a="1"/>
  <c r="D2806" i="5" s="1"/>
  <c r="D2420" i="5" a="1"/>
  <c r="D2420" i="5" s="1"/>
  <c r="D2851" i="5" a="1"/>
  <c r="D2851" i="5" s="1"/>
  <c r="D2528" i="5" a="1"/>
  <c r="D2528" i="5" s="1"/>
  <c r="D2212" i="5" a="1"/>
  <c r="D2212" i="5" s="1"/>
  <c r="D2564" i="5" a="1"/>
  <c r="D2564" i="5" s="1"/>
  <c r="D2767" i="5" a="1"/>
  <c r="D2767" i="5" s="1"/>
  <c r="D2391" i="5" a="1"/>
  <c r="D2391" i="5" s="1"/>
  <c r="D2676" i="5" a="1"/>
  <c r="D2676" i="5" s="1"/>
  <c r="D2615" i="5" a="1"/>
  <c r="D2615" i="5" s="1"/>
  <c r="D2472" i="5" a="1"/>
  <c r="D2472" i="5" s="1"/>
  <c r="D2616" i="5" a="1"/>
  <c r="D2616" i="5" s="1"/>
  <c r="D2924" i="5" a="1"/>
  <c r="D2924" i="5" s="1"/>
  <c r="D2845" i="5" a="1"/>
  <c r="D2845" i="5" s="1"/>
  <c r="D2172" i="5" a="1"/>
  <c r="D2172" i="5" s="1"/>
  <c r="D2428" i="5" a="1"/>
  <c r="D2428" i="5" s="1"/>
  <c r="D2704" i="5" a="1"/>
  <c r="D2704" i="5" s="1"/>
  <c r="D2953" i="5" a="1"/>
  <c r="D2953" i="5" s="1"/>
  <c r="D3054" i="5" a="1"/>
  <c r="D3054" i="5" s="1"/>
  <c r="D2721" i="5" a="1"/>
  <c r="D2721" i="5" s="1"/>
  <c r="D2817" i="5" a="1"/>
  <c r="D2817" i="5" s="1"/>
  <c r="D3057" i="5" a="1"/>
  <c r="D3057" i="5" s="1"/>
  <c r="D3074" i="5" a="1"/>
  <c r="D3074" i="5" s="1"/>
  <c r="D3458" i="5" a="1"/>
  <c r="D3458" i="5" s="1"/>
  <c r="D2996" i="5" a="1"/>
  <c r="D2996" i="5" s="1"/>
  <c r="D2773" i="5" a="1"/>
  <c r="D2773" i="5" s="1"/>
  <c r="D2933" i="5" a="1"/>
  <c r="D2933" i="5" s="1"/>
  <c r="D2918" i="5" a="1"/>
  <c r="D2918" i="5" s="1"/>
  <c r="D2867" i="5" a="1"/>
  <c r="D2867" i="5" s="1"/>
  <c r="D3419" i="5" a="1"/>
  <c r="D3419" i="5" s="1"/>
  <c r="D3127" i="5" a="1"/>
  <c r="D3127" i="5" s="1"/>
  <c r="D2947" i="5" a="1"/>
  <c r="D2947" i="5" s="1"/>
  <c r="D3373" i="5" a="1"/>
  <c r="D3373" i="5" s="1"/>
  <c r="D3168" i="5" a="1"/>
  <c r="D3168" i="5" s="1"/>
  <c r="D3079" i="5" a="1"/>
  <c r="D3079" i="5" s="1"/>
  <c r="D3246" i="5" a="1"/>
  <c r="D3246" i="5" s="1"/>
  <c r="D3659" i="5" a="1"/>
  <c r="D3659" i="5" s="1"/>
  <c r="D3211" i="5" a="1"/>
  <c r="D3211" i="5" s="1"/>
  <c r="D2859" i="5" a="1"/>
  <c r="D2859" i="5" s="1"/>
  <c r="D3170" i="5" a="1"/>
  <c r="D3170" i="5" s="1"/>
  <c r="D3417" i="5" a="1"/>
  <c r="D3417" i="5" s="1"/>
  <c r="D3573" i="5" a="1"/>
  <c r="D3573" i="5" s="1"/>
  <c r="D3172" i="5" a="1"/>
  <c r="D3172" i="5" s="1"/>
  <c r="D3071" i="5" a="1"/>
  <c r="D3071" i="5" s="1"/>
  <c r="D3222" i="5" a="1"/>
  <c r="D3222" i="5" s="1"/>
  <c r="D3356" i="5" a="1"/>
  <c r="D3356" i="5" s="1"/>
  <c r="D3403" i="5" a="1"/>
  <c r="D3403" i="5" s="1"/>
  <c r="D3606" i="5" a="1"/>
  <c r="D3606" i="5" s="1"/>
  <c r="D3245" i="5" a="1"/>
  <c r="D3245" i="5" s="1"/>
  <c r="D3311" i="5" a="1"/>
  <c r="D3311" i="5" s="1"/>
  <c r="D3350" i="5" a="1"/>
  <c r="D3350" i="5" s="1"/>
  <c r="D3611" i="5" a="1"/>
  <c r="D3611" i="5" s="1"/>
  <c r="D3472" i="5" a="1"/>
  <c r="D3472" i="5" s="1"/>
  <c r="D3582" i="5" a="1"/>
  <c r="D3582" i="5" s="1"/>
  <c r="D3217" i="5" a="1"/>
  <c r="D3217" i="5" s="1"/>
  <c r="D3682" i="5" a="1"/>
  <c r="D3682" i="5" s="1"/>
  <c r="D3379" i="5" a="1"/>
  <c r="D3379" i="5" s="1"/>
  <c r="D3475" i="5" a="1"/>
  <c r="D3475" i="5" s="1"/>
  <c r="D3378" i="5" a="1"/>
  <c r="D3378" i="5" s="1"/>
  <c r="D3493" i="5" a="1"/>
  <c r="D3493" i="5" s="1"/>
  <c r="D4361" i="5" a="1"/>
  <c r="D4361" i="5" s="1"/>
  <c r="D3481" i="5" a="1"/>
  <c r="D3481" i="5" s="1"/>
  <c r="D3205" i="5" a="1"/>
  <c r="D3205" i="5" s="1"/>
  <c r="D3342" i="5" a="1"/>
  <c r="D3342" i="5" s="1"/>
  <c r="D3580" i="5" a="1"/>
  <c r="D3580" i="5" s="1"/>
  <c r="D4148" i="5" a="1"/>
  <c r="D4148" i="5" s="1"/>
  <c r="D3631" i="5" a="1"/>
  <c r="D3631" i="5" s="1"/>
  <c r="D3933" i="5" a="1"/>
  <c r="D3933" i="5" s="1"/>
  <c r="D3944" i="5" a="1"/>
  <c r="D3944" i="5" s="1"/>
  <c r="D3418" i="5" a="1"/>
  <c r="D3418" i="5" s="1"/>
  <c r="D3648" i="5" a="1"/>
  <c r="D3648" i="5" s="1"/>
  <c r="D3517" i="5" a="1"/>
  <c r="D3517" i="5" s="1"/>
  <c r="D3629" i="5" a="1"/>
  <c r="D3629" i="5" s="1"/>
  <c r="D3725" i="5" a="1"/>
  <c r="D3725" i="5" s="1"/>
  <c r="D3603" i="5" a="1"/>
  <c r="D3603" i="5" s="1"/>
  <c r="D3786" i="5" a="1"/>
  <c r="D3786" i="5" s="1"/>
  <c r="D3374" i="5" a="1"/>
  <c r="D3374" i="5" s="1"/>
  <c r="D3588" i="5" a="1"/>
  <c r="D3588" i="5" s="1"/>
  <c r="D253" i="5" a="1"/>
  <c r="D253" i="5" s="1"/>
  <c r="D714" i="5" a="1"/>
  <c r="D714" i="5" s="1"/>
  <c r="D479" i="5" a="1"/>
  <c r="D479" i="5" s="1"/>
  <c r="D553" i="5" a="1"/>
  <c r="D553" i="5" s="1"/>
  <c r="D1260" i="5" a="1"/>
  <c r="D1260" i="5" s="1"/>
  <c r="D622" i="5" a="1"/>
  <c r="D622" i="5" s="1"/>
  <c r="D809" i="5" a="1"/>
  <c r="D809" i="5" s="1"/>
  <c r="D871" i="5" a="1"/>
  <c r="D871" i="5" s="1"/>
  <c r="D1076" i="5" a="1"/>
  <c r="D1076" i="5" s="1"/>
  <c r="D1411" i="5" a="1"/>
  <c r="D1411" i="5" s="1"/>
  <c r="D1272" i="5" a="1"/>
  <c r="D1272" i="5" s="1"/>
  <c r="D1121" i="5" a="1"/>
  <c r="D1121" i="5" s="1"/>
  <c r="D1604" i="5" a="1"/>
  <c r="D1604" i="5" s="1"/>
  <c r="D1452" i="5" a="1"/>
  <c r="D1452" i="5" s="1"/>
  <c r="D1061" i="5" a="1"/>
  <c r="D1061" i="5" s="1"/>
  <c r="D2183" i="5" a="1"/>
  <c r="D2183" i="5" s="1"/>
  <c r="D1630" i="5" a="1"/>
  <c r="D1630" i="5" s="1"/>
  <c r="D1329" i="5" a="1"/>
  <c r="D1329" i="5" s="1"/>
  <c r="D2070" i="5" a="1"/>
  <c r="D2070" i="5" s="1"/>
  <c r="D1241" i="5" a="1"/>
  <c r="D1241" i="5" s="1"/>
  <c r="D1800" i="5" a="1"/>
  <c r="D1800" i="5" s="1"/>
  <c r="D1181" i="5" a="1"/>
  <c r="D1181" i="5" s="1"/>
  <c r="D1330" i="5" a="1"/>
  <c r="D1330" i="5" s="1"/>
  <c r="D1478" i="5" a="1"/>
  <c r="D1478" i="5" s="1"/>
  <c r="D1930" i="5" a="1"/>
  <c r="D1930" i="5" s="1"/>
  <c r="D1791" i="5" a="1"/>
  <c r="D1791" i="5" s="1"/>
  <c r="D1370" i="5" a="1"/>
  <c r="D1370" i="5" s="1"/>
  <c r="D1982" i="5" a="1"/>
  <c r="D1982" i="5" s="1"/>
  <c r="D1763" i="5" a="1"/>
  <c r="D1763" i="5" s="1"/>
  <c r="D1752" i="5" a="1"/>
  <c r="D1752" i="5" s="1"/>
  <c r="D2085" i="5" a="1"/>
  <c r="D2085" i="5" s="1"/>
  <c r="D1973" i="5" a="1"/>
  <c r="D1973" i="5" s="1"/>
  <c r="D1835" i="5" a="1"/>
  <c r="D1835" i="5" s="1"/>
  <c r="D1616" i="5" a="1"/>
  <c r="D1616" i="5" s="1"/>
  <c r="D2329" i="5" a="1"/>
  <c r="D2329" i="5" s="1"/>
  <c r="D1893" i="5" a="1"/>
  <c r="D1893" i="5" s="1"/>
  <c r="D2438" i="5" a="1"/>
  <c r="D2438" i="5" s="1"/>
  <c r="D2040" i="5" a="1"/>
  <c r="D2040" i="5" s="1"/>
  <c r="D2521" i="5" a="1"/>
  <c r="D2521" i="5" s="1"/>
  <c r="D2323" i="5" a="1"/>
  <c r="D2323" i="5" s="1"/>
  <c r="D1837" i="5" a="1"/>
  <c r="D1837" i="5" s="1"/>
  <c r="D1997" i="5" a="1"/>
  <c r="D1997" i="5" s="1"/>
  <c r="D1697" i="5" a="1"/>
  <c r="D1697" i="5" s="1"/>
  <c r="D2177" i="5" a="1"/>
  <c r="D2177" i="5" s="1"/>
  <c r="D2425" i="5" a="1"/>
  <c r="D2425" i="5" s="1"/>
  <c r="D2454" i="5" a="1"/>
  <c r="D2454" i="5" s="1"/>
  <c r="D2582" i="5" a="1"/>
  <c r="D2582" i="5" s="1"/>
  <c r="D2466" i="5" a="1"/>
  <c r="D2466" i="5" s="1"/>
  <c r="D2782" i="5" a="1"/>
  <c r="D2782" i="5" s="1"/>
  <c r="D2367" i="5" a="1"/>
  <c r="D2367" i="5" s="1"/>
  <c r="D2777" i="5" a="1"/>
  <c r="D2777" i="5" s="1"/>
  <c r="D2742" i="5" a="1"/>
  <c r="D2742" i="5" s="1"/>
  <c r="D2451" i="5" a="1"/>
  <c r="D2451" i="5" s="1"/>
  <c r="D2680" i="5" a="1"/>
  <c r="D2680" i="5" s="1"/>
  <c r="D2714" i="5" a="1"/>
  <c r="D2714" i="5" s="1"/>
  <c r="D2842" i="5" a="1"/>
  <c r="D2842" i="5" s="1"/>
  <c r="D2196" i="5" a="1"/>
  <c r="D2196" i="5" s="1"/>
  <c r="D2905" i="5" a="1"/>
  <c r="D2905" i="5" s="1"/>
  <c r="D2464" i="5" a="1"/>
  <c r="D2464" i="5" s="1"/>
  <c r="D2861" i="5" a="1"/>
  <c r="D2861" i="5" s="1"/>
  <c r="D2547" i="5" a="1"/>
  <c r="D2547" i="5" s="1"/>
  <c r="D2500" i="5" a="1"/>
  <c r="D2500" i="5" s="1"/>
  <c r="D2719" i="5" a="1"/>
  <c r="D2719" i="5" s="1"/>
  <c r="D2407" i="5" a="1"/>
  <c r="D2407" i="5" s="1"/>
  <c r="D2655" i="5" a="1"/>
  <c r="D2655" i="5" s="1"/>
  <c r="D2352" i="5" a="1"/>
  <c r="D2352" i="5" s="1"/>
  <c r="D2836" i="5" a="1"/>
  <c r="D2836" i="5" s="1"/>
  <c r="D2136" i="5" a="1"/>
  <c r="D2136" i="5" s="1"/>
  <c r="D2360" i="5" a="1"/>
  <c r="D2360" i="5" s="1"/>
  <c r="D2632" i="5" a="1"/>
  <c r="D2632" i="5" s="1"/>
  <c r="D2828" i="5" a="1"/>
  <c r="D2828" i="5" s="1"/>
  <c r="D3052" i="5" a="1"/>
  <c r="D3052" i="5" s="1"/>
  <c r="D2894" i="5" a="1"/>
  <c r="D2894" i="5" s="1"/>
  <c r="D2188" i="5" a="1"/>
  <c r="D2188" i="5" s="1"/>
  <c r="D2604" i="5" a="1"/>
  <c r="D2604" i="5" s="1"/>
  <c r="D2816" i="5" a="1"/>
  <c r="D2816" i="5" s="1"/>
  <c r="D2874" i="5" a="1"/>
  <c r="D2874" i="5" s="1"/>
  <c r="D2848" i="5" a="1"/>
  <c r="D2848" i="5" s="1"/>
  <c r="D2928" i="5" a="1"/>
  <c r="D2928" i="5" s="1"/>
  <c r="D2705" i="5" a="1"/>
  <c r="D2705" i="5" s="1"/>
  <c r="D2882" i="5" a="1"/>
  <c r="D2882" i="5" s="1"/>
  <c r="D3115" i="5" a="1"/>
  <c r="D3115" i="5" s="1"/>
  <c r="D3355" i="5" a="1"/>
  <c r="D3355" i="5" s="1"/>
  <c r="D3028" i="5" a="1"/>
  <c r="D3028" i="5" s="1"/>
  <c r="D2350" i="5" a="1"/>
  <c r="D2350" i="5" s="1"/>
  <c r="D2895" i="5" a="1"/>
  <c r="D2895" i="5" s="1"/>
  <c r="D3564" i="5" a="1"/>
  <c r="D3564" i="5" s="1"/>
  <c r="D3824" i="5" a="1"/>
  <c r="D3824" i="5" s="1"/>
  <c r="D4353" i="5" a="1"/>
  <c r="D4353" i="5" s="1"/>
  <c r="D309" i="5" a="1"/>
  <c r="D309" i="5" s="1"/>
  <c r="D740" i="5" a="1"/>
  <c r="D740" i="5" s="1"/>
  <c r="D723" i="5" a="1"/>
  <c r="D723" i="5" s="1"/>
  <c r="D1006" i="5" a="1"/>
  <c r="D1006" i="5" s="1"/>
  <c r="D1303" i="5" a="1"/>
  <c r="D1303" i="5" s="1"/>
  <c r="D593" i="5" a="1"/>
  <c r="D593" i="5" s="1"/>
  <c r="D881" i="5" a="1"/>
  <c r="D881" i="5" s="1"/>
  <c r="D1060" i="5" a="1"/>
  <c r="D1060" i="5" s="1"/>
  <c r="D1264" i="5" a="1"/>
  <c r="D1264" i="5" s="1"/>
  <c r="D2969" i="5" a="1"/>
  <c r="D2969" i="5" s="1"/>
  <c r="D2017" i="5" a="1"/>
  <c r="D2017" i="5" s="1"/>
  <c r="D749" i="5" a="1"/>
  <c r="D749" i="5" s="1"/>
  <c r="D658" i="5" a="1"/>
  <c r="D658" i="5" s="1"/>
  <c r="D1622" i="5" a="1"/>
  <c r="D1622" i="5" s="1"/>
  <c r="D2093" i="5" a="1"/>
  <c r="D2093" i="5" s="1"/>
  <c r="D1154" i="5" a="1"/>
  <c r="D1154" i="5" s="1"/>
  <c r="D1567" i="5" a="1"/>
  <c r="D1567" i="5" s="1"/>
  <c r="D1852" i="5" a="1"/>
  <c r="D1852" i="5" s="1"/>
  <c r="D1883" i="5" a="1"/>
  <c r="D1883" i="5" s="1"/>
  <c r="D2633" i="5" a="1"/>
  <c r="D2633" i="5" s="1"/>
  <c r="D2533" i="5" a="1"/>
  <c r="D2533" i="5" s="1"/>
  <c r="D2260" i="5" a="1"/>
  <c r="D2260" i="5" s="1"/>
  <c r="D2395" i="5" a="1"/>
  <c r="D2395" i="5" s="1"/>
  <c r="D2788" i="5" a="1"/>
  <c r="D2788" i="5" s="1"/>
  <c r="D2436" i="5" a="1"/>
  <c r="D2436" i="5" s="1"/>
  <c r="D2192" i="5" a="1"/>
  <c r="D2192" i="5" s="1"/>
  <c r="D3006" i="5" a="1"/>
  <c r="D3006" i="5" s="1"/>
  <c r="D2949" i="5" a="1"/>
  <c r="D2949" i="5" s="1"/>
  <c r="D2902" i="5" a="1"/>
  <c r="D2902" i="5" s="1"/>
  <c r="D3095" i="5" a="1"/>
  <c r="D3095" i="5" s="1"/>
  <c r="D3210" i="5" a="1"/>
  <c r="D3210" i="5" s="1"/>
  <c r="D2887" i="5" a="1"/>
  <c r="D2887" i="5" s="1"/>
  <c r="D3015" i="5" a="1"/>
  <c r="D3015" i="5" s="1"/>
  <c r="D3624" i="5" a="1"/>
  <c r="D3624" i="5" s="1"/>
  <c r="D3345" i="5" a="1"/>
  <c r="D3345" i="5" s="1"/>
  <c r="D3228" i="5" a="1"/>
  <c r="D3228" i="5" s="1"/>
  <c r="D3287" i="5" a="1"/>
  <c r="D3287" i="5" s="1"/>
  <c r="D3453" i="5" a="1"/>
  <c r="D3453" i="5" s="1"/>
  <c r="D3766" i="5" a="1"/>
  <c r="D3766" i="5" s="1"/>
  <c r="D3318" i="5" a="1"/>
  <c r="D3318" i="5" s="1"/>
  <c r="D3547" i="5" a="1"/>
  <c r="D3547" i="5" s="1"/>
  <c r="D3650" i="5" a="1"/>
  <c r="D3650" i="5" s="1"/>
  <c r="D3512" i="5" a="1"/>
  <c r="D3512" i="5" s="1"/>
  <c r="D3489" i="5" a="1"/>
  <c r="D3489" i="5" s="1"/>
  <c r="D3269" i="5" a="1"/>
  <c r="D3269" i="5" s="1"/>
  <c r="D3399" i="5" a="1"/>
  <c r="D3399" i="5" s="1"/>
  <c r="D3625" i="5" a="1"/>
  <c r="D3625" i="5" s="1"/>
  <c r="D3551" i="5" a="1"/>
  <c r="D3551" i="5" s="1"/>
  <c r="D3695" i="5" a="1"/>
  <c r="D3695" i="5" s="1"/>
  <c r="D3568" i="5" a="1"/>
  <c r="D3568" i="5" s="1"/>
  <c r="D3438" i="5" a="1"/>
  <c r="D3438" i="5" s="1"/>
  <c r="D415" i="5" a="1"/>
  <c r="D415" i="5" s="1"/>
  <c r="D710" i="5" a="1"/>
  <c r="D710" i="5" s="1"/>
  <c r="D1424" i="5" a="1"/>
  <c r="D1424" i="5" s="1"/>
  <c r="D1545" i="5" a="1"/>
  <c r="D1545" i="5" s="1"/>
  <c r="D1672" i="5" a="1"/>
  <c r="D1672" i="5" s="1"/>
  <c r="D1186" i="5" a="1"/>
  <c r="D1186" i="5" s="1"/>
  <c r="D1951" i="5" a="1"/>
  <c r="D1951" i="5" s="1"/>
  <c r="D1799" i="5" a="1"/>
  <c r="D1799" i="5" s="1"/>
  <c r="D2137" i="5" a="1"/>
  <c r="D2137" i="5" s="1"/>
  <c r="D2481" i="5" a="1"/>
  <c r="D2481" i="5" s="1"/>
  <c r="D2553" i="5" a="1"/>
  <c r="D2553" i="5" s="1"/>
  <c r="D2228" i="5" a="1"/>
  <c r="D2228" i="5" s="1"/>
  <c r="D2858" i="5" a="1"/>
  <c r="D2858" i="5" s="1"/>
  <c r="D2560" i="5" a="1"/>
  <c r="D2560" i="5" s="1"/>
  <c r="D2439" i="5" a="1"/>
  <c r="D2439" i="5" s="1"/>
  <c r="D2416" i="5" a="1"/>
  <c r="D2416" i="5" s="1"/>
  <c r="D2088" i="5" a="1"/>
  <c r="D2088" i="5" s="1"/>
  <c r="D2974" i="5" a="1"/>
  <c r="D2974" i="5" s="1"/>
  <c r="D2396" i="5" a="1"/>
  <c r="D2396" i="5" s="1"/>
  <c r="D3081" i="5" a="1"/>
  <c r="D3081" i="5" s="1"/>
  <c r="D2914" i="5" a="1"/>
  <c r="D2914" i="5" s="1"/>
  <c r="D2964" i="5" a="1"/>
  <c r="D2964" i="5" s="1"/>
  <c r="D3124" i="5" a="1"/>
  <c r="D3124" i="5" s="1"/>
  <c r="D2871" i="5" a="1"/>
  <c r="D2871" i="5" s="1"/>
  <c r="D3179" i="5" a="1"/>
  <c r="D3179" i="5" s="1"/>
  <c r="D3035" i="5" a="1"/>
  <c r="D3035" i="5" s="1"/>
  <c r="D3204" i="5" a="1"/>
  <c r="D3204" i="5" s="1"/>
  <c r="D3190" i="5" a="1"/>
  <c r="D3190" i="5" s="1"/>
  <c r="D3261" i="5" a="1"/>
  <c r="D3261" i="5" s="1"/>
  <c r="D3423" i="5" a="1"/>
  <c r="D3423" i="5" s="1"/>
  <c r="D3338" i="5" a="1"/>
  <c r="D3338" i="5" s="1"/>
  <c r="D3499" i="5" a="1"/>
  <c r="D3499" i="5" s="1"/>
  <c r="D3673" i="5" a="1"/>
  <c r="D3673" i="5" s="1"/>
  <c r="D4192" i="5" a="1"/>
  <c r="D4192" i="5" s="1"/>
  <c r="D3645" i="5" a="1"/>
  <c r="D3645" i="5" s="1"/>
  <c r="D3962" i="5" a="1"/>
  <c r="D3962" i="5" s="1"/>
  <c r="D3751" i="5" a="1"/>
  <c r="D3751" i="5" s="1"/>
  <c r="D3828" i="5" a="1"/>
  <c r="D3828" i="5" s="1"/>
  <c r="D4255" i="5" a="1"/>
  <c r="D4255" i="5" s="1"/>
  <c r="D3846" i="5" a="1"/>
  <c r="D3846" i="5" s="1"/>
  <c r="D4007" i="5" a="1"/>
  <c r="D4007" i="5" s="1"/>
  <c r="D4493" i="5" a="1"/>
  <c r="D4493" i="5" s="1"/>
  <c r="D4089" i="5" a="1"/>
  <c r="D4089" i="5" s="1"/>
  <c r="D4131" i="5" a="1"/>
  <c r="D4131" i="5" s="1"/>
  <c r="D3866" i="5" a="1"/>
  <c r="D3866" i="5" s="1"/>
  <c r="D3941" i="5" a="1"/>
  <c r="D3941" i="5" s="1"/>
  <c r="D4121" i="5" a="1"/>
  <c r="D4121" i="5" s="1"/>
  <c r="D4464" i="5" a="1"/>
  <c r="D4464" i="5" s="1"/>
  <c r="D4114" i="5" a="1"/>
  <c r="D4114" i="5" s="1"/>
  <c r="D4275" i="5" a="1"/>
  <c r="D4275" i="5" s="1"/>
  <c r="D4488" i="5" a="1"/>
  <c r="D4488" i="5" s="1"/>
  <c r="D4102" i="5" a="1"/>
  <c r="D4102" i="5" s="1"/>
  <c r="D4129" i="5" a="1"/>
  <c r="D4129" i="5" s="1"/>
  <c r="D4377" i="5" a="1"/>
  <c r="D4377" i="5" s="1"/>
  <c r="D4356" i="5" a="1"/>
  <c r="D4356" i="5" s="1"/>
  <c r="D4229" i="5" a="1"/>
  <c r="D4229" i="5" s="1"/>
  <c r="D4433" i="5" a="1"/>
  <c r="D4433" i="5" s="1"/>
  <c r="D4319" i="5" a="1"/>
  <c r="D4319" i="5" s="1"/>
  <c r="D4334" i="5" a="1"/>
  <c r="D4334" i="5" s="1"/>
  <c r="D4470" i="5" a="1"/>
  <c r="D4470" i="5" s="1"/>
  <c r="D101" i="5" a="1"/>
  <c r="D101" i="5" s="1"/>
  <c r="D517" i="5" a="1"/>
  <c r="D517" i="5" s="1"/>
  <c r="D791" i="5" a="1"/>
  <c r="D791" i="5" s="1"/>
  <c r="D1396" i="5" a="1"/>
  <c r="D1396" i="5" s="1"/>
  <c r="D1097" i="5" a="1"/>
  <c r="D1097" i="5" s="1"/>
  <c r="D1625" i="5" a="1"/>
  <c r="D1625" i="5" s="1"/>
  <c r="D1338" i="5" a="1"/>
  <c r="D1338" i="5" s="1"/>
  <c r="D1927" i="5" a="1"/>
  <c r="D1927" i="5" s="1"/>
  <c r="D2008" i="5" a="1"/>
  <c r="D2008" i="5" s="1"/>
  <c r="D1645" i="5" a="1"/>
  <c r="D1645" i="5" s="1"/>
  <c r="D2641" i="5" a="1"/>
  <c r="D2641" i="5" s="1"/>
  <c r="D2509" i="5" a="1"/>
  <c r="D2509" i="5" s="1"/>
  <c r="D2731" i="5" a="1"/>
  <c r="D2731" i="5" s="1"/>
  <c r="D2176" i="5" a="1"/>
  <c r="D2176" i="5" s="1"/>
  <c r="D2809" i="5" a="1"/>
  <c r="D2809" i="5" s="1"/>
  <c r="D2631" i="5" a="1"/>
  <c r="D2631" i="5" s="1"/>
  <c r="D3020" i="5" a="1"/>
  <c r="D3020" i="5" s="1"/>
  <c r="D2268" i="5" a="1"/>
  <c r="D2268" i="5" s="1"/>
  <c r="D2793" i="5" a="1"/>
  <c r="D2793" i="5" s="1"/>
  <c r="D3040" i="5" a="1"/>
  <c r="D3040" i="5" s="1"/>
  <c r="D188" i="5" a="1"/>
  <c r="D188" i="5" s="1"/>
  <c r="D2921" i="5" a="1"/>
  <c r="D2921" i="5" s="1"/>
  <c r="D2863" i="5" a="1"/>
  <c r="D2863" i="5" s="1"/>
  <c r="D3398" i="5" a="1"/>
  <c r="D3398" i="5" s="1"/>
  <c r="D3563" i="5" a="1"/>
  <c r="D3563" i="5" s="1"/>
  <c r="D3927" i="5" a="1"/>
  <c r="D3927" i="5" s="1"/>
  <c r="D4077" i="5" a="1"/>
  <c r="D4077" i="5" s="1"/>
  <c r="D4096" i="5" a="1"/>
  <c r="D4096" i="5" s="1"/>
  <c r="D862" i="5" a="1"/>
  <c r="D862" i="5" s="1"/>
  <c r="D1002" i="5" a="1"/>
  <c r="D1002" i="5" s="1"/>
  <c r="D884" i="5" a="1"/>
  <c r="D884" i="5" s="1"/>
  <c r="D34" i="5" a="1"/>
  <c r="D34" i="5" s="1"/>
  <c r="D811" i="5" a="1"/>
  <c r="D811" i="5" s="1"/>
  <c r="D747" i="5" a="1"/>
  <c r="D747" i="5" s="1"/>
  <c r="D1152" i="5" a="1"/>
  <c r="D1152" i="5" s="1"/>
  <c r="D1057" i="5" a="1"/>
  <c r="D1057" i="5" s="1"/>
  <c r="D581" i="5" a="1"/>
  <c r="D581" i="5" s="1"/>
  <c r="D734" i="5" a="1"/>
  <c r="D734" i="5" s="1"/>
  <c r="D1090" i="5" a="1"/>
  <c r="D1090" i="5" s="1"/>
  <c r="D1064" i="5" a="1"/>
  <c r="D1064" i="5" s="1"/>
  <c r="D1316" i="5" a="1"/>
  <c r="D1316" i="5" s="1"/>
  <c r="D1974" i="5" a="1"/>
  <c r="D1974" i="5" s="1"/>
  <c r="D965" i="5" a="1"/>
  <c r="D965" i="5" s="1"/>
  <c r="D2006" i="5" a="1"/>
  <c r="D2006" i="5" s="1"/>
  <c r="D1101" i="5" a="1"/>
  <c r="D1101" i="5" s="1"/>
  <c r="D1871" i="5" a="1"/>
  <c r="D1871" i="5" s="1"/>
  <c r="D1914" i="5" a="1"/>
  <c r="D1914" i="5" s="1"/>
  <c r="D1418" i="5" a="1"/>
  <c r="D1418" i="5" s="1"/>
  <c r="D2457" i="5" a="1"/>
  <c r="D2457" i="5" s="1"/>
  <c r="D2497" i="5" a="1"/>
  <c r="D2497" i="5" s="1"/>
  <c r="D1712" i="5" a="1"/>
  <c r="D1712" i="5" s="1"/>
  <c r="D2251" i="5" a="1"/>
  <c r="D2251" i="5" s="1"/>
  <c r="D2246" i="5" a="1"/>
  <c r="D2246" i="5" s="1"/>
  <c r="D274" i="5" a="1"/>
  <c r="D274" i="5" s="1"/>
  <c r="D648" i="5" a="1"/>
  <c r="D648" i="5" s="1"/>
  <c r="D706" i="5" a="1"/>
  <c r="D706" i="5" s="1"/>
  <c r="D1140" i="5" a="1"/>
  <c r="D1140" i="5" s="1"/>
  <c r="D1072" i="5" a="1"/>
  <c r="D1072" i="5" s="1"/>
  <c r="D1582" i="5" a="1"/>
  <c r="D1582" i="5" s="1"/>
  <c r="D1674" i="5" a="1"/>
  <c r="D1674" i="5" s="1"/>
  <c r="D1502" i="5" a="1"/>
  <c r="D1502" i="5" s="1"/>
  <c r="D1273" i="5" a="1"/>
  <c r="D1273" i="5" s="1"/>
  <c r="D1810" i="5" a="1"/>
  <c r="D1810" i="5" s="1"/>
  <c r="D1382" i="5" a="1"/>
  <c r="D1382" i="5" s="1"/>
  <c r="D1822" i="5" a="1"/>
  <c r="D1822" i="5" s="1"/>
  <c r="D2266" i="5" a="1"/>
  <c r="D2266" i="5" s="1"/>
  <c r="D2239" i="5" a="1"/>
  <c r="D2239" i="5" s="1"/>
  <c r="D1792" i="5" a="1"/>
  <c r="D1792" i="5" s="1"/>
  <c r="D1940" i="5" a="1"/>
  <c r="D1940" i="5" s="1"/>
  <c r="D2561" i="5" a="1"/>
  <c r="D2561" i="5" s="1"/>
  <c r="D2713" i="5" a="1"/>
  <c r="D2713" i="5" s="1"/>
  <c r="D2337" i="5" a="1"/>
  <c r="D2337" i="5" s="1"/>
  <c r="D2363" i="5" a="1"/>
  <c r="D2363" i="5" s="1"/>
  <c r="D71" i="5" a="1"/>
  <c r="D71" i="5" s="1"/>
  <c r="D409" i="5" a="1"/>
  <c r="D409" i="5" s="1"/>
  <c r="D1299" i="5" a="1"/>
  <c r="D1299" i="5" s="1"/>
  <c r="D1666" i="5" a="1"/>
  <c r="D1666" i="5" s="1"/>
  <c r="D1410" i="5" a="1"/>
  <c r="D1410" i="5" s="1"/>
  <c r="D1485" i="5" a="1"/>
  <c r="D1485" i="5" s="1"/>
  <c r="D1450" i="5" a="1"/>
  <c r="D1450" i="5" s="1"/>
  <c r="D2149" i="5" a="1"/>
  <c r="D2149" i="5" s="1"/>
  <c r="D2566" i="5" a="1"/>
  <c r="D2566" i="5" s="1"/>
  <c r="D2221" i="5" a="1"/>
  <c r="D2221" i="5" s="1"/>
  <c r="D2621" i="5" a="1"/>
  <c r="D2621" i="5" s="1"/>
  <c r="D2507" i="5" a="1"/>
  <c r="D2507" i="5" s="1"/>
  <c r="D2819" i="5" a="1"/>
  <c r="D2819" i="5" s="1"/>
  <c r="D2656" i="5" a="1"/>
  <c r="D2656" i="5" s="1"/>
  <c r="D2703" i="5" a="1"/>
  <c r="D2703" i="5" s="1"/>
  <c r="D2567" i="5" a="1"/>
  <c r="D2567" i="5" s="1"/>
  <c r="D2424" i="5" a="1"/>
  <c r="D2424" i="5" s="1"/>
  <c r="D2844" i="5" a="1"/>
  <c r="D2844" i="5" s="1"/>
  <c r="D2124" i="5" a="1"/>
  <c r="D2124" i="5" s="1"/>
  <c r="D2460" i="5" a="1"/>
  <c r="D2460" i="5" s="1"/>
  <c r="D3049" i="5" a="1"/>
  <c r="D3049" i="5" s="1"/>
  <c r="D2769" i="5" a="1"/>
  <c r="D2769" i="5" s="1"/>
  <c r="D2946" i="5" a="1"/>
  <c r="D2946" i="5" s="1"/>
  <c r="D2948" i="5" a="1"/>
  <c r="D2948" i="5" s="1"/>
  <c r="D2885" i="5" a="1"/>
  <c r="D2885" i="5" s="1"/>
  <c r="D3116" i="5" a="1"/>
  <c r="D3116" i="5" s="1"/>
  <c r="D2986" i="5" a="1"/>
  <c r="D2986" i="5" s="1"/>
  <c r="D3274" i="5" a="1"/>
  <c r="D3274" i="5" s="1"/>
  <c r="D3232" i="5" a="1"/>
  <c r="D3232" i="5" s="1"/>
  <c r="D3362" i="5" a="1"/>
  <c r="D3362" i="5" s="1"/>
  <c r="D3251" i="5" a="1"/>
  <c r="D3251" i="5" s="1"/>
  <c r="D3283" i="5" a="1"/>
  <c r="D3283" i="5" s="1"/>
  <c r="D3148" i="5" a="1"/>
  <c r="D3148" i="5" s="1"/>
  <c r="D3126" i="5" a="1"/>
  <c r="D3126" i="5" s="1"/>
  <c r="D3534" i="5" a="1"/>
  <c r="D3534" i="5" s="1"/>
  <c r="D3197" i="5" a="1"/>
  <c r="D3197" i="5" s="1"/>
  <c r="D3359" i="5" a="1"/>
  <c r="D3359" i="5" s="1"/>
  <c r="D4071" i="5" a="1"/>
  <c r="D4071" i="5" s="1"/>
  <c r="D3678" i="5" a="1"/>
  <c r="D3678" i="5" s="1"/>
  <c r="D3347" i="5" a="1"/>
  <c r="D3347" i="5" s="1"/>
  <c r="D3322" i="5" a="1"/>
  <c r="D3322" i="5" s="1"/>
  <c r="D3691" i="5" a="1"/>
  <c r="D3691" i="5" s="1"/>
  <c r="D3686" i="5" a="1"/>
  <c r="D3686" i="5" s="1"/>
  <c r="D3382" i="5" a="1"/>
  <c r="D3382" i="5" s="1"/>
  <c r="D3721" i="5" a="1"/>
  <c r="D3721" i="5" s="1"/>
  <c r="D4092" i="5" a="1"/>
  <c r="D4092" i="5" s="1"/>
  <c r="D3552" i="5" a="1"/>
  <c r="D3552" i="5" s="1"/>
  <c r="D3597" i="5" a="1"/>
  <c r="D3597" i="5" s="1"/>
  <c r="D3523" i="5" a="1"/>
  <c r="D3523" i="5" s="1"/>
  <c r="D3930" i="5" a="1"/>
  <c r="D3930" i="5" s="1"/>
  <c r="D88" i="5" a="1"/>
  <c r="D88" i="5" s="1"/>
  <c r="D565" i="5" a="1"/>
  <c r="D565" i="5" s="1"/>
  <c r="D703" i="5" a="1"/>
  <c r="D703" i="5" s="1"/>
  <c r="D955" i="5" a="1"/>
  <c r="D955" i="5" s="1"/>
  <c r="D1355" i="5" a="1"/>
  <c r="D1355" i="5" s="1"/>
  <c r="D944" i="5" a="1"/>
  <c r="D944" i="5" s="1"/>
  <c r="D1409" i="5" a="1"/>
  <c r="D1409" i="5" s="1"/>
  <c r="D1561" i="5" a="1"/>
  <c r="D1561" i="5" s="1"/>
  <c r="D1546" i="5" a="1"/>
  <c r="D1546" i="5" s="1"/>
  <c r="D1110" i="5" a="1"/>
  <c r="D1110" i="5" s="1"/>
  <c r="D1513" i="5" a="1"/>
  <c r="D1513" i="5" s="1"/>
  <c r="D1106" i="5" a="1"/>
  <c r="D1106" i="5" s="1"/>
  <c r="D1818" i="5" a="1"/>
  <c r="D1818" i="5" s="1"/>
  <c r="D2015" i="5" a="1"/>
  <c r="D2015" i="5" s="1"/>
  <c r="D1587" i="5" a="1"/>
  <c r="D1587" i="5" s="1"/>
  <c r="D1703" i="5" a="1"/>
  <c r="D1703" i="5" s="1"/>
  <c r="D1707" i="5" a="1"/>
  <c r="D1707" i="5" s="1"/>
  <c r="D1728" i="5" a="1"/>
  <c r="D1728" i="5" s="1"/>
  <c r="D2229" i="5" a="1"/>
  <c r="D2229" i="5" s="1"/>
  <c r="D2190" i="5" a="1"/>
  <c r="D2190" i="5" s="1"/>
  <c r="D1677" i="5" a="1"/>
  <c r="D1677" i="5" s="1"/>
  <c r="D2273" i="5" a="1"/>
  <c r="D2273" i="5" s="1"/>
  <c r="D2257" i="5" a="1"/>
  <c r="D2257" i="5" s="1"/>
  <c r="D2518" i="5" a="1"/>
  <c r="D2518" i="5" s="1"/>
  <c r="D2739" i="5" a="1"/>
  <c r="D2739" i="5" s="1"/>
  <c r="D2603" i="5" a="1"/>
  <c r="D2603" i="5" s="1"/>
  <c r="D2786" i="5" a="1"/>
  <c r="D2786" i="5" s="1"/>
  <c r="D2670" i="5" a="1"/>
  <c r="D2670" i="5" s="1"/>
  <c r="D2379" i="5" a="1"/>
  <c r="D2379" i="5" s="1"/>
  <c r="D2559" i="5" a="1"/>
  <c r="D2559" i="5" s="1"/>
  <c r="D2878" i="5" a="1"/>
  <c r="D2878" i="5" s="1"/>
  <c r="D2671" i="5" a="1"/>
  <c r="D2671" i="5" s="1"/>
  <c r="D2503" i="5" a="1"/>
  <c r="D2503" i="5" s="1"/>
  <c r="D2448" i="5" a="1"/>
  <c r="D2448" i="5" s="1"/>
  <c r="D2312" i="5" a="1"/>
  <c r="D2312" i="5" s="1"/>
  <c r="D2732" i="5" a="1"/>
  <c r="D2732" i="5" s="1"/>
  <c r="D2717" i="5" a="1"/>
  <c r="D2717" i="5" s="1"/>
  <c r="D2236" i="5" a="1"/>
  <c r="D2236" i="5" s="1"/>
  <c r="D2729" i="5" a="1"/>
  <c r="D2729" i="5" s="1"/>
  <c r="D2896" i="5" a="1"/>
  <c r="D2896" i="5" s="1"/>
  <c r="D2961" i="5" a="1"/>
  <c r="D2961" i="5" s="1"/>
  <c r="D3131" i="5" a="1"/>
  <c r="D3131" i="5" s="1"/>
  <c r="D3076" i="5" a="1"/>
  <c r="D3076" i="5" s="1"/>
  <c r="D3090" i="5" a="1"/>
  <c r="D3090" i="5" s="1"/>
  <c r="D3167" i="5" a="1"/>
  <c r="D3167" i="5" s="1"/>
  <c r="D3207" i="5" a="1"/>
  <c r="D3207" i="5" s="1"/>
  <c r="D3818" i="5" a="1"/>
  <c r="D3818" i="5" s="1"/>
  <c r="D2967" i="5" a="1"/>
  <c r="D2967" i="5" s="1"/>
  <c r="D3360" i="5" a="1"/>
  <c r="D3360" i="5" s="1"/>
  <c r="D3234" i="5" a="1"/>
  <c r="D3234" i="5" s="1"/>
  <c r="D3145" i="5" a="1"/>
  <c r="D3145" i="5" s="1"/>
  <c r="D3254" i="5" a="1"/>
  <c r="D3254" i="5" s="1"/>
  <c r="D3396" i="5" a="1"/>
  <c r="D3396" i="5" s="1"/>
  <c r="D3670" i="5" a="1"/>
  <c r="D3670" i="5" s="1"/>
  <c r="D3642" i="5" a="1"/>
  <c r="D3642" i="5" s="1"/>
  <c r="D3577" i="5" a="1"/>
  <c r="D3577" i="5" s="1"/>
  <c r="D3550" i="5" a="1"/>
  <c r="D3550" i="5" s="1"/>
  <c r="D3443" i="5" a="1"/>
  <c r="D3443" i="5" s="1"/>
  <c r="D3557" i="5" a="1"/>
  <c r="D3557" i="5" s="1"/>
  <c r="D3141" i="5" a="1"/>
  <c r="D3141" i="5" s="1"/>
  <c r="D3658" i="5" a="1"/>
  <c r="D3658" i="5" s="1"/>
  <c r="D3708" i="5" a="1"/>
  <c r="D3708" i="5" s="1"/>
  <c r="D3899" i="5" a="1"/>
  <c r="D3899" i="5" s="1"/>
  <c r="D3647" i="5" a="1"/>
  <c r="D3647" i="5" s="1"/>
  <c r="D3869" i="5" a="1"/>
  <c r="D3869" i="5" s="1"/>
  <c r="D4459" i="5" a="1"/>
  <c r="D4459" i="5" s="1"/>
  <c r="D341" i="5" a="1"/>
  <c r="D341" i="5" s="1"/>
  <c r="D1135" i="5" a="1"/>
  <c r="D1135" i="5" s="1"/>
  <c r="D1467" i="5" a="1"/>
  <c r="D1467" i="5" s="1"/>
  <c r="D1345" i="5" a="1"/>
  <c r="D1345" i="5" s="1"/>
  <c r="D1796" i="5" a="1"/>
  <c r="D1796" i="5" s="1"/>
  <c r="D1405" i="5" a="1"/>
  <c r="D1405" i="5" s="1"/>
  <c r="D1655" i="5" a="1"/>
  <c r="D1655" i="5" s="1"/>
  <c r="D1689" i="5" a="1"/>
  <c r="D1689" i="5" s="1"/>
  <c r="D1740" i="5" a="1"/>
  <c r="D1740" i="5" s="1"/>
  <c r="D1833" i="5" a="1"/>
  <c r="D1833" i="5" s="1"/>
  <c r="D2357" i="5" a="1"/>
  <c r="D2357" i="5" s="1"/>
  <c r="D2494" i="5" a="1"/>
  <c r="D2494" i="5" s="1"/>
  <c r="D2573" i="5" a="1"/>
  <c r="D2573" i="5" s="1"/>
  <c r="D2304" i="5" a="1"/>
  <c r="D2304" i="5" s="1"/>
  <c r="D2687" i="5" a="1"/>
  <c r="D2687" i="5" s="1"/>
  <c r="D2224" i="5" a="1"/>
  <c r="D2224" i="5" s="1"/>
  <c r="D2701" i="5" a="1"/>
  <c r="D2701" i="5" s="1"/>
  <c r="D2685" i="5" a="1"/>
  <c r="D2685" i="5" s="1"/>
  <c r="D2651" i="5" a="1"/>
  <c r="D2651" i="5" s="1"/>
  <c r="D2889" i="5" a="1"/>
  <c r="D2889" i="5" s="1"/>
  <c r="D3346" i="5" a="1"/>
  <c r="D3346" i="5" s="1"/>
  <c r="D3637" i="5" a="1"/>
  <c r="D3637" i="5" s="1"/>
  <c r="D2837" i="5" a="1"/>
  <c r="D2837" i="5" s="1"/>
  <c r="D3216" i="5" a="1"/>
  <c r="D3216" i="5" s="1"/>
  <c r="D3376" i="5" a="1"/>
  <c r="D3376" i="5" s="1"/>
  <c r="D2955" i="5" a="1"/>
  <c r="D2955" i="5" s="1"/>
  <c r="D3337" i="5" a="1"/>
  <c r="D3337" i="5" s="1"/>
  <c r="D2991" i="5" a="1"/>
  <c r="D2991" i="5" s="1"/>
  <c r="D3796" i="5" a="1"/>
  <c r="D3796" i="5" s="1"/>
  <c r="D3327" i="5" a="1"/>
  <c r="D3327" i="5" s="1"/>
  <c r="D3765" i="5" a="1"/>
  <c r="D3765" i="5" s="1"/>
  <c r="D3672" i="5" a="1"/>
  <c r="D3672" i="5" s="1"/>
  <c r="D3303" i="5" a="1"/>
  <c r="D3303" i="5" s="1"/>
  <c r="D3838" i="5" a="1"/>
  <c r="D3838" i="5" s="1"/>
  <c r="D3466" i="5" a="1"/>
  <c r="D3466" i="5" s="1"/>
  <c r="D3808" i="5" a="1"/>
  <c r="D3808" i="5" s="1"/>
  <c r="D3681" i="5" a="1"/>
  <c r="D3681" i="5" s="1"/>
  <c r="D4448" i="5" a="1"/>
  <c r="D4448" i="5" s="1"/>
  <c r="D4050" i="5" a="1"/>
  <c r="D4050" i="5" s="1"/>
  <c r="D3861" i="5" a="1"/>
  <c r="D3861" i="5" s="1"/>
  <c r="D3953" i="5" a="1"/>
  <c r="D3953" i="5" s="1"/>
  <c r="D4368" i="5" a="1"/>
  <c r="D4368" i="5" s="1"/>
  <c r="D3849" i="5" a="1"/>
  <c r="D3849" i="5" s="1"/>
  <c r="D3932" i="5" a="1"/>
  <c r="D3932" i="5" s="1"/>
  <c r="D4173" i="5" a="1"/>
  <c r="D4173" i="5" s="1"/>
  <c r="D3951" i="5" a="1"/>
  <c r="D3951" i="5" s="1"/>
  <c r="D4051" i="5" a="1"/>
  <c r="D4051" i="5" s="1"/>
  <c r="D4344" i="5" a="1"/>
  <c r="D4344" i="5" s="1"/>
  <c r="D3936" i="5" a="1"/>
  <c r="D3936" i="5" s="1"/>
  <c r="D4210" i="5" a="1"/>
  <c r="D4210" i="5" s="1"/>
  <c r="D4370" i="5" a="1"/>
  <c r="D4370" i="5" s="1"/>
  <c r="D3940" i="5" a="1"/>
  <c r="D3940" i="5" s="1"/>
  <c r="D4156" i="5" a="1"/>
  <c r="D4156" i="5" s="1"/>
  <c r="D4270" i="5" a="1"/>
  <c r="D4270" i="5" s="1"/>
  <c r="D4509" i="5" a="1"/>
  <c r="D4509" i="5" s="1"/>
  <c r="D4337" i="5" a="1"/>
  <c r="D4337" i="5" s="1"/>
  <c r="D4391" i="5" a="1"/>
  <c r="D4391" i="5" s="1"/>
  <c r="D4185" i="5" a="1"/>
  <c r="D4185" i="5" s="1"/>
  <c r="D4249" i="5" a="1"/>
  <c r="D4249" i="5" s="1"/>
  <c r="D4452" i="5" a="1"/>
  <c r="D4452" i="5" s="1"/>
  <c r="D4514" i="5" a="1"/>
  <c r="D4514" i="5" s="1"/>
  <c r="D462" i="5" a="1"/>
  <c r="D462" i="5" s="1"/>
  <c r="D1039" i="5" a="1"/>
  <c r="D1039" i="5" s="1"/>
  <c r="D1104" i="5" a="1"/>
  <c r="D1104" i="5" s="1"/>
  <c r="D1654" i="5" a="1"/>
  <c r="D1654" i="5" s="1"/>
  <c r="D1474" i="5" a="1"/>
  <c r="D1474" i="5" s="1"/>
  <c r="D2715" i="5" a="1"/>
  <c r="D2715" i="5" s="1"/>
  <c r="D1955" i="5" a="1"/>
  <c r="D1955" i="5" s="1"/>
  <c r="D2131" i="5" a="1"/>
  <c r="D2131" i="5" s="1"/>
  <c r="D2169" i="5" a="1"/>
  <c r="D2169" i="5" s="1"/>
  <c r="D2298" i="5" a="1"/>
  <c r="D2298" i="5" s="1"/>
  <c r="D2397" i="5" a="1"/>
  <c r="D2397" i="5" s="1"/>
  <c r="D2514" i="5" a="1"/>
  <c r="D2514" i="5" s="1"/>
  <c r="D2580" i="5" a="1"/>
  <c r="D2580" i="5" s="1"/>
  <c r="D2692" i="5" a="1"/>
  <c r="D2692" i="5" s="1"/>
  <c r="D2708" i="5" a="1"/>
  <c r="D2708" i="5" s="1"/>
  <c r="D2216" i="5" a="1"/>
  <c r="D2216" i="5" s="1"/>
  <c r="D2862" i="5" a="1"/>
  <c r="D2862" i="5" s="1"/>
  <c r="D2588" i="5" a="1"/>
  <c r="D2588" i="5" s="1"/>
  <c r="D2960" i="5" a="1"/>
  <c r="D2960" i="5" s="1"/>
  <c r="D3025" i="5" a="1"/>
  <c r="D3025" i="5" s="1"/>
  <c r="D3159" i="5" a="1"/>
  <c r="D3159" i="5" s="1"/>
  <c r="D3325" i="5" a="1"/>
  <c r="D3325" i="5" s="1"/>
  <c r="D2916" i="5" a="1"/>
  <c r="D2916" i="5" s="1"/>
  <c r="D2981" i="5" a="1"/>
  <c r="D2981" i="5" s="1"/>
  <c r="D2934" i="5" a="1"/>
  <c r="D2934" i="5" s="1"/>
  <c r="D3100" i="5" a="1"/>
  <c r="D3100" i="5" s="1"/>
  <c r="D3694" i="5" a="1"/>
  <c r="D3694" i="5" s="1"/>
  <c r="D3111" i="5" a="1"/>
  <c r="D3111" i="5" s="1"/>
  <c r="D3309" i="5" a="1"/>
  <c r="D3309" i="5" s="1"/>
  <c r="D3192" i="5" a="1"/>
  <c r="D3192" i="5" s="1"/>
  <c r="D3541" i="5" a="1"/>
  <c r="D3541" i="5" s="1"/>
  <c r="D3275" i="5" a="1"/>
  <c r="D3275" i="5" s="1"/>
  <c r="D2987" i="5" a="1"/>
  <c r="D2987" i="5" s="1"/>
  <c r="D3321" i="5" a="1"/>
  <c r="D3321" i="5" s="1"/>
  <c r="D2927" i="5" a="1"/>
  <c r="D2927" i="5" s="1"/>
  <c r="D3238" i="5" a="1"/>
  <c r="D3238" i="5" s="1"/>
  <c r="D3426" i="5" a="1"/>
  <c r="D3426" i="5" s="1"/>
  <c r="D3514" i="5" a="1"/>
  <c r="D3514" i="5" s="1"/>
  <c r="D3675" i="5" a="1"/>
  <c r="D3675" i="5" s="1"/>
  <c r="D3774" i="5" a="1"/>
  <c r="D3774" i="5" s="1"/>
  <c r="D3576" i="5" a="1"/>
  <c r="D3576" i="5" s="1"/>
  <c r="D3755" i="5" a="1"/>
  <c r="D3755" i="5" s="1"/>
  <c r="D3173" i="5" a="1"/>
  <c r="D3173" i="5" s="1"/>
  <c r="D3722" i="5" a="1"/>
  <c r="D3722" i="5" s="1"/>
  <c r="D3431" i="5" a="1"/>
  <c r="D3431" i="5" s="1"/>
  <c r="D3643" i="5" a="1"/>
  <c r="D3643" i="5" s="1"/>
  <c r="D3727" i="5" a="1"/>
  <c r="D3727" i="5" s="1"/>
  <c r="D3945" i="5" a="1"/>
  <c r="D3945" i="5" s="1"/>
  <c r="D3434" i="5" a="1"/>
  <c r="D3434" i="5" s="1"/>
  <c r="D3696" i="5" a="1"/>
  <c r="D3696" i="5" s="1"/>
  <c r="D3773" i="5" a="1"/>
  <c r="D3773" i="5" s="1"/>
  <c r="D3731" i="5" a="1"/>
  <c r="D3731" i="5" s="1"/>
  <c r="D3859" i="5" a="1"/>
  <c r="D3859" i="5" s="1"/>
  <c r="D3716" i="5" a="1"/>
  <c r="D3716" i="5" s="1"/>
  <c r="D3585" i="5" a="1"/>
  <c r="D3585" i="5" s="1"/>
  <c r="D3495" i="5" a="1"/>
  <c r="D3495" i="5" s="1"/>
  <c r="D3735" i="5" a="1"/>
  <c r="D3735" i="5" s="1"/>
  <c r="D3982" i="5" a="1"/>
  <c r="D3982" i="5" s="1"/>
  <c r="D3892" i="5" a="1"/>
  <c r="D3892" i="5" s="1"/>
  <c r="D3806" i="5" a="1"/>
  <c r="D3806" i="5" s="1"/>
  <c r="D3949" i="5" a="1"/>
  <c r="D3949" i="5" s="1"/>
  <c r="D3959" i="5" a="1"/>
  <c r="D3959" i="5" s="1"/>
  <c r="D4282" i="5" a="1"/>
  <c r="D4282" i="5" s="1"/>
  <c r="D4461" i="5" a="1"/>
  <c r="D4461" i="5" s="1"/>
  <c r="D3848" i="5" a="1"/>
  <c r="D3848" i="5" s="1"/>
  <c r="D3877" i="5" a="1"/>
  <c r="D3877" i="5" s="1"/>
  <c r="D4041" i="5" a="1"/>
  <c r="D4041" i="5" s="1"/>
  <c r="D4034" i="5" a="1"/>
  <c r="D4034" i="5" s="1"/>
  <c r="D3964" i="5" a="1"/>
  <c r="D3964" i="5" s="1"/>
  <c r="D4170" i="5" a="1"/>
  <c r="D4170" i="5" s="1"/>
  <c r="D4341" i="5" a="1"/>
  <c r="D4341" i="5" s="1"/>
  <c r="D3913" i="5" a="1"/>
  <c r="D3913" i="5" s="1"/>
  <c r="D3978" i="5" a="1"/>
  <c r="D3978" i="5" s="1"/>
  <c r="D3991" i="5" a="1"/>
  <c r="D3991" i="5" s="1"/>
  <c r="D4174" i="5" a="1"/>
  <c r="D4174" i="5" s="1"/>
  <c r="D1907" i="5" a="1"/>
  <c r="D1907" i="5" s="1"/>
  <c r="D4259" i="5" a="1"/>
  <c r="D4259" i="5" s="1"/>
  <c r="D1079" i="5" a="1"/>
  <c r="D1079" i="5" s="1"/>
  <c r="D37" i="5" a="1"/>
  <c r="D37" i="5" s="1"/>
  <c r="D1527" i="5" a="1"/>
  <c r="D1527" i="5" s="1"/>
  <c r="D1332" i="5" a="1"/>
  <c r="D1332" i="5" s="1"/>
  <c r="D2045" i="5" a="1"/>
  <c r="D2045" i="5" s="1"/>
  <c r="D748" i="5" a="1"/>
  <c r="D748" i="5" s="1"/>
  <c r="D808" i="5" a="1"/>
  <c r="D808" i="5" s="1"/>
  <c r="D1245" i="5" a="1"/>
  <c r="D1245" i="5" s="1"/>
  <c r="D2135" i="5" a="1"/>
  <c r="D2135" i="5" s="1"/>
  <c r="D1709" i="5" a="1"/>
  <c r="D1709" i="5" s="1"/>
  <c r="D2381" i="5" a="1"/>
  <c r="D2381" i="5" s="1"/>
  <c r="D2527" i="5" a="1"/>
  <c r="D2527" i="5" s="1"/>
  <c r="D3086" i="5" a="1"/>
  <c r="D3086" i="5" s="1"/>
  <c r="D2741" i="5" a="1"/>
  <c r="D2741" i="5" s="1"/>
  <c r="D3078" i="5" a="1"/>
  <c r="D3078" i="5" s="1"/>
  <c r="D3264" i="5" a="1"/>
  <c r="D3264" i="5" s="1"/>
  <c r="D3295" i="5" a="1"/>
  <c r="D3295" i="5" s="1"/>
  <c r="D3188" i="5" a="1"/>
  <c r="D3188" i="5" s="1"/>
  <c r="D3348" i="5" a="1"/>
  <c r="D3348" i="5" s="1"/>
  <c r="D3391" i="5" a="1"/>
  <c r="D3391" i="5" s="1"/>
  <c r="D3456" i="5" a="1"/>
  <c r="D3456" i="5" s="1"/>
  <c r="D4002" i="5" a="1"/>
  <c r="D4002" i="5" s="1"/>
  <c r="D3594" i="5" a="1"/>
  <c r="D3594" i="5" s="1"/>
  <c r="D3753" i="5" a="1"/>
  <c r="D3753" i="5" s="1"/>
  <c r="D3799" i="5" a="1"/>
  <c r="D3799" i="5" s="1"/>
  <c r="D397" i="5" a="1"/>
  <c r="D397" i="5" s="1"/>
  <c r="D1058" i="5" a="1"/>
  <c r="D1058" i="5" s="1"/>
  <c r="D1278" i="5" a="1"/>
  <c r="D1278" i="5" s="1"/>
  <c r="D1486" i="5" a="1"/>
  <c r="D1486" i="5" s="1"/>
  <c r="D1845" i="5" a="1"/>
  <c r="D1845" i="5" s="1"/>
  <c r="D2077" i="5" a="1"/>
  <c r="D2077" i="5" s="1"/>
  <c r="D2771" i="5" a="1"/>
  <c r="D2771" i="5" s="1"/>
  <c r="D3177" i="5" a="1"/>
  <c r="D3177" i="5" s="1"/>
  <c r="D3317" i="5" a="1"/>
  <c r="D3317" i="5" s="1"/>
  <c r="D2963" i="5" a="1"/>
  <c r="D2963" i="5" s="1"/>
  <c r="D2913" i="5" a="1"/>
  <c r="D2913" i="5" s="1"/>
  <c r="D3060" i="5" a="1"/>
  <c r="D3060" i="5" s="1"/>
  <c r="D3490" i="5" a="1"/>
  <c r="D3490" i="5" s="1"/>
  <c r="D3138" i="5" a="1"/>
  <c r="D3138" i="5" s="1"/>
  <c r="D3165" i="5" a="1"/>
  <c r="D3165" i="5" s="1"/>
  <c r="D3462" i="5" a="1"/>
  <c r="D3462" i="5" s="1"/>
  <c r="D3733" i="5" a="1"/>
  <c r="D3733" i="5" s="1"/>
  <c r="D3386" i="5" a="1"/>
  <c r="D3386" i="5" s="1"/>
  <c r="D3671" i="5" a="1"/>
  <c r="D3671" i="5" s="1"/>
  <c r="D4084" i="5" a="1"/>
  <c r="D4084" i="5" s="1"/>
  <c r="D3950" i="5" a="1"/>
  <c r="D3950" i="5" s="1"/>
  <c r="D3836" i="5" a="1"/>
  <c r="D3836" i="5" s="1"/>
  <c r="D4427" i="5" a="1"/>
  <c r="D4427" i="5" s="1"/>
  <c r="D3958" i="5" a="1"/>
  <c r="D3958" i="5" s="1"/>
  <c r="D4032" i="5" a="1"/>
  <c r="D4032" i="5" s="1"/>
  <c r="D4237" i="5" a="1"/>
  <c r="D4237" i="5" s="1"/>
  <c r="D4251" i="5" a="1"/>
  <c r="D4251" i="5" s="1"/>
  <c r="D4374" i="5" a="1"/>
  <c r="D4374" i="5" s="1"/>
  <c r="D4423" i="5" a="1"/>
  <c r="D4423" i="5" s="1"/>
  <c r="D4332" i="5" a="1"/>
  <c r="D4332" i="5" s="1"/>
  <c r="D4501" i="5" a="1"/>
  <c r="D4501" i="5" s="1"/>
  <c r="D716" i="5" a="1"/>
  <c r="D716" i="5" s="1"/>
  <c r="D1520" i="5" a="1"/>
  <c r="D1520" i="5" s="1"/>
  <c r="D1277" i="5" a="1"/>
  <c r="D1277" i="5" s="1"/>
  <c r="D2433" i="5" a="1"/>
  <c r="D2433" i="5" s="1"/>
  <c r="D2465" i="5" a="1"/>
  <c r="D2465" i="5" s="1"/>
  <c r="D2443" i="5" a="1"/>
  <c r="D2443" i="5" s="1"/>
  <c r="D2400" i="5" a="1"/>
  <c r="D2400" i="5" s="1"/>
  <c r="D2764" i="5" a="1"/>
  <c r="D2764" i="5" s="1"/>
  <c r="D2348" i="5" a="1"/>
  <c r="D2348" i="5" s="1"/>
  <c r="D4357" i="5" a="1"/>
  <c r="D4357" i="5" s="1"/>
  <c r="D4093" i="5" a="1"/>
  <c r="D4093" i="5" s="1"/>
  <c r="D4012" i="5" a="1"/>
  <c r="D4012" i="5" s="1"/>
  <c r="D4476" i="5" a="1"/>
  <c r="D4476" i="5" s="1"/>
  <c r="D4139" i="5" a="1"/>
  <c r="D4139" i="5" s="1"/>
  <c r="D4400" i="5" a="1"/>
  <c r="D4400" i="5" s="1"/>
  <c r="D4499" i="5" a="1"/>
  <c r="D4499" i="5" s="1"/>
  <c r="D4207" i="5" a="1"/>
  <c r="D4207" i="5" s="1"/>
  <c r="D4311" i="5" a="1"/>
  <c r="D4311" i="5" s="1"/>
  <c r="D4347" i="5" a="1"/>
  <c r="D4347" i="5" s="1"/>
  <c r="D4345" i="5" a="1"/>
  <c r="D4345" i="5" s="1"/>
  <c r="D4438" i="5" a="1"/>
  <c r="D4438" i="5" s="1"/>
  <c r="D4528" i="5" a="1"/>
  <c r="D4528" i="5" s="1"/>
  <c r="D4284" i="5" a="1"/>
  <c r="D4284" i="5" s="1"/>
  <c r="D4439" i="5" a="1"/>
  <c r="D4439" i="5" s="1"/>
  <c r="D1160" i="5" a="1"/>
  <c r="D1160" i="5" s="1"/>
  <c r="D993" i="5" a="1"/>
  <c r="D993" i="5" s="1"/>
  <c r="D1378" i="5" a="1"/>
  <c r="D1378" i="5" s="1"/>
  <c r="D1962" i="5" a="1"/>
  <c r="D1962" i="5" s="1"/>
  <c r="D2181" i="5" a="1"/>
  <c r="D2181" i="5" s="1"/>
  <c r="D1701" i="5" a="1"/>
  <c r="D1701" i="5" s="1"/>
  <c r="D1729" i="5" a="1"/>
  <c r="D1729" i="5" s="1"/>
  <c r="D2605" i="5" a="1"/>
  <c r="D2605" i="5" s="1"/>
  <c r="D2112" i="5" a="1"/>
  <c r="D2112" i="5" s="1"/>
  <c r="D2743" i="5" a="1"/>
  <c r="D2743" i="5" s="1"/>
  <c r="D2492" i="5" a="1"/>
  <c r="D2492" i="5" s="1"/>
  <c r="D2753" i="5" a="1"/>
  <c r="D2753" i="5" s="1"/>
  <c r="D2883" i="5" a="1"/>
  <c r="D2883" i="5" s="1"/>
  <c r="D3150" i="5" a="1"/>
  <c r="D3150" i="5" s="1"/>
  <c r="D3212" i="5" a="1"/>
  <c r="D3212" i="5" s="1"/>
  <c r="D3532" i="5" a="1"/>
  <c r="D3532" i="5" s="1"/>
  <c r="D3415" i="5" a="1"/>
  <c r="D3415" i="5" s="1"/>
  <c r="D3760" i="5" a="1"/>
  <c r="D3760" i="5" s="1"/>
  <c r="D3748" i="5" a="1"/>
  <c r="D3748" i="5" s="1"/>
  <c r="D3729" i="5" a="1"/>
  <c r="D3729" i="5" s="1"/>
  <c r="D3842" i="5" a="1"/>
  <c r="D3842" i="5" s="1"/>
  <c r="D3999" i="5" a="1"/>
  <c r="D3999" i="5" s="1"/>
  <c r="D3909" i="5" a="1"/>
  <c r="D3909" i="5" s="1"/>
  <c r="D3928" i="5" a="1"/>
  <c r="D3928" i="5" s="1"/>
  <c r="D4144" i="5" a="1"/>
  <c r="D4144" i="5" s="1"/>
  <c r="D4525" i="5" a="1"/>
  <c r="D4525" i="5" s="1"/>
  <c r="D4531" i="5" a="1"/>
  <c r="D4531" i="5" s="1"/>
  <c r="D4068" i="5" a="1"/>
  <c r="D4068" i="5" s="1"/>
  <c r="D4486" i="5" a="1"/>
  <c r="D4486" i="5" s="1"/>
  <c r="D4330" i="5" a="1"/>
  <c r="D4330" i="5" s="1"/>
  <c r="D4382" i="5" a="1"/>
  <c r="D4382" i="5" s="1"/>
  <c r="D4517" i="5" a="1"/>
  <c r="D4517" i="5" s="1"/>
  <c r="D1194" i="5" a="1"/>
  <c r="D1194" i="5" s="1"/>
  <c r="D1635" i="5" a="1"/>
  <c r="D1635" i="5" s="1"/>
  <c r="D2888" i="5" a="1"/>
  <c r="D2888" i="5" s="1"/>
  <c r="D2667" i="5" a="1"/>
  <c r="D2667" i="5" s="1"/>
  <c r="D2524" i="5" a="1"/>
  <c r="D2524" i="5" s="1"/>
  <c r="D3298" i="5" a="1"/>
  <c r="D3298" i="5" s="1"/>
  <c r="D3487" i="5" a="1"/>
  <c r="D3487" i="5" s="1"/>
  <c r="D3667" i="5" a="1"/>
  <c r="D3667" i="5" s="1"/>
  <c r="D3937" i="5" a="1"/>
  <c r="D3937" i="5" s="1"/>
  <c r="D1216" i="5" a="1"/>
  <c r="D1216" i="5" s="1"/>
  <c r="D1957" i="5" a="1"/>
  <c r="D1957" i="5" s="1"/>
  <c r="D2429" i="5" a="1"/>
  <c r="D2429" i="5" s="1"/>
  <c r="D3357" i="5" a="1"/>
  <c r="D3357" i="5" s="1"/>
  <c r="D3182" i="5" a="1"/>
  <c r="D3182" i="5" s="1"/>
  <c r="D3702" i="5" a="1"/>
  <c r="D3702" i="5" s="1"/>
  <c r="D3109" i="5" a="1"/>
  <c r="D3109" i="5" s="1"/>
  <c r="D4066" i="5" a="1"/>
  <c r="D4066" i="5" s="1"/>
  <c r="D899" i="5" a="1"/>
  <c r="D899" i="5" s="1"/>
  <c r="D1356" i="5" a="1"/>
  <c r="D1356" i="5" s="1"/>
  <c r="D1529" i="5" a="1"/>
  <c r="D1529" i="5" s="1"/>
  <c r="D2289" i="5" a="1"/>
  <c r="D2289" i="5" s="1"/>
  <c r="D2261" i="5" a="1"/>
  <c r="D2261" i="5" s="1"/>
  <c r="D2446" i="5" a="1"/>
  <c r="D2446" i="5" s="1"/>
  <c r="D3022" i="5" a="1"/>
  <c r="D3022" i="5" s="1"/>
  <c r="D2495" i="5" a="1"/>
  <c r="D2495" i="5" s="1"/>
  <c r="D2760" i="5" a="1"/>
  <c r="D2760" i="5" s="1"/>
  <c r="D2376" i="5" a="1"/>
  <c r="D2376" i="5" s="1"/>
  <c r="D2412" i="5" a="1"/>
  <c r="D2412" i="5" s="1"/>
  <c r="D2849" i="5" a="1"/>
  <c r="D2849" i="5" s="1"/>
  <c r="D2757" i="5" a="1"/>
  <c r="D2757" i="5" s="1"/>
  <c r="D3424" i="5" a="1"/>
  <c r="D3424" i="5" s="1"/>
  <c r="D2891" i="5" a="1"/>
  <c r="D2891" i="5" s="1"/>
  <c r="D3330" i="5" a="1"/>
  <c r="D3330" i="5" s="1"/>
  <c r="D3742" i="5" a="1"/>
  <c r="D3742" i="5" s="1"/>
  <c r="D3555" i="5" a="1"/>
  <c r="D3555" i="5" s="1"/>
  <c r="D3486" i="5" a="1"/>
  <c r="D3486" i="5" s="1"/>
  <c r="D3876" i="5" a="1"/>
  <c r="D3876" i="5" s="1"/>
  <c r="D3843" i="5" a="1"/>
  <c r="D3843" i="5" s="1"/>
  <c r="D3977" i="5" a="1"/>
  <c r="D3977" i="5" s="1"/>
  <c r="D4276" i="5" a="1"/>
  <c r="D4276" i="5" s="1"/>
  <c r="D4065" i="5" a="1"/>
  <c r="D4065" i="5" s="1"/>
  <c r="D4243" i="5" a="1"/>
  <c r="D4243" i="5" s="1"/>
  <c r="D4019" i="5" a="1"/>
  <c r="D4019" i="5" s="1"/>
  <c r="D4196" i="5" a="1"/>
  <c r="D4196" i="5" s="1"/>
  <c r="D4152" i="5" a="1"/>
  <c r="D4152" i="5" s="1"/>
  <c r="D4036" i="5" a="1"/>
  <c r="D4036" i="5" s="1"/>
  <c r="D4292" i="5" a="1"/>
  <c r="D4292" i="5" s="1"/>
  <c r="D4197" i="5" a="1"/>
  <c r="D4197" i="5" s="1"/>
  <c r="D4362" i="5" a="1"/>
  <c r="D4362" i="5" s="1"/>
  <c r="D4287" i="5" a="1"/>
  <c r="D4287" i="5" s="1"/>
  <c r="D4548" i="5" a="1"/>
  <c r="D4548" i="5" s="1"/>
  <c r="D1320" i="5" a="1"/>
  <c r="D1320" i="5" s="1"/>
  <c r="D2920" i="5" a="1"/>
  <c r="D2920" i="5" s="1"/>
  <c r="D3290" i="5" a="1"/>
  <c r="D3290" i="5" s="1"/>
  <c r="D3979" i="5" a="1"/>
  <c r="D3979" i="5" s="1"/>
  <c r="D3845" i="5" a="1"/>
  <c r="D3845" i="5" s="1"/>
  <c r="D4212" i="5" a="1"/>
  <c r="D4212" i="5" s="1"/>
  <c r="D4094" i="5" a="1"/>
  <c r="D4094" i="5" s="1"/>
  <c r="D3924" i="5" a="1"/>
  <c r="D3924" i="5" s="1"/>
  <c r="D4213" i="5" a="1"/>
  <c r="D4213" i="5" s="1"/>
  <c r="D4271" i="5" a="1"/>
  <c r="D4271" i="5" s="1"/>
  <c r="D4546" i="5" a="1"/>
  <c r="D4546" i="5" s="1"/>
  <c r="D1711" i="5" a="1"/>
  <c r="D1711" i="5" s="1"/>
  <c r="D1653" i="5" a="1"/>
  <c r="D1653" i="5" s="1"/>
  <c r="D2784" i="5" a="1"/>
  <c r="D2784" i="5" s="1"/>
  <c r="D3484" i="5" a="1"/>
  <c r="D3484" i="5" s="1"/>
  <c r="D3536" i="5" a="1"/>
  <c r="D3536" i="5" s="1"/>
  <c r="D3908" i="5" a="1"/>
  <c r="D3908" i="5" s="1"/>
  <c r="D3831" i="5" a="1"/>
  <c r="D3831" i="5" s="1"/>
  <c r="D4222" i="5" a="1"/>
  <c r="D4222" i="5" s="1"/>
  <c r="D4305" i="5" a="1"/>
  <c r="D4305" i="5" s="1"/>
  <c r="D4264" i="5" a="1"/>
  <c r="D4264" i="5" s="1"/>
  <c r="D4484" i="5" a="1"/>
  <c r="D4484" i="5" s="1"/>
  <c r="D2275" i="5" a="1"/>
  <c r="D2275" i="5" s="1"/>
  <c r="D3341" i="5" a="1"/>
  <c r="D3341" i="5" s="1"/>
  <c r="D3485" i="5" a="1"/>
  <c r="D3485" i="5" s="1"/>
  <c r="D3652" i="5" a="1"/>
  <c r="D3652" i="5" s="1"/>
  <c r="D4061" i="5" a="1"/>
  <c r="D4061" i="5" s="1"/>
  <c r="D3574" i="5" a="1"/>
  <c r="D3574" i="5" s="1"/>
  <c r="D3668" i="5" a="1"/>
  <c r="D3668" i="5" s="1"/>
  <c r="D4221" i="5" a="1"/>
  <c r="D4221" i="5" s="1"/>
  <c r="D4269" i="5" a="1"/>
  <c r="D4269" i="5" s="1"/>
  <c r="D688" i="5" a="1"/>
  <c r="D688" i="5" s="1"/>
  <c r="D773" i="5" a="1"/>
  <c r="D773" i="5" s="1"/>
  <c r="D613" i="5" a="1"/>
  <c r="D613" i="5" s="1"/>
  <c r="D891" i="5" a="1"/>
  <c r="D891" i="5" s="1"/>
  <c r="D2362" i="5" a="1"/>
  <c r="D2362" i="5" s="1"/>
  <c r="D597" i="5" a="1"/>
  <c r="D597" i="5" s="1"/>
  <c r="D1732" i="5" a="1"/>
  <c r="D1732" i="5" s="1"/>
  <c r="D1875" i="5" a="1"/>
  <c r="D1875" i="5" s="1"/>
  <c r="D1667" i="5" a="1"/>
  <c r="D1667" i="5" s="1"/>
  <c r="D1924" i="5" a="1"/>
  <c r="D1924" i="5" s="1"/>
  <c r="D2730" i="5" a="1"/>
  <c r="D2730" i="5" s="1"/>
  <c r="D2691" i="5" a="1"/>
  <c r="D2691" i="5" s="1"/>
  <c r="D2855" i="5" a="1"/>
  <c r="D2855" i="5" s="1"/>
  <c r="D2152" i="5" a="1"/>
  <c r="D2152" i="5" s="1"/>
  <c r="D2970" i="5" a="1"/>
  <c r="D2970" i="5" s="1"/>
  <c r="D3405" i="5" a="1"/>
  <c r="D3405" i="5" s="1"/>
  <c r="D3307" i="5" a="1"/>
  <c r="D3307" i="5" s="1"/>
  <c r="D3385" i="5" a="1"/>
  <c r="D3385" i="5" s="1"/>
  <c r="D3662" i="5" a="1"/>
  <c r="D3662" i="5" s="1"/>
  <c r="D3546" i="5" a="1"/>
  <c r="D3546" i="5" s="1"/>
  <c r="D3554" i="5" a="1"/>
  <c r="D3554" i="5" s="1"/>
  <c r="D3788" i="5" a="1"/>
  <c r="D3788" i="5" s="1"/>
  <c r="D3367" i="5" a="1"/>
  <c r="D3367" i="5" s="1"/>
  <c r="D3515" i="5" a="1"/>
  <c r="D3515" i="5" s="1"/>
  <c r="D3482" i="5" a="1"/>
  <c r="D3482" i="5" s="1"/>
  <c r="D3604" i="5" a="1"/>
  <c r="D3604" i="5" s="1"/>
  <c r="D2247" i="5" a="1"/>
  <c r="D2247" i="5" s="1"/>
  <c r="D1322" i="5" a="1"/>
  <c r="D1322" i="5" s="1"/>
  <c r="D1599" i="5" a="1"/>
  <c r="D1599" i="5" s="1"/>
  <c r="D2055" i="5" a="1"/>
  <c r="D2055" i="5" s="1"/>
  <c r="D2001" i="5" a="1"/>
  <c r="D2001" i="5" s="1"/>
  <c r="D2445" i="5" a="1"/>
  <c r="D2445" i="5" s="1"/>
  <c r="D2359" i="5" a="1"/>
  <c r="D2359" i="5" s="1"/>
  <c r="D2804" i="5" a="1"/>
  <c r="D2804" i="5" s="1"/>
  <c r="D2316" i="5" a="1"/>
  <c r="D2316" i="5" s="1"/>
  <c r="D3104" i="5" a="1"/>
  <c r="D3104" i="5" s="1"/>
  <c r="D3062" i="5" a="1"/>
  <c r="D3062" i="5" s="1"/>
  <c r="D3047" i="5" a="1"/>
  <c r="D3047" i="5" s="1"/>
  <c r="D3156" i="5" a="1"/>
  <c r="D3156" i="5" s="1"/>
  <c r="D3436" i="5" a="1"/>
  <c r="D3436" i="5" s="1"/>
  <c r="D3518" i="5" a="1"/>
  <c r="D3518" i="5" s="1"/>
  <c r="D3465" i="5" a="1"/>
  <c r="D3465" i="5" s="1"/>
  <c r="D3565" i="5" a="1"/>
  <c r="D3565" i="5" s="1"/>
  <c r="D3521" i="5" a="1"/>
  <c r="D3521" i="5" s="1"/>
  <c r="D4208" i="5" a="1"/>
  <c r="D4208" i="5" s="1"/>
  <c r="D3890" i="5" a="1"/>
  <c r="D3890" i="5" s="1"/>
  <c r="D4001" i="5" a="1"/>
  <c r="D4001" i="5" s="1"/>
  <c r="D4211" i="5" a="1"/>
  <c r="D4211" i="5" s="1"/>
  <c r="D4164" i="5" a="1"/>
  <c r="D4164" i="5" s="1"/>
  <c r="D4540" i="5" a="1"/>
  <c r="D4540" i="5" s="1"/>
  <c r="D4462" i="5" a="1"/>
  <c r="D4462" i="5" s="1"/>
  <c r="D4134" i="5" a="1"/>
  <c r="D4134" i="5" s="1"/>
  <c r="D4181" i="5" a="1"/>
  <c r="D4181" i="5" s="1"/>
  <c r="D4261" i="5" a="1"/>
  <c r="D4261" i="5" s="1"/>
  <c r="D4294" i="5" a="1"/>
  <c r="D4294" i="5" s="1"/>
  <c r="D4474" i="5" a="1"/>
  <c r="D4474" i="5" s="1"/>
  <c r="D819" i="5" a="1"/>
  <c r="D819" i="5" s="1"/>
  <c r="D1240" i="5" a="1"/>
  <c r="D1240" i="5" s="1"/>
  <c r="D1759" i="5" a="1"/>
  <c r="D1759" i="5" s="1"/>
  <c r="D2016" i="5" a="1"/>
  <c r="D2016" i="5" s="1"/>
  <c r="D2469" i="5" a="1"/>
  <c r="D2469" i="5" s="1"/>
  <c r="D2386" i="5" a="1"/>
  <c r="D2386" i="5" s="1"/>
  <c r="D2824" i="5" a="1"/>
  <c r="D2824" i="5" s="1"/>
  <c r="D2120" i="5" a="1"/>
  <c r="D2120" i="5" s="1"/>
  <c r="D3032" i="5" a="1"/>
  <c r="D3032" i="5" s="1"/>
  <c r="D2945" i="5" a="1"/>
  <c r="D2945" i="5" s="1"/>
  <c r="D3169" i="5" a="1"/>
  <c r="D3169" i="5" s="1"/>
  <c r="D3873" i="5" a="1"/>
  <c r="D3873" i="5" s="1"/>
  <c r="D4538" i="5" a="1"/>
  <c r="D4538" i="5" s="1"/>
  <c r="D810" i="5" a="1"/>
  <c r="D810" i="5" s="1"/>
  <c r="D962" i="5" a="1"/>
  <c r="D962" i="5" s="1"/>
  <c r="D753" i="5" a="1"/>
  <c r="D753" i="5" s="1"/>
  <c r="D1070" i="5" a="1"/>
  <c r="D1070" i="5" s="1"/>
  <c r="D551" i="5" a="1"/>
  <c r="D551" i="5" s="1"/>
  <c r="D760" i="5" a="1"/>
  <c r="D760" i="5" s="1"/>
  <c r="D1053" i="5" a="1"/>
  <c r="D1053" i="5" s="1"/>
  <c r="D1967" i="5" a="1"/>
  <c r="D1967" i="5" s="1"/>
  <c r="D1314" i="5" a="1"/>
  <c r="D1314" i="5" s="1"/>
  <c r="D2079" i="5" a="1"/>
  <c r="D2079" i="5" s="1"/>
  <c r="D1708" i="5" a="1"/>
  <c r="D1708" i="5" s="1"/>
  <c r="D2178" i="5" a="1"/>
  <c r="D2178" i="5" s="1"/>
  <c r="D2353" i="5" a="1"/>
  <c r="D2353" i="5" s="1"/>
  <c r="D1050" i="5" a="1"/>
  <c r="D1050" i="5" s="1"/>
  <c r="D980" i="5" a="1"/>
  <c r="D980" i="5" s="1"/>
  <c r="D1563" i="5" a="1"/>
  <c r="D1563" i="5" s="1"/>
  <c r="D1878" i="5" a="1"/>
  <c r="D1878" i="5" s="1"/>
  <c r="D1999" i="5" a="1"/>
  <c r="D1999" i="5" s="1"/>
  <c r="D1795" i="5" a="1"/>
  <c r="D1795" i="5" s="1"/>
  <c r="D2630" i="5" a="1"/>
  <c r="D2630" i="5" s="1"/>
  <c r="D2243" i="5" a="1"/>
  <c r="D2243" i="5" s="1"/>
  <c r="D1901" i="5" a="1"/>
  <c r="D1901" i="5" s="1"/>
  <c r="D1713" i="5" a="1"/>
  <c r="D1713" i="5" s="1"/>
  <c r="D1028" i="5" a="1"/>
  <c r="D1028" i="5" s="1"/>
  <c r="D1388" i="5" a="1"/>
  <c r="D1388" i="5" s="1"/>
  <c r="D2109" i="5" a="1"/>
  <c r="D2109" i="5" s="1"/>
  <c r="D2223" i="5" a="1"/>
  <c r="D2223" i="5" s="1"/>
  <c r="D2317" i="5" a="1"/>
  <c r="D2317" i="5" s="1"/>
  <c r="D2722" i="5" a="1"/>
  <c r="D2722" i="5" s="1"/>
  <c r="D2984" i="5" a="1"/>
  <c r="D2984" i="5" s="1"/>
  <c r="D2512" i="5" a="1"/>
  <c r="D2512" i="5" s="1"/>
  <c r="D2520" i="5" a="1"/>
  <c r="D2520" i="5" s="1"/>
  <c r="D2252" i="5" a="1"/>
  <c r="D2252" i="5" s="1"/>
  <c r="D3247" i="5" a="1"/>
  <c r="D3247" i="5" s="1"/>
  <c r="D3223" i="5" a="1"/>
  <c r="D3223" i="5" s="1"/>
  <c r="D3013" i="5" a="1"/>
  <c r="D3013" i="5" s="1"/>
  <c r="D3239" i="5" a="1"/>
  <c r="D3239" i="5" s="1"/>
  <c r="D3118" i="5" a="1"/>
  <c r="D3118" i="5" s="1"/>
  <c r="D3067" i="5" a="1"/>
  <c r="D3067" i="5" s="1"/>
  <c r="D3268" i="5" a="1"/>
  <c r="D3268" i="5" s="1"/>
  <c r="D3688" i="5" a="1"/>
  <c r="D3688" i="5" s="1"/>
  <c r="D3513" i="5" a="1"/>
  <c r="D3513" i="5" s="1"/>
  <c r="D3522" i="5" a="1"/>
  <c r="D3522" i="5" s="1"/>
  <c r="D3544" i="5" a="1"/>
  <c r="D3544" i="5" s="1"/>
  <c r="D3335" i="5" a="1"/>
  <c r="D3335" i="5" s="1"/>
  <c r="D3759" i="5" a="1"/>
  <c r="D3759" i="5" s="1"/>
  <c r="D3728" i="5" a="1"/>
  <c r="D3728" i="5" s="1"/>
  <c r="D3683" i="5" a="1"/>
  <c r="D3683" i="5" s="1"/>
  <c r="D568" i="5" a="1"/>
  <c r="D568" i="5" s="1"/>
  <c r="D963" i="5" a="1"/>
  <c r="D963" i="5" s="1"/>
  <c r="D860" i="5" a="1"/>
  <c r="D860" i="5" s="1"/>
  <c r="D2334" i="5" a="1"/>
  <c r="D2334" i="5" s="1"/>
  <c r="D985" i="5" a="1"/>
  <c r="D985" i="5" s="1"/>
  <c r="D1881" i="5" a="1"/>
  <c r="D1881" i="5" s="1"/>
  <c r="D2042" i="5" a="1"/>
  <c r="D2042" i="5" s="1"/>
  <c r="D2019" i="5" a="1"/>
  <c r="D2019" i="5" s="1"/>
  <c r="D2043" i="5" a="1"/>
  <c r="D2043" i="5" s="1"/>
  <c r="D1912" i="5" a="1"/>
  <c r="D1912" i="5" s="1"/>
  <c r="D1933" i="5" a="1"/>
  <c r="D1933" i="5" s="1"/>
  <c r="D2489" i="5" a="1"/>
  <c r="D2489" i="5" s="1"/>
  <c r="D2826" i="5" a="1"/>
  <c r="D2826" i="5" s="1"/>
  <c r="D2627" i="5" a="1"/>
  <c r="D2627" i="5" s="1"/>
  <c r="D2712" i="5" a="1"/>
  <c r="D2712" i="5" s="1"/>
  <c r="D2611" i="5" a="1"/>
  <c r="D2611" i="5" s="1"/>
  <c r="D2256" i="5" a="1"/>
  <c r="D2256" i="5" s="1"/>
  <c r="D2488" i="5" a="1"/>
  <c r="D2488" i="5" s="1"/>
  <c r="D2108" i="5" a="1"/>
  <c r="D2108" i="5" s="1"/>
  <c r="D3136" i="5" a="1"/>
  <c r="D3136" i="5" s="1"/>
  <c r="D3010" i="5" a="1"/>
  <c r="D3010" i="5" s="1"/>
  <c r="D2693" i="5" a="1"/>
  <c r="D2693" i="5" s="1"/>
  <c r="D3135" i="5" a="1"/>
  <c r="D3135" i="5" s="1"/>
  <c r="D3200" i="5" a="1"/>
  <c r="D3200" i="5" s="1"/>
  <c r="D3003" i="5" a="1"/>
  <c r="D3003" i="5" s="1"/>
  <c r="D3723" i="5" a="1"/>
  <c r="D3723" i="5" s="1"/>
  <c r="D3542" i="5" a="1"/>
  <c r="D3542" i="5" s="1"/>
  <c r="D3738" i="5" a="1"/>
  <c r="D3738" i="5" s="1"/>
  <c r="D3746" i="5" a="1"/>
  <c r="D3746" i="5" s="1"/>
  <c r="D3853" i="5" a="1"/>
  <c r="D3853" i="5" s="1"/>
  <c r="D3479" i="5" a="1"/>
  <c r="D3479" i="5" s="1"/>
  <c r="D4446" i="5" a="1"/>
  <c r="D4446" i="5" s="1"/>
  <c r="D3507" i="5" a="1"/>
  <c r="D3507" i="5" s="1"/>
  <c r="D548" i="5" a="1"/>
  <c r="D548" i="5" s="1"/>
  <c r="D1900" i="5" a="1"/>
  <c r="D1900" i="5" s="1"/>
  <c r="D1598" i="5" a="1"/>
  <c r="D1598" i="5" s="1"/>
  <c r="D1699" i="5" a="1"/>
  <c r="D1699" i="5" s="1"/>
  <c r="D2127" i="5" a="1"/>
  <c r="D2127" i="5" s="1"/>
  <c r="D2346" i="5" a="1"/>
  <c r="D2346" i="5" s="1"/>
  <c r="D2322" i="5" a="1"/>
  <c r="D2322" i="5" s="1"/>
  <c r="D2535" i="5" a="1"/>
  <c r="D2535" i="5" s="1"/>
  <c r="D3085" i="5" a="1"/>
  <c r="D3085" i="5" s="1"/>
  <c r="D2936" i="5" a="1"/>
  <c r="D2936" i="5" s="1"/>
  <c r="D2992" i="5" a="1"/>
  <c r="D2992" i="5" s="1"/>
  <c r="D3002" i="5" a="1"/>
  <c r="D3002" i="5" s="1"/>
  <c r="D3598" i="5" a="1"/>
  <c r="D3598" i="5" s="1"/>
  <c r="D2879" i="5" a="1"/>
  <c r="D2879" i="5" s="1"/>
  <c r="D3445" i="5" a="1"/>
  <c r="D3445" i="5" s="1"/>
  <c r="D3474" i="5" a="1"/>
  <c r="D3474" i="5" s="1"/>
  <c r="D3516" i="5" a="1"/>
  <c r="D3516" i="5" s="1"/>
  <c r="D3539" i="5" a="1"/>
  <c r="D3539" i="5" s="1"/>
  <c r="D3511" i="5" a="1"/>
  <c r="D3511" i="5" s="1"/>
  <c r="D3880" i="5" a="1"/>
  <c r="D3880" i="5" s="1"/>
  <c r="D4017" i="5" a="1"/>
  <c r="D4017" i="5" s="1"/>
  <c r="D4011" i="5" a="1"/>
  <c r="D4011" i="5" s="1"/>
  <c r="D4304" i="5" a="1"/>
  <c r="D4304" i="5" s="1"/>
  <c r="D4355" i="5" a="1"/>
  <c r="D4355" i="5" s="1"/>
  <c r="D3984" i="5" a="1"/>
  <c r="D3984" i="5" s="1"/>
  <c r="D4505" i="5" a="1"/>
  <c r="D4505" i="5" s="1"/>
  <c r="D4204" i="5" a="1"/>
  <c r="D4204" i="5" s="1"/>
  <c r="D4312" i="5" a="1"/>
  <c r="D4312" i="5" s="1"/>
  <c r="D4396" i="5" a="1"/>
  <c r="D4396" i="5" s="1"/>
  <c r="D4455" i="5" a="1"/>
  <c r="D4455" i="5" s="1"/>
  <c r="D4530" i="5" a="1"/>
  <c r="D4530" i="5" s="1"/>
  <c r="D1347" i="5" a="1"/>
  <c r="D1347" i="5" s="1"/>
  <c r="D1627" i="5" a="1"/>
  <c r="D1627" i="5" s="1"/>
  <c r="D1838" i="5" a="1"/>
  <c r="D1838" i="5" s="1"/>
  <c r="D1829" i="5" a="1"/>
  <c r="D1829" i="5" s="1"/>
  <c r="D2834" i="5" a="1"/>
  <c r="D2834" i="5" s="1"/>
  <c r="D2626" i="5" a="1"/>
  <c r="D2626" i="5" s="1"/>
  <c r="D2128" i="5" a="1"/>
  <c r="D2128" i="5" s="1"/>
  <c r="D2392" i="5" a="1"/>
  <c r="D2392" i="5" s="1"/>
  <c r="D2938" i="5" a="1"/>
  <c r="D2938" i="5" s="1"/>
  <c r="D3042" i="5" a="1"/>
  <c r="D3042" i="5" s="1"/>
  <c r="D3241" i="5" a="1"/>
  <c r="D3241" i="5" s="1"/>
  <c r="D3077" i="5" a="1"/>
  <c r="D3077" i="5" s="1"/>
  <c r="D3258" i="5" a="1"/>
  <c r="D3258" i="5" s="1"/>
  <c r="D3175" i="5" a="1"/>
  <c r="D3175" i="5" s="1"/>
  <c r="D2999" i="5" a="1"/>
  <c r="D2999" i="5" s="1"/>
  <c r="D2907" i="5" a="1"/>
  <c r="D2907" i="5" s="1"/>
  <c r="D3276" i="5" a="1"/>
  <c r="D3276" i="5" s="1"/>
  <c r="D3730" i="5" a="1"/>
  <c r="D3730" i="5" s="1"/>
  <c r="D3366" i="5" a="1"/>
  <c r="D3366" i="5" s="1"/>
  <c r="D3395" i="5" a="1"/>
  <c r="D3395" i="5" s="1"/>
  <c r="D3441" i="5" a="1"/>
  <c r="D3441" i="5" s="1"/>
  <c r="D3351" i="5" a="1"/>
  <c r="D3351" i="5" s="1"/>
  <c r="D3737" i="5" a="1"/>
  <c r="D3737" i="5" s="1"/>
  <c r="D4106" i="5" a="1"/>
  <c r="D4106" i="5" s="1"/>
  <c r="D3693" i="5" a="1"/>
  <c r="D3693" i="5" s="1"/>
  <c r="D3821" i="5" a="1"/>
  <c r="D3821" i="5" s="1"/>
  <c r="D3785" i="5" a="1"/>
  <c r="D3785" i="5" s="1"/>
  <c r="D3687" i="5" a="1"/>
  <c r="D3687" i="5" s="1"/>
  <c r="D4028" i="5" a="1"/>
  <c r="D4028" i="5" s="1"/>
  <c r="D3943" i="5" a="1"/>
  <c r="D3943" i="5" s="1"/>
  <c r="D4272" i="5" a="1"/>
  <c r="D4272" i="5" s="1"/>
  <c r="D4472" i="5" a="1"/>
  <c r="D4472" i="5" s="1"/>
  <c r="D3947" i="5" a="1"/>
  <c r="D3947" i="5" s="1"/>
  <c r="D3983" i="5" a="1"/>
  <c r="D3983" i="5" s="1"/>
  <c r="D4145" i="5" a="1"/>
  <c r="D4145" i="5" s="1"/>
  <c r="D3961" i="5" a="1"/>
  <c r="D3961" i="5" s="1"/>
  <c r="D3976" i="5" a="1"/>
  <c r="D3976" i="5" s="1"/>
  <c r="D4289" i="5" a="1"/>
  <c r="D4289" i="5" s="1"/>
  <c r="D3823" i="5" a="1"/>
  <c r="D3823" i="5" s="1"/>
  <c r="D3987" i="5" a="1"/>
  <c r="D3987" i="5" s="1"/>
  <c r="D4257" i="5" a="1"/>
  <c r="D4257" i="5" s="1"/>
  <c r="D4064" i="5" a="1"/>
  <c r="D4064" i="5" s="1"/>
  <c r="D4307" i="5" a="1"/>
  <c r="D4307" i="5" s="1"/>
  <c r="D4443" i="5" a="1"/>
  <c r="D4443" i="5" s="1"/>
  <c r="D4070" i="5" a="1"/>
  <c r="D4070" i="5" s="1"/>
  <c r="D4242" i="5" a="1"/>
  <c r="D4242" i="5" s="1"/>
  <c r="D4416" i="5" a="1"/>
  <c r="D4416" i="5" s="1"/>
  <c r="D4248" i="5" a="1"/>
  <c r="D4248" i="5" s="1"/>
  <c r="D4435" i="5" a="1"/>
  <c r="D4435" i="5" s="1"/>
  <c r="D4496" i="5" a="1"/>
  <c r="D4496" i="5" s="1"/>
  <c r="D4545" i="5" a="1"/>
  <c r="D4545" i="5" s="1"/>
  <c r="D4318" i="5" a="1"/>
  <c r="D4318" i="5" s="1"/>
  <c r="D411" i="5" a="1"/>
  <c r="D411" i="5" s="1"/>
  <c r="D1565" i="5" a="1"/>
  <c r="D1565" i="5" s="1"/>
  <c r="D1577" i="5" a="1"/>
  <c r="D1577" i="5" s="1"/>
  <c r="D1749" i="5" a="1"/>
  <c r="D1749" i="5" s="1"/>
  <c r="D2014" i="5" a="1"/>
  <c r="D2014" i="5" s="1"/>
  <c r="D2501" i="5" a="1"/>
  <c r="D2501" i="5" s="1"/>
  <c r="D1757" i="5" a="1"/>
  <c r="D1757" i="5" s="1"/>
  <c r="D2365" i="5" a="1"/>
  <c r="D2365" i="5" s="1"/>
  <c r="D2707" i="5" a="1"/>
  <c r="D2707" i="5" s="1"/>
  <c r="D2745" i="5" a="1"/>
  <c r="D2745" i="5" s="1"/>
  <c r="D2480" i="5" a="1"/>
  <c r="D2480" i="5" s="1"/>
  <c r="D2832" i="5" a="1"/>
  <c r="D2832" i="5" s="1"/>
  <c r="D3242" i="5" a="1"/>
  <c r="D3242" i="5" s="1"/>
  <c r="D2983" i="5" a="1"/>
  <c r="D2983" i="5" s="1"/>
  <c r="D3129" i="5" a="1"/>
  <c r="D3129" i="5" s="1"/>
  <c r="D3404" i="5" a="1"/>
  <c r="D3404" i="5" s="1"/>
  <c r="D3354" i="5" a="1"/>
  <c r="D3354" i="5" s="1"/>
  <c r="D3402" i="5" a="1"/>
  <c r="D3402" i="5" s="1"/>
  <c r="D3757" i="5" a="1"/>
  <c r="D3757" i="5" s="1"/>
  <c r="D3649" i="5" a="1"/>
  <c r="D3649" i="5" s="1"/>
  <c r="D4072" i="5" a="1"/>
  <c r="D4072" i="5" s="1"/>
  <c r="D3907" i="5" a="1"/>
  <c r="D3907" i="5" s="1"/>
  <c r="D4147" i="5" a="1"/>
  <c r="D4147" i="5" s="1"/>
  <c r="D3970" i="5" a="1"/>
  <c r="D3970" i="5" s="1"/>
  <c r="D3894" i="5" a="1"/>
  <c r="D3894" i="5" s="1"/>
  <c r="D4087" i="5" a="1"/>
  <c r="D4087" i="5" s="1"/>
  <c r="D4178" i="5" a="1"/>
  <c r="D4178" i="5" s="1"/>
  <c r="D3988" i="5" a="1"/>
  <c r="D3988" i="5" s="1"/>
  <c r="D4161" i="5" a="1"/>
  <c r="D4161" i="5" s="1"/>
  <c r="D4280" i="5" a="1"/>
  <c r="D4280" i="5" s="1"/>
  <c r="D4316" i="5" a="1"/>
  <c r="D4316" i="5" s="1"/>
  <c r="D4498" i="5" a="1"/>
  <c r="D4498" i="5" s="1"/>
  <c r="D586" i="5" a="1"/>
  <c r="D586" i="5" s="1"/>
  <c r="D2066" i="5" a="1"/>
  <c r="D2066" i="5" s="1"/>
  <c r="D2374" i="5" a="1"/>
  <c r="D2374" i="5" s="1"/>
  <c r="D2290" i="5" a="1"/>
  <c r="D2290" i="5" s="1"/>
  <c r="D2571" i="5" a="1"/>
  <c r="D2571" i="5" s="1"/>
  <c r="D3075" i="5" a="1"/>
  <c r="D3075" i="5" s="1"/>
  <c r="D3284" i="5" a="1"/>
  <c r="D3284" i="5" s="1"/>
  <c r="D3442" i="5" a="1"/>
  <c r="D3442" i="5" s="1"/>
  <c r="D3703" i="5" a="1"/>
  <c r="D3703" i="5" s="1"/>
  <c r="D4043" i="5" a="1"/>
  <c r="D4043" i="5" s="1"/>
  <c r="D1659" i="5" a="1"/>
  <c r="D1659" i="5" s="1"/>
  <c r="D2342" i="5" a="1"/>
  <c r="D2342" i="5" s="1"/>
  <c r="D2515" i="5" a="1"/>
  <c r="D2515" i="5" s="1"/>
  <c r="D652" i="5" a="1"/>
  <c r="D652" i="5" s="1"/>
  <c r="D896" i="5" a="1"/>
  <c r="D896" i="5" s="1"/>
  <c r="D1987" i="5" a="1"/>
  <c r="D1987" i="5" s="1"/>
  <c r="D838" i="5" a="1"/>
  <c r="D838" i="5" s="1"/>
  <c r="D1647" i="5" a="1"/>
  <c r="D1647" i="5" s="1"/>
  <c r="D1814" i="5" a="1"/>
  <c r="D1814" i="5" s="1"/>
  <c r="D1985" i="5" a="1"/>
  <c r="D1985" i="5" s="1"/>
  <c r="D2977" i="5" a="1"/>
  <c r="D2977" i="5" s="1"/>
  <c r="D3195" i="5" a="1"/>
  <c r="D3195" i="5" s="1"/>
  <c r="D3488" i="5" a="1"/>
  <c r="D3488" i="5" s="1"/>
  <c r="D4225" i="5" a="1"/>
  <c r="D4225" i="5" s="1"/>
  <c r="D790" i="5" a="1"/>
  <c r="D790" i="5" s="1"/>
  <c r="D1600" i="5" a="1"/>
  <c r="D1600" i="5" s="1"/>
  <c r="D2314" i="5" a="1"/>
  <c r="D2314" i="5" s="1"/>
  <c r="D2755" i="5" a="1"/>
  <c r="D2755" i="5" s="1"/>
  <c r="D2956" i="5" a="1"/>
  <c r="D2956" i="5" s="1"/>
  <c r="D3045" i="5" a="1"/>
  <c r="D3045" i="5" s="1"/>
  <c r="D3257" i="5" a="1"/>
  <c r="D3257" i="5" s="1"/>
  <c r="D3718" i="5" a="1"/>
  <c r="D3718" i="5" s="1"/>
  <c r="D3919" i="5" a="1"/>
  <c r="D3919" i="5" s="1"/>
  <c r="D1844" i="5" a="1"/>
  <c r="D1844" i="5" s="1"/>
  <c r="D2815" i="5" a="1"/>
  <c r="D2815" i="5" s="1"/>
  <c r="D3219" i="5" a="1"/>
  <c r="D3219" i="5" s="1"/>
  <c r="D3902" i="5" a="1"/>
  <c r="D3902" i="5" s="1"/>
  <c r="D4199" i="5" a="1"/>
  <c r="D4199" i="5" s="1"/>
  <c r="D4100" i="5" a="1"/>
  <c r="D4100" i="5" s="1"/>
  <c r="D4551" i="5" a="1"/>
  <c r="D4551" i="5" s="1"/>
  <c r="D859" i="5" a="1"/>
  <c r="D859" i="5" s="1"/>
  <c r="D2818" i="5" a="1"/>
  <c r="D2818" i="5" s="1"/>
  <c r="D2852" i="5" a="1"/>
  <c r="D2852" i="5" s="1"/>
  <c r="D3014" i="5" a="1"/>
  <c r="D3014" i="5" s="1"/>
  <c r="D3266" i="5" a="1"/>
  <c r="D3266" i="5" s="1"/>
  <c r="D4508" i="5" a="1"/>
  <c r="D4508" i="5" s="1"/>
  <c r="D4450" i="5" a="1"/>
  <c r="D4450" i="5" s="1"/>
  <c r="D4239" i="5" a="1"/>
  <c r="D4239" i="5" s="1"/>
  <c r="D4127" i="5" a="1"/>
  <c r="D4127" i="5" s="1"/>
  <c r="D4409" i="5" a="1"/>
  <c r="D4409" i="5" s="1"/>
  <c r="D4465" i="5" a="1"/>
  <c r="D4465" i="5" s="1"/>
  <c r="D4497" i="5" a="1"/>
  <c r="D4497" i="5" s="1"/>
  <c r="D1455" i="5" a="1"/>
  <c r="D1455" i="5" s="1"/>
  <c r="D1910" i="5" a="1"/>
  <c r="D1910" i="5" s="1"/>
  <c r="D1804" i="5" a="1"/>
  <c r="D1804" i="5" s="1"/>
  <c r="D2570" i="5" a="1"/>
  <c r="D2570" i="5" s="1"/>
  <c r="D2723" i="5" a="1"/>
  <c r="D2723" i="5" s="1"/>
  <c r="D2471" i="5" a="1"/>
  <c r="D2471" i="5" s="1"/>
  <c r="D3595" i="5" a="1"/>
  <c r="D3595" i="5" s="1"/>
  <c r="D3304" i="5" a="1"/>
  <c r="D3304" i="5" s="1"/>
  <c r="D3750" i="5" a="1"/>
  <c r="D3750" i="5" s="1"/>
  <c r="D3581" i="5" a="1"/>
  <c r="D3581" i="5" s="1"/>
  <c r="D3905" i="5" a="1"/>
  <c r="D3905" i="5" s="1"/>
  <c r="D4040" i="5" a="1"/>
  <c r="D4040" i="5" s="1"/>
  <c r="D3967" i="5" a="1"/>
  <c r="D3967" i="5" s="1"/>
  <c r="D4082" i="5" a="1"/>
  <c r="D4082" i="5" s="1"/>
  <c r="D4419" i="5" a="1"/>
  <c r="D4419" i="5" s="1"/>
  <c r="D4335" i="5" a="1"/>
  <c r="D4335" i="5" s="1"/>
  <c r="D1217" i="5" a="1"/>
  <c r="D1217" i="5" s="1"/>
  <c r="D1991" i="5" a="1"/>
  <c r="D1991" i="5" s="1"/>
  <c r="D3279" i="5" a="1"/>
  <c r="D3279" i="5" s="1"/>
  <c r="D3408" i="5" a="1"/>
  <c r="D3408" i="5" s="1"/>
  <c r="D3860" i="5" a="1"/>
  <c r="D3860" i="5" s="1"/>
  <c r="D1640" i="5" a="1"/>
  <c r="D1640" i="5" s="1"/>
  <c r="D2576" i="5" a="1"/>
  <c r="D2576" i="5" s="1"/>
  <c r="D4059" i="5" a="1"/>
  <c r="D4059" i="5" s="1"/>
  <c r="D3628" i="5" a="1"/>
  <c r="D3628" i="5" s="1"/>
  <c r="D3783" i="5" a="1"/>
  <c r="D3783" i="5" s="1"/>
  <c r="D1590" i="5" a="1"/>
  <c r="D1590" i="5" s="1"/>
  <c r="D1393" i="5" a="1"/>
  <c r="D1393" i="5" s="1"/>
  <c r="D1663" i="5" a="1"/>
  <c r="D1663" i="5" s="1"/>
  <c r="D2270" i="5" a="1"/>
  <c r="D2270" i="5" s="1"/>
  <c r="D1857" i="5" a="1"/>
  <c r="D1857" i="5" s="1"/>
  <c r="D2610" i="5" a="1"/>
  <c r="D2610" i="5" s="1"/>
  <c r="D2184" i="5" a="1"/>
  <c r="D2184" i="5" s="1"/>
  <c r="D3038" i="5" a="1"/>
  <c r="D3038" i="5" s="1"/>
  <c r="D2968" i="5" a="1"/>
  <c r="D2968" i="5" s="1"/>
  <c r="D3143" i="5" a="1"/>
  <c r="D3143" i="5" s="1"/>
  <c r="D3371" i="5" a="1"/>
  <c r="D3371" i="5" s="1"/>
  <c r="D3433" i="5" a="1"/>
  <c r="D3433" i="5" s="1"/>
  <c r="D3975" i="5" a="1"/>
  <c r="D3975" i="5" s="1"/>
  <c r="D4327" i="5" a="1"/>
  <c r="D4327" i="5" s="1"/>
  <c r="D3888" i="5" a="1"/>
  <c r="D3888" i="5" s="1"/>
  <c r="D4141" i="5" a="1"/>
  <c r="D4141" i="5" s="1"/>
  <c r="D4027" i="5" a="1"/>
  <c r="D4027" i="5" s="1"/>
  <c r="D4429" i="5" a="1"/>
  <c r="D4429" i="5" s="1"/>
  <c r="D3974" i="5" a="1"/>
  <c r="D3974" i="5" s="1"/>
  <c r="D4151" i="5" a="1"/>
  <c r="D4151" i="5" s="1"/>
  <c r="D4130" i="5" a="1"/>
  <c r="D4130" i="5" s="1"/>
  <c r="D4124" i="5" a="1"/>
  <c r="D4124" i="5" s="1"/>
  <c r="D4376" i="5" a="1"/>
  <c r="D4376" i="5" s="1"/>
  <c r="D4331" i="5" a="1"/>
  <c r="D4331" i="5" s="1"/>
  <c r="D4410" i="5" a="1"/>
  <c r="D4410" i="5" s="1"/>
  <c r="D1439" i="5" a="1"/>
  <c r="D1439" i="5" s="1"/>
  <c r="D2086" i="5" a="1"/>
  <c r="D2086" i="5" s="1"/>
  <c r="D3288" i="5" a="1"/>
  <c r="D3288" i="5" s="1"/>
  <c r="D4328" i="5" a="1"/>
  <c r="D4328" i="5" s="1"/>
  <c r="D3994" i="5" a="1"/>
  <c r="D3994" i="5" s="1"/>
  <c r="D4317" i="5" a="1"/>
  <c r="D4317" i="5" s="1"/>
  <c r="D4342" i="5" a="1"/>
  <c r="D4342" i="5" s="1"/>
  <c r="D4503" i="5" a="1"/>
  <c r="D4503" i="5" s="1"/>
  <c r="D1010" i="5" a="1"/>
  <c r="D1010" i="5" s="1"/>
  <c r="D1214" i="5" a="1"/>
  <c r="D1214" i="5" s="1"/>
  <c r="D1673" i="5" a="1"/>
  <c r="D1673" i="5" s="1"/>
  <c r="D3567" i="5" a="1"/>
  <c r="D3567" i="5" s="1"/>
  <c r="D3553" i="5" a="1"/>
  <c r="D3553" i="5" s="1"/>
  <c r="D4058" i="5" a="1"/>
  <c r="D4058" i="5" s="1"/>
  <c r="D4189" i="5" a="1"/>
  <c r="D4189" i="5" s="1"/>
  <c r="D4447" i="5" a="1"/>
  <c r="D4447" i="5" s="1"/>
  <c r="D4380" i="5" a="1"/>
  <c r="D4380" i="5" s="1"/>
  <c r="D2995" i="5" a="1"/>
  <c r="D2995" i="5" s="1"/>
  <c r="D3270" i="5" a="1"/>
  <c r="D3270" i="5" s="1"/>
  <c r="D3608" i="5" a="1"/>
  <c r="D3608" i="5" s="1"/>
  <c r="D4326" i="5" a="1"/>
  <c r="D4326" i="5" s="1"/>
  <c r="D4339" i="5" a="1"/>
  <c r="D4339" i="5" s="1"/>
  <c r="D4228" i="5" a="1"/>
  <c r="D4228" i="5" s="1"/>
  <c r="D4506" i="5" a="1"/>
  <c r="D4506" i="5" s="1"/>
  <c r="D2973" i="5" a="1"/>
  <c r="D2973" i="5" s="1"/>
  <c r="D4295" i="5" a="1"/>
  <c r="D4295" i="5" s="1"/>
  <c r="D4278" i="5" a="1"/>
  <c r="D4278" i="5" s="1"/>
  <c r="D3867" i="5" a="1"/>
  <c r="D3867" i="5" s="1"/>
  <c r="D3955" i="5" a="1"/>
  <c r="D3955" i="5" s="1"/>
  <c r="D4169" i="5" a="1"/>
  <c r="D4169" i="5" s="1"/>
  <c r="D4426" i="5" a="1"/>
  <c r="D4426" i="5" s="1"/>
  <c r="D3506" i="5" a="1"/>
  <c r="D3506" i="5" s="1"/>
  <c r="D3923" i="5" a="1"/>
  <c r="D3923" i="5" s="1"/>
  <c r="D4329" i="5" a="1"/>
  <c r="D4329" i="5" s="1"/>
  <c r="D3313" i="5" a="1"/>
  <c r="D3313" i="5" s="1"/>
  <c r="D3400" i="5" a="1"/>
  <c r="D3400" i="5" s="1"/>
  <c r="D3634" i="5" a="1"/>
  <c r="D3634" i="5" s="1"/>
  <c r="D2805" i="5" a="1"/>
  <c r="D2805" i="5" s="1"/>
  <c r="D2866" i="5" a="1"/>
  <c r="D2866" i="5" s="1"/>
  <c r="D3000" i="5" a="1"/>
  <c r="D3000" i="5" s="1"/>
  <c r="D2812" i="5" a="1"/>
  <c r="D2812" i="5" s="1"/>
  <c r="D2740" i="5" a="1"/>
  <c r="D2740" i="5" s="1"/>
  <c r="D2873" i="5" a="1"/>
  <c r="D2873" i="5" s="1"/>
  <c r="D2778" i="5" a="1"/>
  <c r="D2778" i="5" s="1"/>
  <c r="D2306" i="5" a="1"/>
  <c r="D2306" i="5" s="1"/>
  <c r="D1617" i="5" a="1"/>
  <c r="D1617" i="5" s="1"/>
  <c r="D1869" i="5" a="1"/>
  <c r="D1869" i="5" s="1"/>
  <c r="D1669" i="5" a="1"/>
  <c r="D1669" i="5" s="1"/>
  <c r="D2011" i="5" a="1"/>
  <c r="D2011" i="5" s="1"/>
  <c r="D1731" i="5" a="1"/>
  <c r="D1731" i="5" s="1"/>
  <c r="D1898" i="5" a="1"/>
  <c r="D1898" i="5" s="1"/>
  <c r="D1389" i="5" a="1"/>
  <c r="D1389" i="5" s="1"/>
  <c r="D1401" i="5" a="1"/>
  <c r="D1401" i="5" s="1"/>
  <c r="D1536" i="5" a="1"/>
  <c r="D1536" i="5" s="1"/>
  <c r="D1537" i="5" a="1"/>
  <c r="D1537" i="5" s="1"/>
  <c r="D1274" i="5" a="1"/>
  <c r="D1274" i="5" s="1"/>
  <c r="D856" i="5" a="1"/>
  <c r="D856" i="5" s="1"/>
  <c r="D867" i="5" a="1"/>
  <c r="D867" i="5" s="1"/>
  <c r="D754" i="5" a="1"/>
  <c r="D754" i="5" s="1"/>
  <c r="D634" i="5" a="1"/>
  <c r="D634" i="5" s="1"/>
  <c r="D705" i="5" a="1"/>
  <c r="D705" i="5" s="1"/>
  <c r="D75" i="5" a="1"/>
  <c r="D75" i="5" s="1"/>
  <c r="D140" i="5" a="1"/>
  <c r="D140" i="5" s="1"/>
  <c r="D41" i="5" a="1"/>
  <c r="D41" i="5" s="1"/>
  <c r="D400" i="5" a="1"/>
  <c r="D400" i="5" s="1"/>
  <c r="D4522" i="5" a="1"/>
  <c r="D4522" i="5" s="1"/>
  <c r="D4303" i="5" a="1"/>
  <c r="D4303" i="5" s="1"/>
  <c r="D4306" i="5" a="1"/>
  <c r="D4306" i="5" s="1"/>
  <c r="D4273" i="5" a="1"/>
  <c r="D4273" i="5" s="1"/>
  <c r="D4430" i="5" a="1"/>
  <c r="D4430" i="5" s="1"/>
  <c r="D4194" i="5" a="1"/>
  <c r="D4194" i="5" s="1"/>
  <c r="D3931" i="5" a="1"/>
  <c r="D3931" i="5" s="1"/>
  <c r="D4240" i="5" a="1"/>
  <c r="D4240" i="5" s="1"/>
  <c r="D3754" i="5" a="1"/>
  <c r="D3754" i="5" s="1"/>
  <c r="D3174" i="5" a="1"/>
  <c r="D3174" i="5" s="1"/>
  <c r="D3297" i="5" a="1"/>
  <c r="D3297" i="5" s="1"/>
  <c r="D1566" i="5" a="1"/>
  <c r="D1566" i="5" s="1"/>
  <c r="D3155" i="5" a="1"/>
  <c r="D3155" i="5" s="1"/>
  <c r="D3240" i="5" a="1"/>
  <c r="D3240" i="5" s="1"/>
  <c r="D3030" i="5" a="1"/>
  <c r="D3030" i="5" s="1"/>
  <c r="D3026" i="5" a="1"/>
  <c r="D3026" i="5" s="1"/>
  <c r="D2990" i="5" a="1"/>
  <c r="D2990" i="5" s="1"/>
  <c r="D3226" i="5" a="1"/>
  <c r="D3226" i="5" s="1"/>
  <c r="D2232" i="5" a="1"/>
  <c r="D2232" i="5" s="1"/>
  <c r="D2775" i="5" a="1"/>
  <c r="D2775" i="5" s="1"/>
  <c r="D2639" i="5" a="1"/>
  <c r="D2639" i="5" s="1"/>
  <c r="D2846" i="5" a="1"/>
  <c r="D2846" i="5" s="1"/>
  <c r="D2341" i="5" a="1"/>
  <c r="D2341" i="5" s="1"/>
  <c r="D2313" i="5" a="1"/>
  <c r="D2313" i="5" s="1"/>
  <c r="D2478" i="5" a="1"/>
  <c r="D2478" i="5" s="1"/>
  <c r="D2146" i="5" a="1"/>
  <c r="D2146" i="5" s="1"/>
  <c r="D2435" i="5" a="1"/>
  <c r="D2435" i="5" s="1"/>
  <c r="D1812" i="5" a="1"/>
  <c r="D1812" i="5" s="1"/>
  <c r="D1422" i="5" a="1"/>
  <c r="D1422" i="5" s="1"/>
  <c r="D1346" i="5" a="1"/>
  <c r="D1346" i="5" s="1"/>
  <c r="D1081" i="5" a="1"/>
  <c r="D1081" i="5" s="1"/>
  <c r="D2009" i="5" a="1"/>
  <c r="D2009" i="5" s="1"/>
  <c r="D1336" i="5" a="1"/>
  <c r="D1336" i="5" s="1"/>
  <c r="D1239" i="5" a="1"/>
  <c r="D1239" i="5" s="1"/>
  <c r="D926" i="5" a="1"/>
  <c r="D926" i="5" s="1"/>
  <c r="D947" i="5" a="1"/>
  <c r="D947" i="5" s="1"/>
  <c r="D654" i="5" a="1"/>
  <c r="D654" i="5" s="1"/>
  <c r="D607" i="5" a="1"/>
  <c r="D607" i="5" s="1"/>
  <c r="D187" i="5" a="1"/>
  <c r="D187" i="5" s="1"/>
  <c r="D192" i="5" a="1"/>
  <c r="D192" i="5" s="1"/>
  <c r="D355" i="5" a="1"/>
  <c r="D355" i="5" s="1"/>
  <c r="D314" i="5" a="1"/>
  <c r="D314" i="5" s="1"/>
  <c r="D324" i="5" a="1"/>
  <c r="D324" i="5" s="1"/>
  <c r="D4265" i="5" a="1"/>
  <c r="D4265" i="5" s="1"/>
  <c r="D4451" i="5" a="1"/>
  <c r="D4451" i="5" s="1"/>
  <c r="D4466" i="5" a="1"/>
  <c r="D4466" i="5" s="1"/>
  <c r="D4198" i="5" a="1"/>
  <c r="D4198" i="5" s="1"/>
  <c r="D4184" i="5" a="1"/>
  <c r="D4184" i="5" s="1"/>
  <c r="D4044" i="5" a="1"/>
  <c r="D4044" i="5" s="1"/>
  <c r="D4403" i="5" a="1"/>
  <c r="D4403" i="5" s="1"/>
  <c r="D4135" i="5" a="1"/>
  <c r="D4135" i="5" s="1"/>
  <c r="D3117" i="5" a="1"/>
  <c r="D3117" i="5" s="1"/>
  <c r="D3336" i="5" a="1"/>
  <c r="D3336" i="5" s="1"/>
  <c r="D1896" i="5" a="1"/>
  <c r="D1896" i="5" s="1"/>
  <c r="D3296" i="5" a="1"/>
  <c r="D3296" i="5" s="1"/>
  <c r="D3243" i="5" a="1"/>
  <c r="D3243" i="5" s="1"/>
  <c r="D3384" i="5" a="1"/>
  <c r="D3384" i="5" s="1"/>
  <c r="D3272" i="5" a="1"/>
  <c r="D3272" i="5" s="1"/>
  <c r="D3082" i="5" a="1"/>
  <c r="D3082" i="5" s="1"/>
  <c r="D3140" i="5" a="1"/>
  <c r="D3140" i="5" s="1"/>
  <c r="D2725" i="5" a="1"/>
  <c r="D2725" i="5" s="1"/>
  <c r="D3107" i="5" a="1"/>
  <c r="D3107" i="5" s="1"/>
  <c r="D3073" i="5" a="1"/>
  <c r="D3073" i="5" s="1"/>
  <c r="D2880" i="5" a="1"/>
  <c r="D2880" i="5" s="1"/>
  <c r="D2904" i="5" a="1"/>
  <c r="D2904" i="5" s="1"/>
  <c r="D2635" i="5" a="1"/>
  <c r="D2635" i="5" s="1"/>
  <c r="D2780" i="5" a="1"/>
  <c r="D2780" i="5" s="1"/>
  <c r="D2296" i="5" a="1"/>
  <c r="D2296" i="5" s="1"/>
  <c r="D2608" i="5" a="1"/>
  <c r="D2608" i="5" s="1"/>
  <c r="D2823" i="5" a="1"/>
  <c r="D2823" i="5" s="1"/>
  <c r="D2681" i="5" a="1"/>
  <c r="D2681" i="5" s="1"/>
  <c r="D2336" i="5" a="1"/>
  <c r="D2336" i="5" s="1"/>
  <c r="D2734" i="5" a="1"/>
  <c r="D2734" i="5" s="1"/>
  <c r="D2516" i="5" a="1"/>
  <c r="D2516" i="5" s="1"/>
  <c r="D2541" i="5" a="1"/>
  <c r="D2541" i="5" s="1"/>
  <c r="D2366" i="5" a="1"/>
  <c r="D2366" i="5" s="1"/>
  <c r="D2327" i="5" a="1"/>
  <c r="D2327" i="5" s="1"/>
  <c r="D2549" i="5" a="1"/>
  <c r="D2549" i="5" s="1"/>
  <c r="D1725" i="5" a="1"/>
  <c r="D1725" i="5" s="1"/>
  <c r="D2024" i="5" a="1"/>
  <c r="D2024" i="5" s="1"/>
  <c r="D2331" i="5" a="1"/>
  <c r="D2331" i="5" s="1"/>
  <c r="D2226" i="5" a="1"/>
  <c r="D2226" i="5" s="1"/>
  <c r="D1723" i="5" a="1"/>
  <c r="D1723" i="5" s="1"/>
  <c r="D1911" i="5" a="1"/>
  <c r="D1911" i="5" s="1"/>
  <c r="D1619" i="5" a="1"/>
  <c r="D1619" i="5" s="1"/>
  <c r="D2199" i="5" a="1"/>
  <c r="D2199" i="5" s="1"/>
  <c r="D1850" i="5" a="1"/>
  <c r="D1850" i="5" s="1"/>
  <c r="D1906" i="5" a="1"/>
  <c r="D1906" i="5" s="1"/>
  <c r="D1341" i="5" a="1"/>
  <c r="D1341" i="5" s="1"/>
  <c r="D1538" i="5" a="1"/>
  <c r="D1538" i="5" s="1"/>
  <c r="D1353" i="5" a="1"/>
  <c r="D1353" i="5" s="1"/>
  <c r="D1265" i="5" a="1"/>
  <c r="D1265" i="5" s="1"/>
  <c r="D2502" i="5" a="1"/>
  <c r="D2502" i="5" s="1"/>
  <c r="D1468" i="5" a="1"/>
  <c r="D1468" i="5" s="1"/>
  <c r="D1473" i="5" a="1"/>
  <c r="D1473" i="5" s="1"/>
  <c r="D1269" i="5" a="1"/>
  <c r="D1269" i="5" s="1"/>
  <c r="D1476" i="5" a="1"/>
  <c r="D1476" i="5" s="1"/>
  <c r="D1495" i="5" a="1"/>
  <c r="D1495" i="5" s="1"/>
  <c r="D780" i="5" a="1"/>
  <c r="D780" i="5" s="1"/>
  <c r="D1054" i="5" a="1"/>
  <c r="D1054" i="5" s="1"/>
  <c r="D667" i="5" a="1"/>
  <c r="D667" i="5" s="1"/>
  <c r="D1066" i="5" a="1"/>
  <c r="D1066" i="5" s="1"/>
  <c r="D853" i="5" a="1"/>
  <c r="D853" i="5" s="1"/>
  <c r="D707" i="5" a="1"/>
  <c r="D707" i="5" s="1"/>
  <c r="D1151" i="5" a="1"/>
  <c r="D1151" i="5" s="1"/>
  <c r="D685" i="5" a="1"/>
  <c r="D685" i="5" s="1"/>
  <c r="D668" i="5" a="1"/>
  <c r="D668" i="5" s="1"/>
  <c r="D467" i="5" a="1"/>
  <c r="D467" i="5" s="1"/>
  <c r="D498" i="5" a="1"/>
  <c r="D498" i="5" s="1"/>
  <c r="D61" i="5" a="1"/>
  <c r="D61" i="5" s="1"/>
  <c r="D219" i="5" a="1"/>
  <c r="D219" i="5" s="1"/>
  <c r="D483" i="5" a="1"/>
  <c r="D483" i="5" s="1"/>
  <c r="D424" i="5" a="1"/>
  <c r="D424" i="5" s="1"/>
  <c r="D327" i="5" a="1"/>
  <c r="D327" i="5" s="1"/>
  <c r="D374" i="5" a="1"/>
  <c r="D374" i="5" s="1"/>
  <c r="D86" i="5" a="1"/>
  <c r="D86" i="5" s="1"/>
  <c r="D4490" i="5" a="1"/>
  <c r="D4490" i="5" s="1"/>
  <c r="D4379" i="5" a="1"/>
  <c r="D4379" i="5" s="1"/>
  <c r="D4137" i="5" a="1"/>
  <c r="D4137" i="5" s="1"/>
  <c r="D4406" i="5" a="1"/>
  <c r="D4406" i="5" s="1"/>
  <c r="D4258" i="5" a="1"/>
  <c r="D4258" i="5" s="1"/>
  <c r="D4550" i="5" a="1"/>
  <c r="D4550" i="5" s="1"/>
  <c r="D4336" i="5" a="1"/>
  <c r="D4336" i="5" s="1"/>
  <c r="D4143" i="5" a="1"/>
  <c r="D4143" i="5" s="1"/>
  <c r="D4437" i="5" a="1"/>
  <c r="D4437" i="5" s="1"/>
  <c r="D4231" i="5" a="1"/>
  <c r="D4231" i="5" s="1"/>
  <c r="D4146" i="5" a="1"/>
  <c r="D4146" i="5" s="1"/>
  <c r="D4119" i="5" a="1"/>
  <c r="D4119" i="5" s="1"/>
  <c r="D1096" i="5" a="1"/>
  <c r="D1096" i="5" s="1"/>
  <c r="D268" i="5" a="1"/>
  <c r="D268" i="5" s="1"/>
  <c r="D1294" i="5" a="1"/>
  <c r="D1294" i="5" s="1"/>
  <c r="D2601" i="5" a="1"/>
  <c r="D2601" i="5" s="1"/>
  <c r="D1077" i="5" a="1"/>
  <c r="D1077" i="5" s="1"/>
  <c r="D2041" i="5" a="1"/>
  <c r="D2041" i="5" s="1"/>
  <c r="D719" i="5" a="1"/>
  <c r="D719" i="5" s="1"/>
  <c r="D2654" i="5" a="1"/>
  <c r="D2654" i="5" s="1"/>
  <c r="D3084" i="5" a="1"/>
  <c r="D3084" i="5" s="1"/>
  <c r="D3333" i="5" a="1"/>
  <c r="D3333" i="5" s="1"/>
  <c r="D3308" i="5" a="1"/>
  <c r="D3308" i="5" s="1"/>
  <c r="D3457" i="5" a="1"/>
  <c r="D3457" i="5" s="1"/>
  <c r="D3508" i="5" a="1"/>
  <c r="D3508" i="5" s="1"/>
  <c r="D1317" i="5" a="1"/>
  <c r="D1317" i="5" s="1"/>
  <c r="D2291" i="5" a="1"/>
  <c r="D2291" i="5" s="1"/>
  <c r="D2301" i="5" a="1"/>
  <c r="D2301" i="5" s="1"/>
  <c r="D2735" i="5" a="1"/>
  <c r="D2735" i="5" s="1"/>
  <c r="D3088" i="5" a="1"/>
  <c r="D3088" i="5" s="1"/>
  <c r="D3039" i="5" a="1"/>
  <c r="D3039" i="5" s="1"/>
  <c r="D3281" i="5" a="1"/>
  <c r="D3281" i="5" s="1"/>
  <c r="D489" i="5" a="1"/>
  <c r="D489" i="5" s="1"/>
  <c r="D1446" i="5" a="1"/>
  <c r="D1446" i="5" s="1"/>
  <c r="D2168" i="5" a="1"/>
  <c r="D2168" i="5" s="1"/>
  <c r="D2982" i="5" a="1"/>
  <c r="D2982" i="5" s="1"/>
  <c r="D3503" i="5" a="1"/>
  <c r="D3503" i="5" s="1"/>
  <c r="D4110" i="5" a="1"/>
  <c r="D4110" i="5" s="1"/>
  <c r="D4162" i="5" a="1"/>
  <c r="D4162" i="5" s="1"/>
  <c r="D4149" i="5" a="1"/>
  <c r="D4149" i="5" s="1"/>
  <c r="D1150" i="5" a="1"/>
  <c r="D1150" i="5" s="1"/>
  <c r="D1905" i="5" a="1"/>
  <c r="D1905" i="5" s="1"/>
  <c r="D2979" i="5" a="1"/>
  <c r="D2979" i="5" s="1"/>
  <c r="D3152" i="5" a="1"/>
  <c r="D3152" i="5" s="1"/>
  <c r="D4037" i="5" a="1"/>
  <c r="D4037" i="5" s="1"/>
  <c r="D4075" i="5" a="1"/>
  <c r="D4075" i="5" s="1"/>
  <c r="D4288" i="5" a="1"/>
  <c r="D4288" i="5" s="1"/>
  <c r="D3956" i="5" a="1"/>
  <c r="D3956" i="5" s="1"/>
  <c r="D4524" i="5" a="1"/>
  <c r="D4524" i="5" s="1"/>
  <c r="D4293" i="5" a="1"/>
  <c r="D4293" i="5" s="1"/>
  <c r="D4367" i="5" a="1"/>
  <c r="D4367" i="5" s="1"/>
  <c r="D112" i="5" a="1"/>
  <c r="D112" i="5" s="1"/>
  <c r="D2213" i="5" a="1"/>
  <c r="D2213" i="5" s="1"/>
  <c r="D2625" i="5" a="1"/>
  <c r="D2625" i="5" s="1"/>
  <c r="D2694" i="5" a="1"/>
  <c r="D2694" i="5" s="1"/>
  <c r="D2482" i="5" a="1"/>
  <c r="D2482" i="5" s="1"/>
  <c r="D2156" i="5" a="1"/>
  <c r="D2156" i="5" s="1"/>
  <c r="D3139" i="5" a="1"/>
  <c r="D3139" i="5" s="1"/>
  <c r="D3209" i="5" a="1"/>
  <c r="D3209" i="5" s="1"/>
  <c r="D3586" i="5" a="1"/>
  <c r="D3586" i="5" s="1"/>
  <c r="D3406" i="5" a="1"/>
  <c r="D3406" i="5" s="1"/>
  <c r="D3527" i="5" a="1"/>
  <c r="D3527" i="5" s="1"/>
  <c r="D3832" i="5" a="1"/>
  <c r="D3832" i="5" s="1"/>
  <c r="D4388" i="5" a="1"/>
  <c r="D4388" i="5" s="1"/>
  <c r="D4263" i="5" a="1"/>
  <c r="D4263" i="5" s="1"/>
  <c r="D4172" i="5" a="1"/>
  <c r="D4172" i="5" s="1"/>
  <c r="D4411" i="5" a="1"/>
  <c r="D4411" i="5" s="1"/>
  <c r="D328" i="5" a="1"/>
  <c r="D328" i="5" s="1"/>
  <c r="D2114" i="5" a="1"/>
  <c r="D2114" i="5" s="1"/>
  <c r="D2838" i="5" a="1"/>
  <c r="D2838" i="5" s="1"/>
  <c r="D3158" i="5" a="1"/>
  <c r="D3158" i="5" s="1"/>
  <c r="D3620" i="5" a="1"/>
  <c r="D3620" i="5" s="1"/>
  <c r="D2044" i="5" a="1"/>
  <c r="D2044" i="5" s="1"/>
  <c r="D2766" i="5" a="1"/>
  <c r="D2766" i="5" s="1"/>
  <c r="D3437" i="5" a="1"/>
  <c r="D3437" i="5" s="1"/>
  <c r="D3701" i="5" a="1"/>
  <c r="D3701" i="5" s="1"/>
  <c r="D3623" i="5" a="1"/>
  <c r="D3623" i="5" s="1"/>
  <c r="D996" i="5" a="1"/>
  <c r="D996" i="5" s="1"/>
  <c r="D949" i="5" a="1"/>
  <c r="D949" i="5" s="1"/>
  <c r="D1579" i="5" a="1"/>
  <c r="D1579" i="5" s="1"/>
  <c r="D1613" i="5" a="1"/>
  <c r="D1613" i="5" s="1"/>
  <c r="D2597" i="5" a="1"/>
  <c r="D2597" i="5" s="1"/>
  <c r="D2810" i="5" a="1"/>
  <c r="D2810" i="5" s="1"/>
  <c r="D2783" i="5" a="1"/>
  <c r="D2783" i="5" s="1"/>
  <c r="D2909" i="5" a="1"/>
  <c r="D2909" i="5" s="1"/>
  <c r="D2572" i="5" a="1"/>
  <c r="D2572" i="5" s="1"/>
  <c r="D3344" i="5" a="1"/>
  <c r="D3344" i="5" s="1"/>
  <c r="D3227" i="5" a="1"/>
  <c r="D3227" i="5" s="1"/>
  <c r="D3007" i="5" a="1"/>
  <c r="D3007" i="5" s="1"/>
  <c r="D3590" i="5" a="1"/>
  <c r="D3590" i="5" s="1"/>
  <c r="D3715" i="5" a="1"/>
  <c r="D3715" i="5" s="1"/>
  <c r="D3617" i="5" a="1"/>
  <c r="D3617" i="5" s="1"/>
  <c r="D3910" i="5" a="1"/>
  <c r="D3910" i="5" s="1"/>
  <c r="D4214" i="5" a="1"/>
  <c r="D4214" i="5" s="1"/>
  <c r="D3817" i="5" a="1"/>
  <c r="D3817" i="5" s="1"/>
  <c r="D3834" i="5" a="1"/>
  <c r="D3834" i="5" s="1"/>
  <c r="D4126" i="5" a="1"/>
  <c r="D4126" i="5" s="1"/>
  <c r="D4526" i="5" a="1"/>
  <c r="D4526" i="5" s="1"/>
  <c r="D4279" i="5" a="1"/>
  <c r="D4279" i="5" s="1"/>
  <c r="D4402" i="5" a="1"/>
  <c r="D4402" i="5" s="1"/>
  <c r="D4405" i="5" a="1"/>
  <c r="D4405" i="5" s="1"/>
  <c r="D4369" i="5" a="1"/>
  <c r="D4369" i="5" s="1"/>
  <c r="D74" i="5" a="1"/>
  <c r="D74" i="5" s="1"/>
  <c r="D1145" i="5" a="1"/>
  <c r="D1145" i="5" s="1"/>
  <c r="D4507" i="5" a="1"/>
  <c r="D4507" i="5" s="1"/>
  <c r="D4489" i="5" a="1"/>
  <c r="D4489" i="5" s="1"/>
  <c r="D3881" i="5" a="1"/>
  <c r="D3881" i="5" s="1"/>
  <c r="D4016" i="5" a="1"/>
  <c r="D4016" i="5" s="1"/>
  <c r="D4086" i="5" a="1"/>
  <c r="D4086" i="5" s="1"/>
  <c r="D4375" i="5" a="1"/>
  <c r="D4375" i="5" s="1"/>
  <c r="D1734" i="5" a="1"/>
  <c r="D1734" i="5" s="1"/>
  <c r="D1902" i="5" a="1"/>
  <c r="D1902" i="5" s="1"/>
  <c r="D2599" i="5" a="1"/>
  <c r="D2599" i="5" s="1"/>
  <c r="D3306" i="5" a="1"/>
  <c r="D3306" i="5" s="1"/>
  <c r="D3540" i="5" a="1"/>
  <c r="D3540" i="5" s="1"/>
  <c r="D3883" i="5" a="1"/>
  <c r="D3883" i="5" s="1"/>
  <c r="D4175" i="5" a="1"/>
  <c r="D4175" i="5" s="1"/>
  <c r="D4267" i="5" a="1"/>
  <c r="D4267" i="5" s="1"/>
  <c r="D4513" i="5" a="1"/>
  <c r="D4513" i="5" s="1"/>
  <c r="D2418" i="5" a="1"/>
  <c r="D2418" i="5" s="1"/>
  <c r="D3496" i="5" a="1"/>
  <c r="D3496" i="5" s="1"/>
  <c r="D3430" i="5" a="1"/>
  <c r="D3430" i="5" s="1"/>
  <c r="D3871" i="5" a="1"/>
  <c r="D3871" i="5" s="1"/>
  <c r="D4223" i="5" a="1"/>
  <c r="D4223" i="5" s="1"/>
  <c r="D4387" i="5" a="1"/>
  <c r="D4387" i="5" s="1"/>
  <c r="D4313" i="5" a="1"/>
  <c r="D4313" i="5" s="1"/>
  <c r="D3278" i="5" a="1"/>
  <c r="D3278" i="5" s="1"/>
  <c r="D3854" i="5" a="1"/>
  <c r="D3854" i="5" s="1"/>
  <c r="D3912" i="5" a="1"/>
  <c r="D3912" i="5" s="1"/>
  <c r="D4209" i="5" a="1"/>
  <c r="D4209" i="5" s="1"/>
  <c r="D4247" i="5" a="1"/>
  <c r="D4247" i="5" s="1"/>
  <c r="D4133" i="5" a="1"/>
  <c r="D4133" i="5" s="1"/>
  <c r="D1333" i="5" a="1"/>
  <c r="D1333" i="5" s="1"/>
  <c r="D3017" i="5" a="1"/>
  <c r="D3017" i="5" s="1"/>
  <c r="D4425" i="5" a="1"/>
  <c r="D4425" i="5" s="1"/>
  <c r="D4095" i="5" a="1"/>
  <c r="D4095" i="5" s="1"/>
  <c r="D3259" i="5" a="1"/>
  <c r="D3259" i="5" s="1"/>
  <c r="D3134" i="5" a="1"/>
  <c r="D3134" i="5" s="1"/>
  <c r="D3199" i="5" a="1"/>
  <c r="D3199" i="5" s="1"/>
  <c r="D2915" i="5" a="1"/>
  <c r="D2915" i="5" s="1"/>
  <c r="D2944" i="5" a="1"/>
  <c r="D2944" i="5" s="1"/>
  <c r="D2664" i="5" a="1"/>
  <c r="D2664" i="5" s="1"/>
  <c r="D2440" i="5" a="1"/>
  <c r="D2440" i="5" s="1"/>
  <c r="D2839" i="5" a="1"/>
  <c r="D2839" i="5" s="1"/>
  <c r="D2432" i="5" a="1"/>
  <c r="D2432" i="5" s="1"/>
  <c r="D3120" i="5" a="1"/>
  <c r="D3120" i="5" s="1"/>
  <c r="D2430" i="5" a="1"/>
  <c r="D2430" i="5" s="1"/>
  <c r="D2406" i="5" a="1"/>
  <c r="D2406" i="5" s="1"/>
  <c r="D2072" i="5" a="1"/>
  <c r="D2072" i="5" s="1"/>
  <c r="D2274" i="5" a="1"/>
  <c r="D2274" i="5" s="1"/>
  <c r="D1975" i="5" a="1"/>
  <c r="D1975" i="5" s="1"/>
  <c r="D1386" i="5" a="1"/>
  <c r="D1386" i="5" s="1"/>
  <c r="D1623" i="5" a="1"/>
  <c r="D1623" i="5" s="1"/>
  <c r="D1958" i="5" a="1"/>
  <c r="D1958" i="5" s="1"/>
  <c r="D1142" i="5" a="1"/>
  <c r="D1142" i="5" s="1"/>
  <c r="D981" i="5" a="1"/>
  <c r="D981" i="5" s="1"/>
  <c r="D1210" i="5" a="1"/>
  <c r="D1210" i="5" s="1"/>
  <c r="D956" i="5" a="1"/>
  <c r="D956" i="5" s="1"/>
  <c r="D1139" i="5" a="1"/>
  <c r="D1139" i="5" s="1"/>
  <c r="D1119" i="5" a="1"/>
  <c r="D1119" i="5" s="1"/>
  <c r="D978" i="5" a="1"/>
  <c r="D978" i="5" s="1"/>
  <c r="D829" i="5" a="1"/>
  <c r="D829" i="5" s="1"/>
  <c r="D539" i="5" a="1"/>
  <c r="D539" i="5" s="1"/>
  <c r="D345" i="5" a="1"/>
  <c r="D345" i="5" s="1"/>
  <c r="D14" i="5" a="1"/>
  <c r="D14" i="5" s="1"/>
  <c r="D337" i="5" a="1"/>
  <c r="D337" i="5" s="1"/>
  <c r="D443" i="5" a="1"/>
  <c r="D443" i="5" s="1"/>
  <c r="D4397" i="5" a="1"/>
  <c r="D4397" i="5" s="1"/>
  <c r="D4454" i="5" a="1"/>
  <c r="D4454" i="5" s="1"/>
  <c r="D4477" i="5" a="1"/>
  <c r="D4477" i="5" s="1"/>
  <c r="D4191" i="5" a="1"/>
  <c r="D4191" i="5" s="1"/>
  <c r="D4109" i="5" a="1"/>
  <c r="D4109" i="5" s="1"/>
  <c r="D4132" i="5" a="1"/>
  <c r="D4132" i="5" s="1"/>
  <c r="D4076" i="5" a="1"/>
  <c r="D4076" i="5" s="1"/>
  <c r="D3661" i="5" a="1"/>
  <c r="D3661" i="5" s="1"/>
  <c r="D3545" i="5" a="1"/>
  <c r="D3545" i="5" s="1"/>
  <c r="D3235" i="5" a="1"/>
  <c r="D3235" i="5" s="1"/>
  <c r="D2498" i="5" a="1"/>
  <c r="D2498" i="5" s="1"/>
  <c r="D3186" i="5" a="1"/>
  <c r="D3186" i="5" s="1"/>
  <c r="D3352" i="5" a="1"/>
  <c r="D3352" i="5" s="1"/>
  <c r="D3301" i="5" a="1"/>
  <c r="D3301" i="5" s="1"/>
  <c r="D3044" i="5" a="1"/>
  <c r="D3044" i="5" s="1"/>
  <c r="D2897" i="5" a="1"/>
  <c r="D2897" i="5" s="1"/>
  <c r="D2688" i="5" a="1"/>
  <c r="D2688" i="5" s="1"/>
  <c r="D2716" i="5" a="1"/>
  <c r="D2716" i="5" s="1"/>
  <c r="D2160" i="5" a="1"/>
  <c r="D2160" i="5" s="1"/>
  <c r="D2372" i="5" a="1"/>
  <c r="D2372" i="5" s="1"/>
  <c r="D2164" i="5" a="1"/>
  <c r="D2164" i="5" s="1"/>
  <c r="D2413" i="5" a="1"/>
  <c r="D2413" i="5" s="1"/>
  <c r="D2779" i="5" a="1"/>
  <c r="D2779" i="5" s="1"/>
  <c r="D2486" i="5" a="1"/>
  <c r="D2486" i="5" s="1"/>
  <c r="D2083" i="5" a="1"/>
  <c r="D2083" i="5" s="1"/>
  <c r="D1909" i="5" a="1"/>
  <c r="D1909" i="5" s="1"/>
  <c r="D2046" i="5" a="1"/>
  <c r="D2046" i="5" s="1"/>
  <c r="D1494" i="5" a="1"/>
  <c r="D1494" i="5" s="1"/>
  <c r="D2032" i="5" a="1"/>
  <c r="D2032" i="5" s="1"/>
  <c r="D1257" i="5" a="1"/>
  <c r="D1257" i="5" s="1"/>
  <c r="D1575" i="5" a="1"/>
  <c r="D1575" i="5" s="1"/>
  <c r="D1185" i="5" a="1"/>
  <c r="D1185" i="5" s="1"/>
  <c r="D1315" i="5" a="1"/>
  <c r="D1315" i="5" s="1"/>
  <c r="D1428" i="5" a="1"/>
  <c r="D1428" i="5" s="1"/>
  <c r="D822" i="5" a="1"/>
  <c r="D822" i="5" s="1"/>
  <c r="D725" i="5" a="1"/>
  <c r="D725" i="5" s="1"/>
  <c r="D845" i="5" a="1"/>
  <c r="D845" i="5" s="1"/>
  <c r="D560" i="5" a="1"/>
  <c r="D560" i="5" s="1"/>
  <c r="D432" i="5" a="1"/>
  <c r="D432" i="5" s="1"/>
  <c r="D157" i="5" a="1"/>
  <c r="D157" i="5" s="1"/>
  <c r="D420" i="5" a="1"/>
  <c r="D420" i="5" s="1"/>
  <c r="D316" i="5" a="1"/>
  <c r="D316" i="5" s="1"/>
  <c r="D4460" i="5" a="1"/>
  <c r="D4460" i="5" s="1"/>
  <c r="D4481" i="5" a="1"/>
  <c r="D4481" i="5" s="1"/>
  <c r="D4296" i="5" a="1"/>
  <c r="D4296" i="5" s="1"/>
  <c r="D4343" i="5" a="1"/>
  <c r="D4343" i="5" s="1"/>
  <c r="D4415" i="5" a="1"/>
  <c r="D4415" i="5" s="1"/>
  <c r="D4494" i="5" a="1"/>
  <c r="D4494" i="5" s="1"/>
  <c r="D3954" i="5" a="1"/>
  <c r="D3954" i="5" s="1"/>
  <c r="D3569" i="5" a="1"/>
  <c r="D3569" i="5" s="1"/>
  <c r="D3621" i="5" a="1"/>
  <c r="D3621" i="5" s="1"/>
  <c r="D4480" i="5" a="1"/>
  <c r="D4480" i="5" s="1"/>
  <c r="D728" i="5" a="1"/>
  <c r="D728" i="5" s="1"/>
  <c r="D761" i="5" a="1"/>
  <c r="D761" i="5" s="1"/>
  <c r="D1398" i="5" a="1"/>
  <c r="D1398" i="5" s="1"/>
  <c r="D408" i="5" a="1"/>
  <c r="D408" i="5" s="1"/>
  <c r="D2545" i="5" a="1"/>
  <c r="D2545" i="5" s="1"/>
  <c r="D2230" i="5" a="1"/>
  <c r="D2230" i="5" s="1"/>
  <c r="D2484" i="5" a="1"/>
  <c r="D2484" i="5" s="1"/>
  <c r="D2942" i="5" a="1"/>
  <c r="D2942" i="5" s="1"/>
  <c r="D2800" i="5" a="1"/>
  <c r="D2800" i="5" s="1"/>
  <c r="D3113" i="5" a="1"/>
  <c r="D3113" i="5" s="1"/>
  <c r="D3706" i="5" a="1"/>
  <c r="D3706" i="5" s="1"/>
  <c r="D3497" i="5" a="1"/>
  <c r="D3497" i="5" s="1"/>
  <c r="D647" i="5" a="1"/>
  <c r="D647" i="5" s="1"/>
  <c r="D1840" i="5" a="1"/>
  <c r="D1840" i="5" s="1"/>
  <c r="D1637" i="5" a="1"/>
  <c r="D1637" i="5" s="1"/>
  <c r="D2699" i="5" a="1"/>
  <c r="D2699" i="5" s="1"/>
  <c r="D3004" i="5" a="1"/>
  <c r="D3004" i="5" s="1"/>
  <c r="D2884" i="5" a="1"/>
  <c r="D2884" i="5" s="1"/>
  <c r="D2919" i="5" a="1"/>
  <c r="D2919" i="5" s="1"/>
  <c r="D3420" i="5" a="1"/>
  <c r="D3420" i="5" s="1"/>
  <c r="D3599" i="5" a="1"/>
  <c r="D3599" i="5" s="1"/>
  <c r="D828" i="5" a="1"/>
  <c r="D828" i="5" s="1"/>
  <c r="D2702" i="5" a="1"/>
  <c r="D2702" i="5" s="1"/>
  <c r="D2220" i="5" a="1"/>
  <c r="D2220" i="5" s="1"/>
  <c r="D3610" i="5" a="1"/>
  <c r="D3610" i="5" s="1"/>
  <c r="D3664" i="5" a="1"/>
  <c r="D3664" i="5" s="1"/>
  <c r="D3898" i="5" a="1"/>
  <c r="D3898" i="5" s="1"/>
  <c r="D4398" i="5" a="1"/>
  <c r="D4398" i="5" s="1"/>
  <c r="D398" i="5" a="1"/>
  <c r="D398" i="5" s="1"/>
  <c r="D2010" i="5" a="1"/>
  <c r="D2010" i="5" s="1"/>
  <c r="D2781" i="5" a="1"/>
  <c r="D2781" i="5" s="1"/>
  <c r="D2789" i="5" a="1"/>
  <c r="D2789" i="5" s="1"/>
  <c r="D3163" i="5" a="1"/>
  <c r="D3163" i="5" s="1"/>
  <c r="D3638" i="5" a="1"/>
  <c r="D3638" i="5" s="1"/>
  <c r="D3768" i="5" a="1"/>
  <c r="D3768" i="5" s="1"/>
  <c r="D3772" i="5" a="1"/>
  <c r="D3772" i="5" s="1"/>
  <c r="D3520" i="5" a="1"/>
  <c r="D3520" i="5" s="1"/>
  <c r="D3684" i="5" a="1"/>
  <c r="D3684" i="5" s="1"/>
  <c r="D3879" i="5" a="1"/>
  <c r="D3879" i="5" s="1"/>
  <c r="D4010" i="5" a="1"/>
  <c r="D4010" i="5" s="1"/>
  <c r="D3829" i="5" a="1"/>
  <c r="D3829" i="5" s="1"/>
  <c r="D4078" i="5" a="1"/>
  <c r="D4078" i="5" s="1"/>
  <c r="D4042" i="5" a="1"/>
  <c r="D4042" i="5" s="1"/>
  <c r="D4022" i="5" a="1"/>
  <c r="D4022" i="5" s="1"/>
  <c r="D4431" i="5" a="1"/>
  <c r="D4431" i="5" s="1"/>
  <c r="D4338" i="5" a="1"/>
  <c r="D4338" i="5" s="1"/>
  <c r="D4166" i="5" a="1"/>
  <c r="D4166" i="5" s="1"/>
  <c r="D4216" i="5" a="1"/>
  <c r="D4216" i="5" s="1"/>
  <c r="D4441" i="5" a="1"/>
  <c r="D4441" i="5" s="1"/>
  <c r="D4310" i="5" a="1"/>
  <c r="D4310" i="5" s="1"/>
  <c r="D1415" i="5" a="1"/>
  <c r="D1415" i="5" s="1"/>
  <c r="D1842" i="5" a="1"/>
  <c r="D1842" i="5" s="1"/>
  <c r="D1863" i="5" a="1"/>
  <c r="D1863" i="5" s="1"/>
  <c r="D2049" i="5" a="1"/>
  <c r="D2049" i="5" s="1"/>
  <c r="D2292" i="5" a="1"/>
  <c r="D2292" i="5" s="1"/>
  <c r="D2652" i="5" a="1"/>
  <c r="D2652" i="5" s="1"/>
  <c r="D2869" i="5" a="1"/>
  <c r="D2869" i="5" s="1"/>
  <c r="D3110" i="5" a="1"/>
  <c r="D3110" i="5" s="1"/>
  <c r="D3627" i="5" a="1"/>
  <c r="D3627" i="5" s="1"/>
  <c r="D3801" i="5" a="1"/>
  <c r="D3801" i="5" s="1"/>
  <c r="D4112" i="5" a="1"/>
  <c r="D4112" i="5" s="1"/>
  <c r="D3891" i="5" a="1"/>
  <c r="D3891" i="5" s="1"/>
  <c r="D3851" i="5" a="1"/>
  <c r="D3851" i="5" s="1"/>
  <c r="D4537" i="5" a="1"/>
  <c r="D4537" i="5" s="1"/>
  <c r="D4363" i="5" a="1"/>
  <c r="D4363" i="5" s="1"/>
  <c r="D4471" i="5" a="1"/>
  <c r="D4471" i="5" s="1"/>
  <c r="D578" i="5" a="1"/>
  <c r="D578" i="5" s="1"/>
  <c r="D2383" i="5" a="1"/>
  <c r="D2383" i="5" s="1"/>
  <c r="D2937" i="5" a="1"/>
  <c r="D2937" i="5" s="1"/>
  <c r="D3440" i="5" a="1"/>
  <c r="D3440" i="5" s="1"/>
  <c r="D4246" i="5" a="1"/>
  <c r="D4246" i="5" s="1"/>
  <c r="D2587" i="5" a="1"/>
  <c r="D2587" i="5" s="1"/>
  <c r="D2447" i="5" a="1"/>
  <c r="D2447" i="5" s="1"/>
  <c r="D2917" i="5" a="1"/>
  <c r="D2917" i="5" s="1"/>
  <c r="D3328" i="5" a="1"/>
  <c r="D3328" i="5" s="1"/>
  <c r="D3878" i="5" a="1"/>
  <c r="D3878" i="5" s="1"/>
  <c r="D643" i="5" a="1"/>
  <c r="D643" i="5" s="1"/>
  <c r="D1251" i="5" a="1"/>
  <c r="D1251" i="5" s="1"/>
  <c r="D1807" i="5" a="1"/>
  <c r="D1807" i="5" s="1"/>
  <c r="D2117" i="5" a="1"/>
  <c r="D2117" i="5" s="1"/>
  <c r="D1944" i="5" a="1"/>
  <c r="D1944" i="5" s="1"/>
  <c r="D2324" i="5" a="1"/>
  <c r="D2324" i="5" s="1"/>
  <c r="D2276" i="5" a="1"/>
  <c r="D2276" i="5" s="1"/>
  <c r="D2375" i="5" a="1"/>
  <c r="D2375" i="5" s="1"/>
  <c r="D2736" i="5" a="1"/>
  <c r="D2736" i="5" s="1"/>
  <c r="D3292" i="5" a="1"/>
  <c r="D3292" i="5" s="1"/>
  <c r="D2965" i="5" a="1"/>
  <c r="D2965" i="5" s="1"/>
  <c r="D3468" i="5" a="1"/>
  <c r="D3468" i="5" s="1"/>
  <c r="D3334" i="5" a="1"/>
  <c r="D3334" i="5" s="1"/>
  <c r="D3530" i="5" a="1"/>
  <c r="D3530" i="5" s="1"/>
  <c r="D3559" i="5" a="1"/>
  <c r="D3559" i="5" s="1"/>
  <c r="D3857" i="5" a="1"/>
  <c r="D3857" i="5" s="1"/>
  <c r="D4116" i="5" a="1"/>
  <c r="D4116" i="5" s="1"/>
  <c r="D3938" i="5" a="1"/>
  <c r="D3938" i="5" s="1"/>
  <c r="D4031" i="5" a="1"/>
  <c r="D4031" i="5" s="1"/>
  <c r="D4069" i="5" a="1"/>
  <c r="D4069" i="5" s="1"/>
  <c r="D4048" i="5" a="1"/>
  <c r="D4048" i="5" s="1"/>
  <c r="D4157" i="5" a="1"/>
  <c r="D4157" i="5" s="1"/>
  <c r="D4159" i="5" a="1"/>
  <c r="D4159" i="5" s="1"/>
  <c r="D4381" i="5" a="1"/>
  <c r="D4381" i="5" s="1"/>
  <c r="D4153" i="5" a="1"/>
  <c r="D4153" i="5" s="1"/>
  <c r="D4436" i="5" a="1"/>
  <c r="D4436" i="5" s="1"/>
  <c r="D1390" i="5" a="1"/>
  <c r="D1390" i="5" s="1"/>
  <c r="D2600" i="5" a="1"/>
  <c r="D2600" i="5" s="1"/>
  <c r="D3369" i="5" a="1"/>
  <c r="D3369" i="5" s="1"/>
  <c r="D4045" i="5" a="1"/>
  <c r="D4045" i="5" s="1"/>
  <c r="D3973" i="5" a="1"/>
  <c r="D3973" i="5" s="1"/>
  <c r="D4136" i="5" a="1"/>
  <c r="D4136" i="5" s="1"/>
  <c r="D4449" i="5" a="1"/>
  <c r="D4449" i="5" s="1"/>
  <c r="D4252" i="5" a="1"/>
  <c r="D4252" i="5" s="1"/>
  <c r="D4533" i="5" a="1"/>
  <c r="D4533" i="5" s="1"/>
  <c r="D2647" i="5" a="1"/>
  <c r="D2647" i="5" s="1"/>
  <c r="D2935" i="5" a="1"/>
  <c r="D2935" i="5" s="1"/>
  <c r="D3326" i="5" a="1"/>
  <c r="D3326" i="5" s="1"/>
  <c r="D3804" i="5" a="1"/>
  <c r="D3804" i="5" s="1"/>
  <c r="D3850" i="5" a="1"/>
  <c r="D3850" i="5" s="1"/>
  <c r="D4107" i="5" a="1"/>
  <c r="D4107" i="5" s="1"/>
  <c r="D4413" i="5" a="1"/>
  <c r="D4413" i="5" s="1"/>
  <c r="D1758" i="5" a="1"/>
  <c r="D1758" i="5" s="1"/>
  <c r="D2821" i="5" a="1"/>
  <c r="D2821" i="5" s="1"/>
  <c r="D3121" i="5" a="1"/>
  <c r="D3121" i="5" s="1"/>
  <c r="D4013" i="5" a="1"/>
  <c r="D4013" i="5" s="1"/>
  <c r="D4024" i="5" a="1"/>
  <c r="D4024" i="5" s="1"/>
  <c r="D4393" i="5" a="1"/>
  <c r="D4393" i="5" s="1"/>
  <c r="D4108" i="5" a="1"/>
  <c r="D4108" i="5" s="1"/>
  <c r="D4315" i="5" a="1"/>
  <c r="D4315" i="5" s="1"/>
  <c r="D1174" i="5" a="1"/>
  <c r="D1174" i="5" s="1"/>
  <c r="D3717" i="5" a="1"/>
  <c r="D3717" i="5" s="1"/>
  <c r="D4290" i="5" a="1"/>
  <c r="D4290" i="5" s="1"/>
  <c r="D951" i="5" a="1"/>
  <c r="D951" i="5" s="1"/>
  <c r="D4491" i="5" a="1"/>
  <c r="D4491" i="5" s="1"/>
  <c r="D4473" i="5" a="1"/>
  <c r="D4473" i="5" s="1"/>
  <c r="D4383" i="5" a="1"/>
  <c r="D4383" i="5" s="1"/>
  <c r="D1855" i="5" a="1"/>
  <c r="D1855" i="5" s="1"/>
  <c r="D3795" i="5" a="1"/>
  <c r="D3795" i="5" s="1"/>
  <c r="D3966" i="5" a="1"/>
  <c r="D3966" i="5" s="1"/>
  <c r="D1819" i="5" a="1"/>
  <c r="D1819" i="5" s="1"/>
  <c r="D1836" i="5" a="1"/>
  <c r="D1836" i="5" s="1"/>
  <c r="D3656" i="5" a="1"/>
  <c r="D3656" i="5" s="1"/>
  <c r="D1870" i="5" a="1"/>
  <c r="D1870" i="5" s="1"/>
  <c r="D3397" i="5" a="1"/>
  <c r="D3397" i="5" s="1"/>
  <c r="D3255" i="5" a="1"/>
  <c r="D3255" i="5" s="1"/>
  <c r="D3814" i="5" a="1"/>
  <c r="D3814" i="5" s="1"/>
  <c r="D3034" i="5" a="1"/>
  <c r="D3034" i="5" s="1"/>
  <c r="D3805" i="5" a="1"/>
  <c r="D3805" i="5" s="1"/>
  <c r="D4386" i="5" a="1"/>
  <c r="D4386" i="5" s="1"/>
  <c r="D3957" i="5" a="1"/>
  <c r="D3957" i="5" s="1"/>
  <c r="D4469" i="5" a="1"/>
  <c r="D4469" i="5" s="1"/>
  <c r="D1349" i="5" a="1"/>
  <c r="D1349" i="5" s="1"/>
  <c r="D3444" i="5" a="1"/>
  <c r="D3444" i="5" s="1"/>
  <c r="D4015" i="5" a="1"/>
  <c r="D4015" i="5" s="1"/>
  <c r="D4364" i="5" a="1"/>
  <c r="D4364" i="5" s="1"/>
  <c r="D2075" i="5" a="1"/>
  <c r="D2075" i="5" s="1"/>
  <c r="D2204" i="5" a="1"/>
  <c r="D2204" i="5" s="1"/>
  <c r="D4142" i="5" a="1"/>
  <c r="D4142" i="5" s="1"/>
  <c r="D3063" i="5" a="1"/>
  <c r="D3063" i="5" s="1"/>
  <c r="D3249" i="5" a="1"/>
  <c r="D3249" i="5" s="1"/>
  <c r="D3886" i="5" a="1"/>
  <c r="D3886" i="5" s="1"/>
  <c r="D4018" i="5" a="1"/>
  <c r="D4018" i="5" s="1"/>
  <c r="D4171" i="5" a="1"/>
  <c r="D4171" i="5" s="1"/>
  <c r="D4321" i="5" a="1"/>
  <c r="D4321" i="5" s="1"/>
  <c r="D1195" i="5" a="1"/>
  <c r="D1195" i="5" s="1"/>
  <c r="D3630" i="5" a="1"/>
  <c r="D3630" i="5" s="1"/>
  <c r="D4005" i="5" a="1"/>
  <c r="D4005" i="5" s="1"/>
  <c r="D979" i="5" a="1"/>
  <c r="D979" i="5" s="1"/>
  <c r="D3743" i="5" a="1"/>
  <c r="D3743" i="5" s="1"/>
  <c r="D4301" i="5" a="1"/>
  <c r="D4301" i="5" s="1"/>
  <c r="D1325" i="5" a="1"/>
  <c r="D1325" i="5" s="1"/>
  <c r="D1735" i="5" a="1"/>
  <c r="D1735" i="5" s="1"/>
  <c r="D3900" i="5" a="1"/>
  <c r="D3900" i="5" s="1"/>
  <c r="D3767" i="5" a="1"/>
  <c r="D3767" i="5" s="1"/>
  <c r="D3714" i="5" a="1"/>
  <c r="D3714" i="5" s="1"/>
  <c r="D2943" i="5" a="1"/>
  <c r="D2943" i="5" s="1"/>
  <c r="D2831" i="5" a="1"/>
  <c r="D2831" i="5" s="1"/>
  <c r="D959" i="5" a="1"/>
  <c r="D959" i="5" s="1"/>
  <c r="D3538" i="5" a="1"/>
  <c r="D3538" i="5" s="1"/>
  <c r="D3256" i="5" a="1"/>
  <c r="D3256" i="5" s="1"/>
  <c r="D3061" i="5" a="1"/>
  <c r="D3061" i="5" s="1"/>
  <c r="D3091" i="5" a="1"/>
  <c r="D3091" i="5" s="1"/>
  <c r="D2697" i="5" a="1"/>
  <c r="D2697" i="5" s="1"/>
  <c r="D3762" i="5" a="1"/>
  <c r="D3762" i="5" s="1"/>
  <c r="D3068" i="5" a="1"/>
  <c r="D3068" i="5" s="1"/>
  <c r="D2807" i="5" a="1"/>
  <c r="D2807" i="5" s="1"/>
  <c r="D2840" i="5" a="1"/>
  <c r="D2840" i="5" s="1"/>
  <c r="D2539" i="5" a="1"/>
  <c r="D2539" i="5" s="1"/>
  <c r="D1873" i="5" a="1"/>
  <c r="D1873" i="5" s="1"/>
  <c r="D2377" i="5" a="1"/>
  <c r="D2377" i="5" s="1"/>
  <c r="D2305" i="5" a="1"/>
  <c r="D2305" i="5" s="1"/>
  <c r="D2194" i="5" a="1"/>
  <c r="D2194" i="5" s="1"/>
  <c r="D1784" i="5" a="1"/>
  <c r="D1784" i="5" s="1"/>
  <c r="D1932" i="5" a="1"/>
  <c r="D1932" i="5" s="1"/>
  <c r="D1170" i="5" a="1"/>
  <c r="D1170" i="5" s="1"/>
  <c r="D1442" i="5" a="1"/>
  <c r="D1442" i="5" s="1"/>
  <c r="D1578" i="5" a="1"/>
  <c r="D1578" i="5" s="1"/>
  <c r="D1420" i="5" a="1"/>
  <c r="D1420" i="5" s="1"/>
  <c r="D1778" i="5" a="1"/>
  <c r="D1778" i="5" s="1"/>
  <c r="D1323" i="5" a="1"/>
  <c r="D1323" i="5" s="1"/>
  <c r="D1127" i="5" a="1"/>
  <c r="D1127" i="5" s="1"/>
  <c r="D1034" i="5" a="1"/>
  <c r="D1034" i="5" s="1"/>
  <c r="D1091" i="5" a="1"/>
  <c r="D1091" i="5" s="1"/>
  <c r="D633" i="5" a="1"/>
  <c r="D633" i="5" s="1"/>
  <c r="D311" i="5" a="1"/>
  <c r="D311" i="5" s="1"/>
  <c r="D272" i="5" a="1"/>
  <c r="D272" i="5" s="1"/>
  <c r="D99" i="5" a="1"/>
  <c r="D99" i="5" s="1"/>
  <c r="D127" i="5" a="1"/>
  <c r="D127" i="5" s="1"/>
  <c r="D4516" i="5" a="1"/>
  <c r="D4516" i="5" s="1"/>
  <c r="D4262" i="5" a="1"/>
  <c r="D4262" i="5" s="1"/>
  <c r="D4407" i="5" a="1"/>
  <c r="D4407" i="5" s="1"/>
  <c r="D4518" i="5" a="1"/>
  <c r="D4518" i="5" s="1"/>
  <c r="D4004" i="5" a="1"/>
  <c r="D4004" i="5" s="1"/>
  <c r="D4215" i="5" a="1"/>
  <c r="D4215" i="5" s="1"/>
  <c r="D4038" i="5" a="1"/>
  <c r="D4038" i="5" s="1"/>
  <c r="D3893" i="5" a="1"/>
  <c r="D3893" i="5" s="1"/>
  <c r="D3561" i="5" a="1"/>
  <c r="D3561" i="5" s="1"/>
  <c r="D3578" i="5" a="1"/>
  <c r="D3578" i="5" s="1"/>
  <c r="D3184" i="5" a="1"/>
  <c r="D3184" i="5" s="1"/>
  <c r="D2614" i="5" a="1"/>
  <c r="D2614" i="5" s="1"/>
  <c r="D105" i="5" a="1"/>
  <c r="D105" i="5" s="1"/>
  <c r="D1359" i="5" a="1"/>
  <c r="D1359" i="5" s="1"/>
  <c r="D2138" i="5" a="1"/>
  <c r="D2138" i="5" s="1"/>
  <c r="D2283" i="5" a="1"/>
  <c r="D2283" i="5" s="1"/>
  <c r="D2333" i="5" a="1"/>
  <c r="D2333" i="5" s="1"/>
  <c r="D3070" i="5" a="1"/>
  <c r="D3070" i="5" s="1"/>
  <c r="D370" i="5" a="1"/>
  <c r="D370" i="5" s="1"/>
  <c r="D237" i="5" a="1"/>
  <c r="D237" i="5" s="1"/>
  <c r="D395" i="5" a="1"/>
  <c r="D395" i="5" s="1"/>
  <c r="D445" i="5" a="1"/>
  <c r="D445" i="5" s="1"/>
  <c r="D909" i="5" a="1"/>
  <c r="D909" i="5" s="1"/>
  <c r="D771" i="5" a="1"/>
  <c r="D771" i="5" s="1"/>
  <c r="D939" i="5" a="1"/>
  <c r="D939" i="5" s="1"/>
  <c r="D924" i="5" a="1"/>
  <c r="D924" i="5" s="1"/>
  <c r="D1184" i="5" a="1"/>
  <c r="D1184" i="5" s="1"/>
  <c r="D1365" i="5" a="1"/>
  <c r="D1365" i="5" s="1"/>
  <c r="D1126" i="5" a="1"/>
  <c r="D1126" i="5" s="1"/>
  <c r="D1098" i="5" a="1"/>
  <c r="D1098" i="5" s="1"/>
  <c r="D1394" i="5" a="1"/>
  <c r="D1394" i="5" s="1"/>
  <c r="D1310" i="5" a="1"/>
  <c r="D1310" i="5" s="1"/>
  <c r="D1983" i="5" a="1"/>
  <c r="D1983" i="5" s="1"/>
  <c r="D333" i="5" a="1"/>
  <c r="D333" i="5" s="1"/>
  <c r="D864" i="5" a="1"/>
  <c r="D864" i="5" s="1"/>
  <c r="D1481" i="5" a="1"/>
  <c r="D1481" i="5" s="1"/>
  <c r="D2197" i="5" a="1"/>
  <c r="D2197" i="5" s="1"/>
  <c r="D2490" i="5" a="1"/>
  <c r="D2490" i="5" s="1"/>
  <c r="D2579" i="5" a="1"/>
  <c r="D2579" i="5" s="1"/>
  <c r="D33" i="5" a="1"/>
  <c r="D33" i="5" s="1"/>
  <c r="D224" i="5" a="1"/>
  <c r="D224" i="5" s="1"/>
  <c r="D454" i="5" a="1"/>
  <c r="D454" i="5" s="1"/>
  <c r="D529" i="5" a="1"/>
  <c r="D529" i="5" s="1"/>
  <c r="D649" i="5" a="1"/>
  <c r="D649" i="5" s="1"/>
  <c r="D879" i="5" a="1"/>
  <c r="D879" i="5" s="1"/>
  <c r="D1176" i="5" a="1"/>
  <c r="D1176" i="5" s="1"/>
  <c r="D988" i="5" a="1"/>
  <c r="D988" i="5" s="1"/>
  <c r="D1084" i="5" a="1"/>
  <c r="D1084" i="5" s="1"/>
  <c r="D1306" i="5" a="1"/>
  <c r="D1306" i="5" s="1"/>
  <c r="D1702" i="5" a="1"/>
  <c r="D1702" i="5" s="1"/>
  <c r="D1162" i="5" a="1"/>
  <c r="D1162" i="5" s="1"/>
  <c r="D1105" i="5" a="1"/>
  <c r="D1105" i="5" s="1"/>
  <c r="D1506" i="5" a="1"/>
  <c r="D1506" i="5" s="1"/>
  <c r="D1437" i="5" a="1"/>
  <c r="D1437" i="5" s="1"/>
  <c r="D1018" i="5" a="1"/>
  <c r="D1018" i="5" s="1"/>
  <c r="D984" i="5" a="1"/>
  <c r="D984" i="5" s="1"/>
  <c r="D1971" i="5" a="1"/>
  <c r="D1971" i="5" s="1"/>
  <c r="D1744" i="5" a="1"/>
  <c r="D1744" i="5" s="1"/>
  <c r="D2100" i="5" a="1"/>
  <c r="D2100" i="5" s="1"/>
  <c r="D2774" i="5" a="1"/>
  <c r="D2774" i="5" s="1"/>
  <c r="D340" i="5" a="1"/>
  <c r="D340" i="5" s="1"/>
  <c r="D44" i="5" a="1"/>
  <c r="D44" i="5" s="1"/>
  <c r="D538" i="5" a="1"/>
  <c r="D538" i="5" s="1"/>
  <c r="D632" i="5" a="1"/>
  <c r="D632" i="5" s="1"/>
  <c r="D717" i="5" a="1"/>
  <c r="D717" i="5" s="1"/>
  <c r="D1618" i="5" a="1"/>
  <c r="D1618" i="5" s="1"/>
  <c r="D681" i="5" a="1"/>
  <c r="D681" i="5" s="1"/>
  <c r="D990" i="5" a="1"/>
  <c r="D990" i="5" s="1"/>
  <c r="D1308" i="5" a="1"/>
  <c r="D1308" i="5" s="1"/>
  <c r="D1204" i="5" a="1"/>
  <c r="D1204" i="5" s="1"/>
  <c r="D977" i="5" a="1"/>
  <c r="D977" i="5" s="1"/>
  <c r="D1610" i="5" a="1"/>
  <c r="D1610" i="5" s="1"/>
  <c r="D1233" i="5" a="1"/>
  <c r="D1233" i="5" s="1"/>
  <c r="D1385" i="5" a="1"/>
  <c r="D1385" i="5" s="1"/>
  <c r="D1501" i="5" a="1"/>
  <c r="D1501" i="5" s="1"/>
  <c r="D2231" i="5" a="1"/>
  <c r="D2231" i="5" s="1"/>
  <c r="D2195" i="5" a="1"/>
  <c r="D2195" i="5" s="1"/>
  <c r="D458" i="5" a="1"/>
  <c r="D458" i="5" s="1"/>
  <c r="D691" i="5" a="1"/>
  <c r="D691" i="5" s="1"/>
  <c r="D1301" i="5" a="1"/>
  <c r="D1301" i="5" s="1"/>
  <c r="D1262" i="5" a="1"/>
  <c r="D1262" i="5" s="1"/>
  <c r="D1651" i="5" a="1"/>
  <c r="D1651" i="5" s="1"/>
  <c r="D2095" i="5" a="1"/>
  <c r="D2095" i="5" s="1"/>
  <c r="D1849" i="5" a="1"/>
  <c r="D1849" i="5" s="1"/>
  <c r="D1989" i="5" a="1"/>
  <c r="D1989" i="5" s="1"/>
  <c r="D1993" i="5" a="1"/>
  <c r="D1993" i="5" s="1"/>
  <c r="D2822" i="5" a="1"/>
  <c r="D2822" i="5" s="1"/>
  <c r="D2390" i="5" a="1"/>
  <c r="D2390" i="5" s="1"/>
  <c r="D2899" i="5" a="1"/>
  <c r="D2899" i="5" s="1"/>
  <c r="D2724" i="5" a="1"/>
  <c r="D2724" i="5" s="1"/>
  <c r="D2727" i="5" a="1"/>
  <c r="D2727" i="5" s="1"/>
  <c r="D2876" i="5" a="1"/>
  <c r="D2876" i="5" s="1"/>
  <c r="D2988" i="5" a="1"/>
  <c r="D2988" i="5" s="1"/>
  <c r="D2332" i="5" a="1"/>
  <c r="D2332" i="5" s="1"/>
  <c r="D3072" i="5" a="1"/>
  <c r="D3072" i="5" s="1"/>
  <c r="D3191" i="5" a="1"/>
  <c r="D3191" i="5" s="1"/>
  <c r="D3429" i="5" a="1"/>
  <c r="D3429" i="5" s="1"/>
  <c r="D1698" i="5" a="1"/>
  <c r="D1698" i="5" s="1"/>
  <c r="D2148" i="5" a="1"/>
  <c r="D2148" i="5" s="1"/>
  <c r="D251" i="5" a="1"/>
  <c r="D251" i="5" s="1"/>
  <c r="D764" i="5" a="1"/>
  <c r="D764" i="5" s="1"/>
  <c r="D1441" i="5" a="1"/>
  <c r="D1441" i="5" s="1"/>
  <c r="D1514" i="5" a="1"/>
  <c r="D1514" i="5" s="1"/>
  <c r="D2629" i="5" a="1"/>
  <c r="D2629" i="5" s="1"/>
  <c r="D1888" i="5" a="1"/>
  <c r="D1888" i="5" s="1"/>
  <c r="D2091" i="5" a="1"/>
  <c r="D2091" i="5" s="1"/>
  <c r="D2335" i="5" a="1"/>
  <c r="D2335" i="5" s="1"/>
  <c r="D1773" i="5" a="1"/>
  <c r="D1773" i="5" s="1"/>
  <c r="D2405" i="5" a="1"/>
  <c r="D2405" i="5" s="1"/>
  <c r="D1472" i="5" a="1"/>
  <c r="D1472" i="5" s="1"/>
  <c r="D2039" i="5" a="1"/>
  <c r="D2039" i="5" s="1"/>
  <c r="D2663" i="5" a="1"/>
  <c r="D2663" i="5" s="1"/>
  <c r="D3677" i="5" a="1"/>
  <c r="D3677" i="5" s="1"/>
  <c r="D2669" i="5" a="1"/>
  <c r="D2669" i="5" s="1"/>
  <c r="D3692" i="5" a="1"/>
  <c r="D3692" i="5" s="1"/>
  <c r="D1681" i="5" a="1"/>
  <c r="D1681" i="5" s="1"/>
  <c r="D4241" i="5" a="1"/>
  <c r="D4241" i="5" s="1"/>
  <c r="D2340" i="5" a="1"/>
  <c r="D2340" i="5" s="1"/>
  <c r="D3614" i="5" a="1"/>
  <c r="D3614" i="5" s="1"/>
  <c r="D3665" i="5" a="1"/>
  <c r="D3665" i="5" s="1"/>
  <c r="D4504" i="5" a="1"/>
  <c r="D4504" i="5" s="1"/>
  <c r="D3952" i="5" a="1"/>
  <c r="D3952" i="5" s="1"/>
  <c r="D4440" i="5" a="1"/>
  <c r="D4440" i="5" s="1"/>
  <c r="D1920" i="5" a="1"/>
  <c r="D1920" i="5" s="1"/>
  <c r="D3069" i="5" a="1"/>
  <c r="D3069" i="5" s="1"/>
  <c r="D3934" i="5" a="1"/>
  <c r="D3934" i="5" s="1"/>
  <c r="D4123" i="5" a="1"/>
  <c r="D4123" i="5" s="1"/>
  <c r="D3056" i="5" a="1"/>
  <c r="D3056" i="5" s="1"/>
  <c r="D2506" i="5" a="1"/>
  <c r="D2506" i="5" s="1"/>
  <c r="D2959" i="5" a="1"/>
  <c r="D2959" i="5" s="1"/>
  <c r="D870" i="5" a="1"/>
  <c r="D870" i="5" s="1"/>
  <c r="D1739" i="5" a="1"/>
  <c r="D1739" i="5" s="1"/>
  <c r="D2368" i="5" a="1"/>
  <c r="D2368" i="5" s="1"/>
  <c r="D2673" i="5" a="1"/>
  <c r="D2673" i="5" s="1"/>
  <c r="D3451" i="5" a="1"/>
  <c r="D3451" i="5" s="1"/>
  <c r="D4097" i="5" a="1"/>
  <c r="D4097" i="5" s="1"/>
  <c r="D4359" i="5" a="1"/>
  <c r="D4359" i="5" s="1"/>
  <c r="D3215" i="5" a="1"/>
  <c r="D3215" i="5" s="1"/>
  <c r="D3939" i="5" a="1"/>
  <c r="D3939" i="5" s="1"/>
  <c r="D4544" i="5" a="1"/>
  <c r="D4544" i="5" s="1"/>
  <c r="D2644" i="5" a="1"/>
  <c r="D2644" i="5" s="1"/>
  <c r="D4365" i="5" a="1"/>
  <c r="D4365" i="5" s="1"/>
  <c r="D4434" i="5" a="1"/>
  <c r="D4434" i="5" s="1"/>
  <c r="D2772" i="5" a="1"/>
  <c r="D2772" i="5" s="1"/>
  <c r="D4314" i="5" a="1"/>
  <c r="D4314" i="5" s="1"/>
  <c r="D4250" i="5" a="1"/>
  <c r="D4250" i="5" s="1"/>
  <c r="D3189" i="5" a="1"/>
  <c r="D3189" i="5" s="1"/>
  <c r="D3353" i="5" a="1"/>
  <c r="D3353" i="5" s="1"/>
  <c r="D2785" i="5" a="1"/>
  <c r="D2785" i="5" s="1"/>
  <c r="D3393" i="5" a="1"/>
  <c r="D3393" i="5" s="1"/>
  <c r="D3187" i="5" a="1"/>
  <c r="D3187" i="5" s="1"/>
  <c r="D3160" i="5" a="1"/>
  <c r="D3160" i="5" s="1"/>
  <c r="D3092" i="5" a="1"/>
  <c r="D3092" i="5" s="1"/>
  <c r="D2930" i="5" a="1"/>
  <c r="D2930" i="5" s="1"/>
  <c r="D3413" i="5" a="1"/>
  <c r="D3413" i="5" s="1"/>
  <c r="D2877" i="5" a="1"/>
  <c r="D2877" i="5" s="1"/>
  <c r="D2264" i="5" a="1"/>
  <c r="D2264" i="5" s="1"/>
  <c r="D2695" i="5" a="1"/>
  <c r="D2695" i="5" s="1"/>
  <c r="D2240" i="5" a="1"/>
  <c r="D2240" i="5" s="1"/>
  <c r="D2594" i="5" a="1"/>
  <c r="D2594" i="5" s="1"/>
  <c r="D2302" i="5" a="1"/>
  <c r="D2302" i="5" s="1"/>
  <c r="D1965" i="5" a="1"/>
  <c r="D1965" i="5" s="1"/>
  <c r="D2606" i="5" a="1"/>
  <c r="D2606" i="5" s="1"/>
  <c r="D1632" i="5" a="1"/>
  <c r="D1632" i="5" s="1"/>
  <c r="D1767" i="5" a="1"/>
  <c r="D1767" i="5" s="1"/>
  <c r="D2026" i="5" a="1"/>
  <c r="D2026" i="5" s="1"/>
  <c r="D1518" i="5" a="1"/>
  <c r="D1518" i="5" s="1"/>
  <c r="D1497" i="5" a="1"/>
  <c r="D1497" i="5" s="1"/>
  <c r="D1169" i="5" a="1"/>
  <c r="D1169" i="5" s="1"/>
  <c r="D1426" i="5" a="1"/>
  <c r="D1426" i="5" s="1"/>
  <c r="D1444" i="5" a="1"/>
  <c r="D1444" i="5" s="1"/>
  <c r="D1572" i="5" a="1"/>
  <c r="D1572" i="5" s="1"/>
  <c r="D950" i="5" a="1"/>
  <c r="D950" i="5" s="1"/>
  <c r="D711" i="5" a="1"/>
  <c r="D711" i="5" s="1"/>
  <c r="D906" i="5" a="1"/>
  <c r="D906" i="5" s="1"/>
  <c r="D485" i="5" a="1"/>
  <c r="D485" i="5" s="1"/>
  <c r="D380" i="5" a="1"/>
  <c r="D380" i="5" s="1"/>
  <c r="D470" i="5" a="1"/>
  <c r="D470" i="5" s="1"/>
  <c r="D440" i="5" a="1"/>
  <c r="D440" i="5" s="1"/>
  <c r="D240" i="5" a="1"/>
  <c r="D240" i="5" s="1"/>
  <c r="D84" i="5" a="1"/>
  <c r="D84" i="5" s="1"/>
  <c r="D4220" i="5" a="1"/>
  <c r="D4220" i="5" s="1"/>
  <c r="D4457" i="5" a="1"/>
  <c r="D4457" i="5" s="1"/>
  <c r="D4401" i="5" a="1"/>
  <c r="D4401" i="5" s="1"/>
  <c r="D4111" i="5" a="1"/>
  <c r="D4111" i="5" s="1"/>
  <c r="D4155" i="5" a="1"/>
  <c r="D4155" i="5" s="1"/>
  <c r="D4158" i="5" a="1"/>
  <c r="D4158" i="5" s="1"/>
  <c r="D3922" i="5" a="1"/>
  <c r="D3922" i="5" s="1"/>
  <c r="D3600" i="5" a="1"/>
  <c r="D3600" i="5" s="1"/>
  <c r="D3428" i="5" a="1"/>
  <c r="D3428" i="5" s="1"/>
  <c r="D3726" i="5" a="1"/>
  <c r="D3726" i="5" s="1"/>
  <c r="D2064" i="5" a="1"/>
  <c r="D2064" i="5" s="1"/>
  <c r="D834" i="5" a="1"/>
  <c r="D834" i="5" s="1"/>
  <c r="D1021" i="5" a="1"/>
  <c r="D1021" i="5" s="1"/>
  <c r="D1935" i="5" a="1"/>
  <c r="D1935" i="5" s="1"/>
  <c r="D2094" i="5" a="1"/>
  <c r="D2094" i="5" s="1"/>
  <c r="D1921" i="5" a="1"/>
  <c r="D1921" i="5" s="1"/>
  <c r="D2244" i="5" a="1"/>
  <c r="D2244" i="5" s="1"/>
  <c r="D24" i="5" a="1"/>
  <c r="D24" i="5" s="1"/>
  <c r="D210" i="5" a="1"/>
  <c r="D210" i="5" s="1"/>
  <c r="D267" i="5" a="1"/>
  <c r="D267" i="5" s="1"/>
  <c r="D391" i="5" a="1"/>
  <c r="D391" i="5" s="1"/>
  <c r="D794" i="5" a="1"/>
  <c r="D794" i="5" s="1"/>
  <c r="D741" i="5" a="1"/>
  <c r="D741" i="5" s="1"/>
  <c r="D841" i="5" a="1"/>
  <c r="D841" i="5" s="1"/>
  <c r="D1255" i="5" a="1"/>
  <c r="D1255" i="5" s="1"/>
  <c r="D1283" i="5" a="1"/>
  <c r="D1283" i="5" s="1"/>
  <c r="D1512" i="5" a="1"/>
  <c r="D1512" i="5" s="1"/>
  <c r="D1249" i="5" a="1"/>
  <c r="D1249" i="5" s="1"/>
  <c r="D2050" i="5" a="1"/>
  <c r="D2050" i="5" s="1"/>
  <c r="D1361" i="5" a="1"/>
  <c r="D1361" i="5" s="1"/>
  <c r="D2022" i="5" a="1"/>
  <c r="D2022" i="5" s="1"/>
  <c r="D1234" i="5" a="1"/>
  <c r="D1234" i="5" s="1"/>
  <c r="D1560" i="5" a="1"/>
  <c r="D1560" i="5" s="1"/>
  <c r="D731" i="5" a="1"/>
  <c r="D731" i="5" s="1"/>
  <c r="D2074" i="5" a="1"/>
  <c r="D2074" i="5" s="1"/>
  <c r="D2811" i="5" a="1"/>
  <c r="D2811" i="5" s="1"/>
  <c r="D2297" i="5" a="1"/>
  <c r="D2297" i="5" s="1"/>
  <c r="D2922" i="5" a="1"/>
  <c r="D2922" i="5" s="1"/>
  <c r="D216" i="5" a="1"/>
  <c r="D216" i="5" s="1"/>
  <c r="D202" i="5" a="1"/>
  <c r="D202" i="5" s="1"/>
  <c r="D507" i="5" a="1"/>
  <c r="D507" i="5" s="1"/>
  <c r="D477" i="5" a="1"/>
  <c r="D477" i="5" s="1"/>
  <c r="D851" i="5" a="1"/>
  <c r="D851" i="5" s="1"/>
  <c r="D890" i="5" a="1"/>
  <c r="D890" i="5" s="1"/>
  <c r="D889" i="5" a="1"/>
  <c r="D889" i="5" s="1"/>
  <c r="D1271" i="5" a="1"/>
  <c r="D1271" i="5" s="1"/>
  <c r="D1363" i="5" a="1"/>
  <c r="D1363" i="5" s="1"/>
  <c r="D1589" i="5" a="1"/>
  <c r="D1589" i="5" s="1"/>
  <c r="D1313" i="5" a="1"/>
  <c r="D1313" i="5" s="1"/>
  <c r="D997" i="5" a="1"/>
  <c r="D997" i="5" s="1"/>
  <c r="D1425" i="5" a="1"/>
  <c r="D1425" i="5" s="1"/>
  <c r="D1198" i="5" a="1"/>
  <c r="D1198" i="5" s="1"/>
  <c r="D1700" i="5" a="1"/>
  <c r="D1700" i="5" s="1"/>
  <c r="D2069" i="5" a="1"/>
  <c r="D2069" i="5" s="1"/>
  <c r="D998" i="5" a="1"/>
  <c r="D998" i="5" s="1"/>
  <c r="D1621" i="5" a="1"/>
  <c r="D1621" i="5" s="1"/>
  <c r="D2004" i="5" a="1"/>
  <c r="D2004" i="5" s="1"/>
  <c r="D1741" i="5" a="1"/>
  <c r="D1741" i="5" s="1"/>
  <c r="D2543" i="5" a="1"/>
  <c r="D2543" i="5" s="1"/>
  <c r="D3001" i="5" a="1"/>
  <c r="D3001" i="5" s="1"/>
  <c r="D418" i="5" a="1"/>
  <c r="D418" i="5" s="1"/>
  <c r="D142" i="5" a="1"/>
  <c r="D142" i="5" s="1"/>
  <c r="D975" i="5" a="1"/>
  <c r="D975" i="5" s="1"/>
  <c r="D692" i="5" a="1"/>
  <c r="D692" i="5" s="1"/>
  <c r="D914" i="5" a="1"/>
  <c r="D914" i="5" s="1"/>
  <c r="D843" i="5" a="1"/>
  <c r="D843" i="5" s="1"/>
  <c r="D1399" i="5" a="1"/>
  <c r="D1399" i="5" s="1"/>
  <c r="D1343" i="5" a="1"/>
  <c r="D1343" i="5" s="1"/>
  <c r="D1714" i="5" a="1"/>
  <c r="D1714" i="5" s="1"/>
  <c r="D2537" i="5" a="1"/>
  <c r="D2537" i="5" s="1"/>
  <c r="D1045" i="5" a="1"/>
  <c r="D1045" i="5" s="1"/>
  <c r="D1774" i="5" a="1"/>
  <c r="D1774" i="5" s="1"/>
  <c r="D1230" i="5" a="1"/>
  <c r="D1230" i="5" s="1"/>
  <c r="D2217" i="5" a="1"/>
  <c r="D2217" i="5" s="1"/>
  <c r="D2453" i="5" a="1"/>
  <c r="D2453" i="5" s="1"/>
  <c r="D1421" i="5" a="1"/>
  <c r="D1421" i="5" s="1"/>
  <c r="D235" i="5" a="1"/>
  <c r="D235" i="5" s="1"/>
  <c r="D602" i="5" a="1"/>
  <c r="D602" i="5" s="1"/>
  <c r="D1037" i="5" a="1"/>
  <c r="D1037" i="5" s="1"/>
  <c r="D1297" i="5" a="1"/>
  <c r="D1297" i="5" s="1"/>
  <c r="D1720" i="5" a="1"/>
  <c r="D1720" i="5" s="1"/>
  <c r="D1692" i="5" a="1"/>
  <c r="D1692" i="5" s="1"/>
  <c r="D2378" i="5" a="1"/>
  <c r="D2378" i="5" s="1"/>
  <c r="D2219" i="5" a="1"/>
  <c r="D2219" i="5" s="1"/>
  <c r="D2649" i="5" a="1"/>
  <c r="D2649" i="5" s="1"/>
  <c r="D2529" i="5" a="1"/>
  <c r="D2529" i="5" s="1"/>
  <c r="D2653" i="5" a="1"/>
  <c r="D2653" i="5" s="1"/>
  <c r="D2555" i="5" a="1"/>
  <c r="D2555" i="5" s="1"/>
  <c r="D3151" i="5" a="1"/>
  <c r="D3151" i="5" s="1"/>
  <c r="D3065" i="5" a="1"/>
  <c r="D3065" i="5" s="1"/>
  <c r="D3112" i="5" a="1"/>
  <c r="D3112" i="5" s="1"/>
  <c r="D2668" i="5" a="1"/>
  <c r="D2668" i="5" s="1"/>
  <c r="D2556" i="5" a="1"/>
  <c r="D2556" i="5" s="1"/>
  <c r="D2864" i="5" a="1"/>
  <c r="D2864" i="5" s="1"/>
  <c r="D2932" i="5" a="1"/>
  <c r="D2932" i="5" s="1"/>
  <c r="D3132" i="5" a="1"/>
  <c r="D3132" i="5" s="1"/>
  <c r="D960" i="5" a="1"/>
  <c r="D960" i="5" s="1"/>
  <c r="D2622" i="5" a="1"/>
  <c r="D2622" i="5" s="1"/>
  <c r="D842" i="5" a="1"/>
  <c r="D842" i="5" s="1"/>
  <c r="D827" i="5" a="1"/>
  <c r="D827" i="5" s="1"/>
  <c r="D1922" i="5" a="1"/>
  <c r="D1922" i="5" s="1"/>
  <c r="D2369" i="5" a="1"/>
  <c r="D2369" i="5" s="1"/>
  <c r="D1959" i="5" a="1"/>
  <c r="D1959" i="5" s="1"/>
  <c r="D1931" i="5" a="1"/>
  <c r="D1931" i="5" s="1"/>
  <c r="D2171" i="5" a="1"/>
  <c r="D2171" i="5" s="1"/>
  <c r="D2056" i="5" a="1"/>
  <c r="D2056" i="5" s="1"/>
  <c r="D2401" i="5" a="1"/>
  <c r="D2401" i="5" s="1"/>
  <c r="D2209" i="5" a="1"/>
  <c r="D2209" i="5" s="1"/>
  <c r="D2952" i="5" a="1"/>
  <c r="D2952" i="5" s="1"/>
  <c r="D3349" i="5" a="1"/>
  <c r="D3349" i="5" s="1"/>
  <c r="D2820" i="5" a="1"/>
  <c r="D2820" i="5" s="1"/>
  <c r="D2116" i="5" a="1"/>
  <c r="D2116" i="5" s="1"/>
  <c r="D3183" i="5" a="1"/>
  <c r="D3183" i="5" s="1"/>
  <c r="D2423" i="5" a="1"/>
  <c r="D2423" i="5" s="1"/>
  <c r="D2765" i="5" a="1"/>
  <c r="D2765" i="5" s="1"/>
  <c r="D2280" i="5" a="1"/>
  <c r="D2280" i="5" s="1"/>
  <c r="D2700" i="5" a="1"/>
  <c r="D2700" i="5" s="1"/>
  <c r="D2926" i="5" a="1"/>
  <c r="D2926" i="5" s="1"/>
  <c r="D2380" i="5" a="1"/>
  <c r="D2380" i="5" s="1"/>
  <c r="D2872" i="5" a="1"/>
  <c r="D2872" i="5" s="1"/>
  <c r="D2912" i="5" a="1"/>
  <c r="D2912" i="5" s="1"/>
  <c r="D2929" i="5" a="1"/>
  <c r="D2929" i="5" s="1"/>
  <c r="D3114" i="5" a="1"/>
  <c r="D3114" i="5" s="1"/>
  <c r="D2997" i="5" a="1"/>
  <c r="D2997" i="5" s="1"/>
  <c r="D3231" i="5" a="1"/>
  <c r="D3231" i="5" s="1"/>
  <c r="D3469" i="5" a="1"/>
  <c r="D3469" i="5" s="1"/>
  <c r="D1500" i="5" a="1"/>
  <c r="D1500" i="5" s="1"/>
  <c r="D26" i="5" a="1"/>
  <c r="D26" i="5" s="1"/>
  <c r="D2709" i="5" a="1"/>
  <c r="D2709" i="5" s="1"/>
  <c r="D1488" i="5" a="1"/>
  <c r="D1488" i="5" s="1"/>
  <c r="D2636" i="5" a="1"/>
  <c r="D2636" i="5" s="1"/>
  <c r="D3319" i="5" a="1"/>
  <c r="D3319" i="5" s="1"/>
  <c r="D3901" i="5" a="1"/>
  <c r="D3901" i="5" s="1"/>
  <c r="D4281" i="5" a="1"/>
  <c r="D4281" i="5" s="1"/>
  <c r="D3562" i="5" a="1"/>
  <c r="D3562" i="5" s="1"/>
  <c r="D3825" i="5" a="1"/>
  <c r="D3825" i="5" s="1"/>
  <c r="D4323" i="5" a="1"/>
  <c r="D4323" i="5" s="1"/>
  <c r="D4224" i="5" a="1"/>
  <c r="D4224" i="5" s="1"/>
  <c r="D976" i="5" a="1"/>
  <c r="D976" i="5" s="1"/>
  <c r="D2613" i="5" a="1"/>
  <c r="D2613" i="5" s="1"/>
  <c r="D3705" i="5" a="1"/>
  <c r="D3705" i="5" s="1"/>
  <c r="D4389" i="5" a="1"/>
  <c r="D4389" i="5" s="1"/>
  <c r="D1830" i="5" a="1"/>
  <c r="D1830" i="5" s="1"/>
  <c r="D3236" i="5" a="1"/>
  <c r="D3236" i="5" s="1"/>
  <c r="D2565" i="5" a="1"/>
  <c r="D2565" i="5" s="1"/>
  <c r="D2890" i="5" a="1"/>
  <c r="D2890" i="5" s="1"/>
  <c r="D3566" i="5" a="1"/>
  <c r="D3566" i="5" s="1"/>
  <c r="D3293" i="5" a="1"/>
  <c r="D3293" i="5" s="1"/>
  <c r="D4039" i="5" a="1"/>
  <c r="D4039" i="5" s="1"/>
  <c r="D3779" i="5" a="1"/>
  <c r="D3779" i="5" s="1"/>
  <c r="D3331" i="5" a="1"/>
  <c r="D3331" i="5" s="1"/>
  <c r="D4308" i="5" a="1"/>
  <c r="D4308" i="5" s="1"/>
  <c r="D4233" i="5" a="1"/>
  <c r="D4233" i="5" s="1"/>
  <c r="D2978" i="5" a="1"/>
  <c r="D2978" i="5" s="1"/>
  <c r="D4235" i="5" a="1"/>
  <c r="D4235" i="5" s="1"/>
  <c r="D4519" i="5" a="1"/>
  <c r="D4519" i="5" s="1"/>
  <c r="D3920" i="5" a="1"/>
  <c r="D3920" i="5" s="1"/>
  <c r="D4532" i="5" a="1"/>
  <c r="D4532" i="5" s="1"/>
  <c r="D4113" i="5" a="1"/>
  <c r="D4113" i="5" s="1"/>
  <c r="D3732" i="5" a="1"/>
  <c r="D3732" i="5" s="1"/>
  <c r="D2941" i="5" a="1"/>
  <c r="D2941" i="5" s="1"/>
  <c r="D3122" i="5" a="1"/>
  <c r="D3122" i="5" s="1"/>
  <c r="D3262" i="5" a="1"/>
  <c r="D3262" i="5" s="1"/>
  <c r="D3059" i="5" a="1"/>
  <c r="D3059" i="5" s="1"/>
  <c r="D3421" i="5" a="1"/>
  <c r="D3421" i="5" s="1"/>
  <c r="D2833" i="5" a="1"/>
  <c r="D2833" i="5" s="1"/>
  <c r="D2476" i="5" a="1"/>
  <c r="D2476" i="5" s="1"/>
  <c r="D2648" i="5" a="1"/>
  <c r="D2648" i="5" s="1"/>
  <c r="D2623" i="5" a="1"/>
  <c r="D2623" i="5" s="1"/>
  <c r="D3053" i="5" a="1"/>
  <c r="D3053" i="5" s="1"/>
  <c r="D2419" i="5" a="1"/>
  <c r="D2419" i="5" s="1"/>
  <c r="D2658" i="5" a="1"/>
  <c r="D2658" i="5" s="1"/>
  <c r="D2574" i="5" a="1"/>
  <c r="D2574" i="5" s="1"/>
  <c r="D1897" i="5" a="1"/>
  <c r="D1897" i="5" s="1"/>
  <c r="D2294" i="5" a="1"/>
  <c r="D2294" i="5" s="1"/>
  <c r="D2012" i="5" a="1"/>
  <c r="D2012" i="5" s="1"/>
  <c r="D1950" i="5" a="1"/>
  <c r="D1950" i="5" s="1"/>
  <c r="D1366" i="5" a="1"/>
  <c r="D1366" i="5" s="1"/>
  <c r="D1715" i="5" a="1"/>
  <c r="D1715" i="5" s="1"/>
  <c r="D1942" i="5" a="1"/>
  <c r="D1942" i="5" s="1"/>
  <c r="D1258" i="5" a="1"/>
  <c r="D1258" i="5" s="1"/>
  <c r="D929" i="5" a="1"/>
  <c r="D929" i="5" s="1"/>
  <c r="D1172" i="5" a="1"/>
  <c r="D1172" i="5" s="1"/>
  <c r="D1247" i="5" a="1"/>
  <c r="D1247" i="5" s="1"/>
  <c r="D630" i="5" a="1"/>
  <c r="D630" i="5" s="1"/>
  <c r="D1115" i="5" a="1"/>
  <c r="D1115" i="5" s="1"/>
  <c r="D1071" i="5" a="1"/>
  <c r="D1071" i="5" s="1"/>
  <c r="D541" i="5" a="1"/>
  <c r="D541" i="5" s="1"/>
  <c r="D338" i="5" a="1"/>
  <c r="D338" i="5" s="1"/>
  <c r="D308" i="5" a="1"/>
  <c r="D308" i="5" s="1"/>
  <c r="D139" i="5" a="1"/>
  <c r="D139" i="5" s="1"/>
  <c r="D347" i="5" a="1"/>
  <c r="D347" i="5" s="1"/>
  <c r="D4424" i="5" a="1"/>
  <c r="D4424" i="5" s="1"/>
  <c r="D4535" i="5" a="1"/>
  <c r="D4535" i="5" s="1"/>
  <c r="D4283" i="5" a="1"/>
  <c r="D4283" i="5" s="1"/>
  <c r="D4226" i="5" a="1"/>
  <c r="D4226" i="5" s="1"/>
  <c r="D4298" i="5" a="1"/>
  <c r="D4298" i="5" s="1"/>
  <c r="D4371" i="5" a="1"/>
  <c r="D4371" i="5" s="1"/>
  <c r="D3946" i="5" a="1"/>
  <c r="D3946" i="5" s="1"/>
  <c r="D3784" i="5" a="1"/>
  <c r="D3784" i="5" s="1"/>
  <c r="D3467" i="5" a="1"/>
  <c r="D3467" i="5" s="1"/>
  <c r="D3752" i="5" a="1"/>
  <c r="D3752" i="5" s="1"/>
  <c r="D2802" i="5" a="1"/>
  <c r="D2802" i="5" s="1"/>
  <c r="D3218" i="5" a="1"/>
  <c r="D3218" i="5" s="1"/>
  <c r="D3230" i="5" a="1"/>
  <c r="D3230" i="5" s="1"/>
  <c r="D3050" i="5" a="1"/>
  <c r="D3050" i="5" s="1"/>
  <c r="D3178" i="5" a="1"/>
  <c r="D3178" i="5" s="1"/>
  <c r="D3009" i="5" a="1"/>
  <c r="D3009" i="5" s="1"/>
  <c r="D2364" i="5" a="1"/>
  <c r="D2364" i="5" s="1"/>
  <c r="D2748" i="5" a="1"/>
  <c r="D2748" i="5" s="1"/>
  <c r="D2519" i="5" a="1"/>
  <c r="D2519" i="5" s="1"/>
  <c r="D2628" i="5" a="1"/>
  <c r="D2628" i="5" s="1"/>
  <c r="D2763" i="5" a="1"/>
  <c r="D2763" i="5" s="1"/>
  <c r="D2461" i="5" a="1"/>
  <c r="D2461" i="5" s="1"/>
  <c r="D2534" i="5" a="1"/>
  <c r="D2534" i="5" s="1"/>
  <c r="D2339" i="5" a="1"/>
  <c r="D2339" i="5" s="1"/>
  <c r="D2185" i="5" a="1"/>
  <c r="D2185" i="5" s="1"/>
  <c r="D2325" i="5" a="1"/>
  <c r="D2325" i="5" s="1"/>
  <c r="D1806" i="5" a="1"/>
  <c r="D1806" i="5" s="1"/>
  <c r="D1592" i="5" a="1"/>
  <c r="D1592" i="5" s="1"/>
  <c r="D1611" i="5" a="1"/>
  <c r="D1611" i="5" s="1"/>
  <c r="D1305" i="5" a="1"/>
  <c r="D1305" i="5" s="1"/>
  <c r="D1285" i="5" a="1"/>
  <c r="D1285" i="5" s="1"/>
  <c r="D1281" i="5" a="1"/>
  <c r="D1281" i="5" s="1"/>
  <c r="D1108" i="5" a="1"/>
  <c r="D1108" i="5" s="1"/>
  <c r="D1069" i="5" a="1"/>
  <c r="D1069" i="5" s="1"/>
  <c r="D566" i="5" a="1"/>
  <c r="D566" i="5" s="1"/>
  <c r="D789" i="5" a="1"/>
  <c r="D789" i="5" s="1"/>
  <c r="D943" i="5" a="1"/>
  <c r="D943" i="5" s="1"/>
  <c r="D603" i="5" a="1"/>
  <c r="D603" i="5" s="1"/>
  <c r="D250" i="5" a="1"/>
  <c r="D250" i="5" s="1"/>
  <c r="D490" i="5" a="1"/>
  <c r="D490" i="5" s="1"/>
  <c r="D174" i="5" a="1"/>
  <c r="D174" i="5" s="1"/>
  <c r="D266" i="5" a="1"/>
  <c r="D266" i="5" s="1"/>
  <c r="D4350" i="5" a="1"/>
  <c r="D4350" i="5" s="1"/>
  <c r="D4529" i="5" a="1"/>
  <c r="D4529" i="5" s="1"/>
  <c r="D4165" i="5" a="1"/>
  <c r="D4165" i="5" s="1"/>
  <c r="D4260" i="5" a="1"/>
  <c r="D4260" i="5" s="1"/>
  <c r="D4333" i="5" a="1"/>
  <c r="D4333" i="5" s="1"/>
  <c r="D3968" i="5" a="1"/>
  <c r="D3968" i="5" s="1"/>
  <c r="D4101" i="5" a="1"/>
  <c r="D4101" i="5" s="1"/>
  <c r="D3543" i="5" a="1"/>
  <c r="D3543" i="5" s="1"/>
  <c r="D3153" i="5" a="1"/>
  <c r="D3153" i="5" s="1"/>
  <c r="D3220" i="5" a="1"/>
  <c r="D3220" i="5" s="1"/>
  <c r="D2595" i="5" a="1"/>
  <c r="D2595" i="5" s="1"/>
  <c r="D9" i="5" a="1"/>
  <c r="D9" i="5" s="1"/>
  <c r="D1408" i="5" a="1"/>
  <c r="D1408" i="5" s="1"/>
  <c r="D1626" i="5" a="1"/>
  <c r="D1626" i="5" s="1"/>
  <c r="D1785" i="5" a="1"/>
  <c r="D1785" i="5" s="1"/>
  <c r="D2609" i="5" a="1"/>
  <c r="D2609" i="5" s="1"/>
  <c r="D2355" i="5" a="1"/>
  <c r="D2355" i="5" s="1"/>
  <c r="D2860" i="5" a="1"/>
  <c r="D2860" i="5" s="1"/>
  <c r="D118" i="5" a="1"/>
  <c r="D118" i="5" s="1"/>
  <c r="D516" i="5" a="1"/>
  <c r="D516" i="5" s="1"/>
  <c r="D413" i="5" a="1"/>
  <c r="D413" i="5" s="1"/>
  <c r="D583" i="5" a="1"/>
  <c r="D583" i="5" s="1"/>
  <c r="D846" i="5" a="1"/>
  <c r="D846" i="5" s="1"/>
  <c r="D727" i="5" a="1"/>
  <c r="D727" i="5" s="1"/>
  <c r="D1171" i="5" a="1"/>
  <c r="D1171" i="5" s="1"/>
  <c r="D1228" i="5" a="1"/>
  <c r="D1228" i="5" s="1"/>
  <c r="D1460" i="5" a="1"/>
  <c r="D1460" i="5" s="1"/>
  <c r="D1525" i="5" a="1"/>
  <c r="D1525" i="5" s="1"/>
  <c r="D1754" i="5" a="1"/>
  <c r="D1754" i="5" s="1"/>
  <c r="D1678" i="5" a="1"/>
  <c r="D1678" i="5" s="1"/>
  <c r="D1465" i="5" a="1"/>
  <c r="D1465" i="5" s="1"/>
  <c r="D2122" i="5" a="1"/>
  <c r="D2122" i="5" s="1"/>
  <c r="D1813" i="5" a="1"/>
  <c r="D1813" i="5" s="1"/>
  <c r="D307" i="5" a="1"/>
  <c r="D307" i="5" s="1"/>
  <c r="D1509" i="5" a="1"/>
  <c r="D1509" i="5" s="1"/>
  <c r="D2023" i="5" a="1"/>
  <c r="D2023" i="5" s="1"/>
  <c r="D2307" i="5" a="1"/>
  <c r="D2307" i="5" s="1"/>
  <c r="D2589" i="5" a="1"/>
  <c r="D2589" i="5" s="1"/>
  <c r="D3048" i="5" a="1"/>
  <c r="D3048" i="5" s="1"/>
  <c r="D87" i="5" a="1"/>
  <c r="D87" i="5" s="1"/>
  <c r="D62" i="5" a="1"/>
  <c r="D62" i="5" s="1"/>
  <c r="D508" i="5" a="1"/>
  <c r="D508" i="5" s="1"/>
  <c r="D631" i="5" a="1"/>
  <c r="D631" i="5" s="1"/>
  <c r="D874" i="5" a="1"/>
  <c r="D874" i="5" s="1"/>
  <c r="D779" i="5" a="1"/>
  <c r="D779" i="5" s="1"/>
  <c r="D1035" i="5" a="1"/>
  <c r="D1035" i="5" s="1"/>
  <c r="D1448" i="5" a="1"/>
  <c r="D1448" i="5" s="1"/>
  <c r="D1328" i="5" a="1"/>
  <c r="D1328" i="5" s="1"/>
  <c r="D1543" i="5" a="1"/>
  <c r="D1543" i="5" s="1"/>
  <c r="D1490" i="5" a="1"/>
  <c r="D1490" i="5" s="1"/>
  <c r="D1710" i="5" a="1"/>
  <c r="D1710" i="5" s="1"/>
  <c r="D2129" i="5" a="1"/>
  <c r="D2129" i="5" s="1"/>
  <c r="D2250" i="5" a="1"/>
  <c r="D2250" i="5" s="1"/>
  <c r="D1652" i="5" a="1"/>
  <c r="D1652" i="5" s="1"/>
  <c r="D655" i="5" a="1"/>
  <c r="D655" i="5" s="1"/>
  <c r="D1192" i="5" a="1"/>
  <c r="D1192" i="5" s="1"/>
  <c r="D1884" i="5" a="1"/>
  <c r="D1884" i="5" s="1"/>
  <c r="D2522" i="5" a="1"/>
  <c r="D2522" i="5" s="1"/>
  <c r="D2402" i="5" a="1"/>
  <c r="D2402" i="5" s="1"/>
  <c r="D2084" i="5" a="1"/>
  <c r="D2084" i="5" s="1"/>
  <c r="D263" i="5" a="1"/>
  <c r="D263" i="5" s="1"/>
  <c r="D352" i="5" a="1"/>
  <c r="D352" i="5" s="1"/>
  <c r="D478" i="5" a="1"/>
  <c r="D478" i="5" s="1"/>
  <c r="D645" i="5" a="1"/>
  <c r="D645" i="5" s="1"/>
  <c r="D625" i="5" a="1"/>
  <c r="D625" i="5" s="1"/>
  <c r="D935" i="5" a="1"/>
  <c r="D935" i="5" s="1"/>
  <c r="D824" i="5" a="1"/>
  <c r="D824" i="5" s="1"/>
  <c r="D1276" i="5" a="1"/>
  <c r="D1276" i="5" s="1"/>
  <c r="D1392" i="5" a="1"/>
  <c r="D1392" i="5" s="1"/>
  <c r="D1288" i="5" a="1"/>
  <c r="D1288" i="5" s="1"/>
  <c r="D1846" i="5" a="1"/>
  <c r="D1846" i="5" s="1"/>
  <c r="D1794" i="5" a="1"/>
  <c r="D1794" i="5" s="1"/>
  <c r="D1753" i="5" a="1"/>
  <c r="D1753" i="5" s="1"/>
  <c r="D1798" i="5" a="1"/>
  <c r="D1798" i="5" s="1"/>
  <c r="D1780" i="5" a="1"/>
  <c r="D1780" i="5" s="1"/>
  <c r="D861" i="5" a="1"/>
  <c r="D861" i="5" s="1"/>
  <c r="D2624" i="5" a="1"/>
  <c r="D2624" i="5" s="1"/>
  <c r="D31" i="5" a="1"/>
  <c r="D31" i="5" s="1"/>
  <c r="D1564" i="5" a="1"/>
  <c r="D1564" i="5" s="1"/>
  <c r="D1009" i="5" a="1"/>
  <c r="D1009" i="5" s="1"/>
  <c r="D1482" i="5" a="1"/>
  <c r="D1482" i="5" s="1"/>
  <c r="D1817" i="5" a="1"/>
  <c r="D1817" i="5" s="1"/>
  <c r="D1760" i="5" a="1"/>
  <c r="D1760" i="5" s="1"/>
  <c r="D2068" i="5" a="1"/>
  <c r="D2068" i="5" s="1"/>
  <c r="D2206" i="5" a="1"/>
  <c r="D2206" i="5" s="1"/>
  <c r="D2770" i="5" a="1"/>
  <c r="D2770" i="5" s="1"/>
  <c r="D2361" i="5" a="1"/>
  <c r="D2361" i="5" s="1"/>
  <c r="D2698" i="5" a="1"/>
  <c r="D2698" i="5" s="1"/>
  <c r="D2208" i="5" a="1"/>
  <c r="D2208" i="5" s="1"/>
  <c r="D2643" i="5" a="1"/>
  <c r="D2643" i="5" s="1"/>
  <c r="D2583" i="5" a="1"/>
  <c r="D2583" i="5" s="1"/>
  <c r="D2248" i="5" a="1"/>
  <c r="D2248" i="5" s="1"/>
  <c r="D2619" i="5" a="1"/>
  <c r="D2619" i="5" s="1"/>
  <c r="D2768" i="5" a="1"/>
  <c r="D2768" i="5" s="1"/>
  <c r="D3089" i="5" a="1"/>
  <c r="D3089" i="5" s="1"/>
  <c r="D2901" i="5" a="1"/>
  <c r="D2901" i="5" s="1"/>
  <c r="D3011" i="5" a="1"/>
  <c r="D3011" i="5" s="1"/>
  <c r="D1596" i="5" a="1"/>
  <c r="D1596" i="5" s="1"/>
  <c r="D181" i="5" a="1"/>
  <c r="D181" i="5" s="1"/>
  <c r="D689" i="5" a="1"/>
  <c r="D689" i="5" s="1"/>
  <c r="D1464" i="5" a="1"/>
  <c r="D1464" i="5" s="1"/>
  <c r="D1302" i="5" a="1"/>
  <c r="D1302" i="5" s="1"/>
  <c r="D1877" i="5" a="1"/>
  <c r="D1877" i="5" s="1"/>
  <c r="D2182" i="5" a="1"/>
  <c r="D2182" i="5" s="1"/>
  <c r="D2925" i="5" a="1"/>
  <c r="D2925" i="5" s="1"/>
  <c r="D4217" i="5" a="1"/>
  <c r="D4217" i="5" s="1"/>
  <c r="D4030" i="5" a="1"/>
  <c r="D4030" i="5" s="1"/>
  <c r="D4360" i="5" a="1"/>
  <c r="D4360" i="5" s="1"/>
  <c r="D2398" i="5" a="1"/>
  <c r="D2398" i="5" s="1"/>
  <c r="D4285" i="5" a="1"/>
  <c r="D4285" i="5" s="1"/>
  <c r="D2173" i="5" a="1"/>
  <c r="D2173" i="5" s="1"/>
  <c r="D2962" i="5" a="1"/>
  <c r="D2962" i="5" s="1"/>
  <c r="D2711" i="5" a="1"/>
  <c r="D2711" i="5" s="1"/>
  <c r="D2013" i="5" a="1"/>
  <c r="D2013" i="5" s="1"/>
  <c r="D1631" i="5" a="1"/>
  <c r="D1631" i="5" s="1"/>
  <c r="D2067" i="5" a="1"/>
  <c r="D2067" i="5" s="1"/>
  <c r="D799" i="5" a="1"/>
  <c r="D799" i="5" s="1"/>
  <c r="D512" i="5" a="1"/>
  <c r="D512" i="5" s="1"/>
  <c r="D4268" i="5" a="1"/>
  <c r="D4268" i="5" s="1"/>
  <c r="D4187" i="5" a="1"/>
  <c r="D4187" i="5" s="1"/>
  <c r="D3769" i="5" a="1"/>
  <c r="D3769" i="5" s="1"/>
  <c r="D1777" i="5" a="1"/>
  <c r="D1777" i="5" s="1"/>
  <c r="D2801" i="5" a="1"/>
  <c r="D2801" i="5" s="1"/>
  <c r="D2544" i="5" a="1"/>
  <c r="D2544" i="5" s="1"/>
  <c r="D2150" i="5" a="1"/>
  <c r="D2150" i="5" s="1"/>
  <c r="D1555" i="5" a="1"/>
  <c r="D1555" i="5" s="1"/>
  <c r="D1766" i="5" a="1"/>
  <c r="D1766" i="5" s="1"/>
  <c r="D886" i="5" a="1"/>
  <c r="D886" i="5" s="1"/>
  <c r="D546" i="5" a="1"/>
  <c r="D546" i="5" s="1"/>
  <c r="D4442" i="5" a="1"/>
  <c r="D4442" i="5" s="1"/>
  <c r="D4244" i="5" a="1"/>
  <c r="D4244" i="5" s="1"/>
  <c r="D3526" i="5" a="1"/>
  <c r="D3526" i="5" s="1"/>
  <c r="D1747" i="5" a="1"/>
  <c r="D1747" i="5" s="1"/>
  <c r="D2387" i="5" a="1"/>
  <c r="D2387" i="5" s="1"/>
  <c r="D521" i="5" a="1"/>
  <c r="D521" i="5" s="1"/>
  <c r="D1196" i="5" a="1"/>
  <c r="D1196" i="5" s="1"/>
  <c r="D1033" i="5" a="1"/>
  <c r="D1033" i="5" s="1"/>
  <c r="D2103" i="5" a="1"/>
  <c r="D2103" i="5" s="1"/>
  <c r="D2776" i="5" a="1"/>
  <c r="D2776" i="5" s="1"/>
  <c r="D378" i="5" a="1"/>
  <c r="D378" i="5" s="1"/>
  <c r="D775" i="5" a="1"/>
  <c r="D775" i="5" s="1"/>
  <c r="D1730" i="5" a="1"/>
  <c r="D1730" i="5" s="1"/>
  <c r="D2167" i="5" a="1"/>
  <c r="D2167" i="5" s="1"/>
  <c r="D1868" i="5" a="1"/>
  <c r="D1868" i="5" s="1"/>
  <c r="D137" i="5" a="1"/>
  <c r="D137" i="5" s="1"/>
  <c r="D1027" i="5" a="1"/>
  <c r="D1027" i="5" s="1"/>
  <c r="D989" i="5" a="1"/>
  <c r="D989" i="5" s="1"/>
  <c r="D1489" i="5" a="1"/>
  <c r="D1489" i="5" s="1"/>
  <c r="D589" i="5" a="1"/>
  <c r="D589" i="5" s="1"/>
  <c r="D1533" i="5" a="1"/>
  <c r="D1533" i="5" s="1"/>
  <c r="D2061" i="5" a="1"/>
  <c r="D2061" i="5" s="1"/>
  <c r="D2523" i="5" a="1"/>
  <c r="D2523" i="5" s="1"/>
  <c r="D2825" i="5" a="1"/>
  <c r="D2825" i="5" s="1"/>
  <c r="D3066" i="5" a="1"/>
  <c r="D3066" i="5" s="1"/>
  <c r="D1862" i="5" a="1"/>
  <c r="D1862" i="5" s="1"/>
  <c r="D1756" i="5" a="1"/>
  <c r="D1756" i="5" s="1"/>
  <c r="D2550" i="5" a="1"/>
  <c r="D2550" i="5" s="1"/>
  <c r="D2569" i="5" a="1"/>
  <c r="D2569" i="5" s="1"/>
  <c r="D2354" i="5" a="1"/>
  <c r="D2354" i="5" s="1"/>
  <c r="D2751" i="5" a="1"/>
  <c r="D2751" i="5" s="1"/>
  <c r="D2749" i="5" a="1"/>
  <c r="D2749" i="5" s="1"/>
  <c r="D2689" i="5" a="1"/>
  <c r="D2689" i="5" s="1"/>
  <c r="D3592" i="5" a="1"/>
  <c r="D3592" i="5" s="1"/>
  <c r="D875" i="5" a="1"/>
  <c r="D875" i="5" s="1"/>
  <c r="D1717" i="5" a="1"/>
  <c r="D1717" i="5" s="1"/>
  <c r="D2666" i="5" a="1"/>
  <c r="D2666" i="5" s="1"/>
  <c r="D416" i="5" a="1"/>
  <c r="D416" i="5" s="1"/>
  <c r="D243" i="5" a="1"/>
  <c r="D243" i="5" s="1"/>
  <c r="D765" i="5" a="1"/>
  <c r="D765" i="5" s="1"/>
  <c r="D940" i="5" a="1"/>
  <c r="D940" i="5" s="1"/>
  <c r="D1528" i="5" a="1"/>
  <c r="D1528" i="5" s="1"/>
  <c r="D1811" i="5" a="1"/>
  <c r="D1811" i="5" s="1"/>
  <c r="D2726" i="5" a="1"/>
  <c r="D2726" i="5" s="1"/>
  <c r="D1996" i="5" a="1"/>
  <c r="D1996" i="5" s="1"/>
  <c r="D2051" i="5" a="1"/>
  <c r="D2051" i="5" s="1"/>
  <c r="D1783" i="5" a="1"/>
  <c r="D1783" i="5" s="1"/>
  <c r="D1788" i="5" a="1"/>
  <c r="D1788" i="5" s="1"/>
  <c r="D1995" i="5" a="1"/>
  <c r="D1995" i="5" s="1"/>
  <c r="D2249" i="5" a="1"/>
  <c r="D2249" i="5" s="1"/>
  <c r="D2107" i="5" a="1"/>
  <c r="D2107" i="5" s="1"/>
  <c r="D1861" i="5" a="1"/>
  <c r="D1861" i="5" s="1"/>
  <c r="D2102" i="5" a="1"/>
  <c r="D2102" i="5" s="1"/>
  <c r="D2309" i="5" a="1"/>
  <c r="D2309" i="5" s="1"/>
  <c r="D1805" i="5" a="1"/>
  <c r="D1805" i="5" s="1"/>
  <c r="D2657" i="5" a="1"/>
  <c r="D2657" i="5" s="1"/>
  <c r="D2241" i="5" a="1"/>
  <c r="D2241" i="5" s="1"/>
  <c r="D2790" i="5" a="1"/>
  <c r="D2790" i="5" s="1"/>
  <c r="D2814" i="5" a="1"/>
  <c r="D2814" i="5" s="1"/>
  <c r="D2808" i="5" a="1"/>
  <c r="D2808" i="5" s="1"/>
  <c r="D2591" i="5" a="1"/>
  <c r="D2591" i="5" s="1"/>
  <c r="D2908" i="5" a="1"/>
  <c r="D2908" i="5" s="1"/>
  <c r="D2180" i="5" a="1"/>
  <c r="D2180" i="5" s="1"/>
  <c r="D2646" i="5" a="1"/>
  <c r="D2646" i="5" s="1"/>
  <c r="D2455" i="5" a="1"/>
  <c r="D2455" i="5" s="1"/>
  <c r="D2957" i="5" a="1"/>
  <c r="D2957" i="5" s="1"/>
  <c r="D2328" i="5" a="1"/>
  <c r="D2328" i="5" s="1"/>
  <c r="D2796" i="5" a="1"/>
  <c r="D2796" i="5" s="1"/>
  <c r="D3096" i="5" a="1"/>
  <c r="D3096" i="5" s="1"/>
  <c r="D2444" i="5" a="1"/>
  <c r="D2444" i="5" s="1"/>
  <c r="D2665" i="5" a="1"/>
  <c r="D2665" i="5" s="1"/>
  <c r="D2976" i="5" a="1"/>
  <c r="D2976" i="5" s="1"/>
  <c r="D2993" i="5" a="1"/>
  <c r="D2993" i="5" s="1"/>
  <c r="D3291" i="5" a="1"/>
  <c r="D3291" i="5" s="1"/>
  <c r="D3029" i="5" a="1"/>
  <c r="D3029" i="5" s="1"/>
  <c r="D3130" i="5" a="1"/>
  <c r="D3130" i="5" s="1"/>
  <c r="D3119" i="5" a="1"/>
  <c r="D3119" i="5" s="1"/>
  <c r="D3016" i="5" a="1"/>
  <c r="D3016" i="5" s="1"/>
  <c r="D1123" i="5" a="1"/>
  <c r="D1123" i="5" s="1"/>
  <c r="D2315" i="5" a="1"/>
  <c r="D2315" i="5" s="1"/>
  <c r="D2027" i="5" a="1"/>
  <c r="D2027" i="5" s="1"/>
  <c r="D2142" i="5" a="1"/>
  <c r="D2142" i="5" s="1"/>
  <c r="D2321" i="5" a="1"/>
  <c r="D2321" i="5" s="1"/>
  <c r="D2144" i="5" a="1"/>
  <c r="D2144" i="5" s="1"/>
  <c r="D2551" i="5" a="1"/>
  <c r="D2551" i="5" s="1"/>
  <c r="D3381" i="5" a="1"/>
  <c r="D3381" i="5" s="1"/>
  <c r="D3041" i="5" a="1"/>
  <c r="D3041" i="5" s="1"/>
  <c r="D3271" i="5" a="1"/>
  <c r="D3271" i="5" s="1"/>
  <c r="D2951" i="5" a="1"/>
  <c r="D2951" i="5" s="1"/>
  <c r="D3392" i="5" a="1"/>
  <c r="D3392" i="5" s="1"/>
  <c r="D3147" i="5" a="1"/>
  <c r="D3147" i="5" s="1"/>
  <c r="D3019" i="5" a="1"/>
  <c r="D3019" i="5" s="1"/>
  <c r="D3377" i="5" a="1"/>
  <c r="D3377" i="5" s="1"/>
  <c r="D3780" i="5" a="1"/>
  <c r="D3780" i="5" s="1"/>
  <c r="D2975" i="5" a="1"/>
  <c r="D2975" i="5" s="1"/>
  <c r="D3372" i="5" a="1"/>
  <c r="D3372" i="5" s="1"/>
  <c r="D3560" i="5" a="1"/>
  <c r="D3560" i="5" s="1"/>
  <c r="D3149" i="5" a="1"/>
  <c r="D3149" i="5" s="1"/>
  <c r="D3660" i="5" a="1"/>
  <c r="D3660" i="5" s="1"/>
  <c r="D3646" i="5" a="1"/>
  <c r="D3646" i="5" s="1"/>
  <c r="D3315" i="5" a="1"/>
  <c r="D3315" i="5" s="1"/>
  <c r="D3815" i="5" a="1"/>
  <c r="D3815" i="5" s="1"/>
  <c r="D3237" i="5" a="1"/>
  <c r="D3237" i="5" s="1"/>
  <c r="D3446" i="5" a="1"/>
  <c r="D3446" i="5" s="1"/>
  <c r="D3535" i="5" a="1"/>
  <c r="D3535" i="5" s="1"/>
  <c r="D3370" i="5" a="1"/>
  <c r="D3370" i="5" s="1"/>
  <c r="D3800" i="5" a="1"/>
  <c r="D3800" i="5" s="1"/>
  <c r="D3699" i="5" a="1"/>
  <c r="D3699" i="5" s="1"/>
  <c r="D3422" i="5" a="1"/>
  <c r="D3422" i="5" s="1"/>
  <c r="D3633" i="5" a="1"/>
  <c r="D3633" i="5" s="1"/>
  <c r="D3942" i="5" a="1"/>
  <c r="D3942" i="5" s="1"/>
  <c r="D3889" i="5" a="1"/>
  <c r="D3889" i="5" s="1"/>
  <c r="D3986" i="5" a="1"/>
  <c r="D3986" i="5" s="1"/>
  <c r="D4463" i="5" a="1"/>
  <c r="D4463" i="5" s="1"/>
  <c r="D3847" i="5" a="1"/>
  <c r="D3847" i="5" s="1"/>
  <c r="D4122" i="5" a="1"/>
  <c r="D4122" i="5" s="1"/>
  <c r="D3897" i="5" a="1"/>
  <c r="D3897" i="5" s="1"/>
  <c r="D3998" i="5" a="1"/>
  <c r="D3998" i="5" s="1"/>
  <c r="D4539" i="5" a="1"/>
  <c r="D4539" i="5" s="1"/>
  <c r="D4085" i="5" a="1"/>
  <c r="D4085" i="5" s="1"/>
  <c r="D2958" i="5" a="1"/>
  <c r="D2958" i="5" s="1"/>
  <c r="D1407" i="5" a="1"/>
  <c r="D1407" i="5" s="1"/>
  <c r="D1571" i="5" a="1"/>
  <c r="D1571" i="5" s="1"/>
  <c r="D2242" i="5" a="1"/>
  <c r="D2242" i="5" s="1"/>
  <c r="D1929" i="5" a="1"/>
  <c r="D1929" i="5" s="1"/>
  <c r="D2326" i="5" a="1"/>
  <c r="D2326" i="5" s="1"/>
  <c r="D2592" i="5" a="1"/>
  <c r="D2592" i="5" s="1"/>
  <c r="D2640" i="5" a="1"/>
  <c r="D2640" i="5" s="1"/>
  <c r="D2284" i="5" a="1"/>
  <c r="D2284" i="5" s="1"/>
  <c r="D3123" i="5" a="1"/>
  <c r="D3123" i="5" s="1"/>
  <c r="D3146" i="5" a="1"/>
  <c r="D3146" i="5" s="1"/>
  <c r="D3031" i="5" a="1"/>
  <c r="D3031" i="5" s="1"/>
  <c r="D3416" i="5" a="1"/>
  <c r="D3416" i="5" s="1"/>
  <c r="D3171" i="5" a="1"/>
  <c r="D3171" i="5" s="1"/>
  <c r="D3051" i="5" a="1"/>
  <c r="D3051" i="5" s="1"/>
  <c r="D3401" i="5" a="1"/>
  <c r="D3401" i="5" s="1"/>
  <c r="D3180" i="5" a="1"/>
  <c r="D3180" i="5" s="1"/>
  <c r="D3023" i="5" a="1"/>
  <c r="D3023" i="5" s="1"/>
  <c r="D3388" i="5" a="1"/>
  <c r="D3388" i="5" s="1"/>
  <c r="D3605" i="5" a="1"/>
  <c r="D3605" i="5" s="1"/>
  <c r="D3181" i="5" a="1"/>
  <c r="D3181" i="5" s="1"/>
  <c r="D3756" i="5" a="1"/>
  <c r="D3756" i="5" s="1"/>
  <c r="D3710" i="5" a="1"/>
  <c r="D3710" i="5" s="1"/>
  <c r="D3363" i="5" a="1"/>
  <c r="D3363" i="5" s="1"/>
  <c r="D3449" i="5" a="1"/>
  <c r="D3449" i="5" s="1"/>
  <c r="D3498" i="5" a="1"/>
  <c r="D3498" i="5" s="1"/>
  <c r="D3644" i="5" a="1"/>
  <c r="D3644" i="5" s="1"/>
  <c r="D3615" i="5" a="1"/>
  <c r="D3615" i="5" s="1"/>
  <c r="D3450" i="5" a="1"/>
  <c r="D3450" i="5" s="1"/>
  <c r="D3549" i="5" a="1"/>
  <c r="D3549" i="5" s="1"/>
  <c r="D3747" i="5" a="1"/>
  <c r="D3747" i="5" s="1"/>
  <c r="D3470" i="5" a="1"/>
  <c r="D3470" i="5" s="1"/>
  <c r="D3697" i="5" a="1"/>
  <c r="D3697" i="5" s="1"/>
  <c r="D3985" i="5" a="1"/>
  <c r="D3985" i="5" s="1"/>
  <c r="D3921" i="5" a="1"/>
  <c r="D3921" i="5" s="1"/>
  <c r="D3960" i="5" a="1"/>
  <c r="D3960" i="5" s="1"/>
  <c r="D4510" i="5" a="1"/>
  <c r="D4510" i="5" s="1"/>
  <c r="D3911" i="5" a="1"/>
  <c r="D3911" i="5" s="1"/>
  <c r="D4115" i="5" a="1"/>
  <c r="D4115" i="5" s="1"/>
  <c r="D3782" i="5" a="1"/>
  <c r="D3782" i="5" s="1"/>
  <c r="D4062" i="5" a="1"/>
  <c r="D4062" i="5" s="1"/>
  <c r="D4521" i="5" a="1"/>
  <c r="D4521" i="5" s="1"/>
  <c r="D3990" i="5" a="1"/>
  <c r="D3990" i="5" s="1"/>
  <c r="D321" i="5" a="1"/>
  <c r="D321" i="5" s="1"/>
  <c r="D1252" i="5" a="1"/>
  <c r="D1252" i="5" s="1"/>
  <c r="D2145" i="5" a="1"/>
  <c r="D2145" i="5" s="1"/>
  <c r="D2417" i="5" a="1"/>
  <c r="D2417" i="5" s="1"/>
  <c r="D2393" i="5" a="1"/>
  <c r="D2393" i="5" s="1"/>
  <c r="D2349" i="5" a="1"/>
  <c r="D2349" i="5" s="1"/>
  <c r="D2733" i="5" a="1"/>
  <c r="D2733" i="5" s="1"/>
  <c r="D2910" i="5" a="1"/>
  <c r="D2910" i="5" s="1"/>
  <c r="D2508" i="5" a="1"/>
  <c r="D2508" i="5" s="1"/>
  <c r="D3389" i="5" a="1"/>
  <c r="D3389" i="5" s="1"/>
  <c r="D3720" i="5" a="1"/>
  <c r="D3720" i="5" s="1"/>
  <c r="D3102" i="5" a="1"/>
  <c r="D3102" i="5" s="1"/>
  <c r="D3452" i="5" a="1"/>
  <c r="D3452" i="5" s="1"/>
  <c r="D3203" i="5" a="1"/>
  <c r="D3203" i="5" s="1"/>
  <c r="D3106" i="5" a="1"/>
  <c r="D3106" i="5" s="1"/>
  <c r="D3425" i="5" a="1"/>
  <c r="D3425" i="5" s="1"/>
  <c r="D3196" i="5" a="1"/>
  <c r="D3196" i="5" s="1"/>
  <c r="D3055" i="5" a="1"/>
  <c r="D3055" i="5" s="1"/>
  <c r="D3412" i="5" a="1"/>
  <c r="D3412" i="5" s="1"/>
  <c r="D3840" i="5" a="1"/>
  <c r="D3840" i="5" s="1"/>
  <c r="D3229" i="5" a="1"/>
  <c r="D3229" i="5" s="1"/>
  <c r="D3797" i="5" a="1"/>
  <c r="D3797" i="5" s="1"/>
  <c r="D3105" i="5" a="1"/>
  <c r="D3105" i="5" s="1"/>
  <c r="D3411" i="5" a="1"/>
  <c r="D3411" i="5" s="1"/>
  <c r="D3473" i="5" a="1"/>
  <c r="D3473" i="5" s="1"/>
  <c r="D3626" i="5" a="1"/>
  <c r="D3626" i="5" s="1"/>
  <c r="D3789" i="5" a="1"/>
  <c r="D3789" i="5" s="1"/>
  <c r="D3663" i="5" a="1"/>
  <c r="D3663" i="5" s="1"/>
  <c r="D3504" i="5" a="1"/>
  <c r="D3504" i="5" s="1"/>
  <c r="D3613" i="5" a="1"/>
  <c r="D3613" i="5" s="1"/>
  <c r="D3872" i="5" a="1"/>
  <c r="D3872" i="5" s="1"/>
  <c r="D3572" i="5" a="1"/>
  <c r="D3572" i="5" s="1"/>
  <c r="D3761" i="5" a="1"/>
  <c r="D3761" i="5" s="1"/>
  <c r="D4186" i="5" a="1"/>
  <c r="D4186" i="5" s="1"/>
  <c r="D3862" i="5" a="1"/>
  <c r="D3862" i="5" s="1"/>
  <c r="D4074" i="5" a="1"/>
  <c r="D4074" i="5" s="1"/>
  <c r="D3896" i="5" a="1"/>
  <c r="D3896" i="5" s="1"/>
  <c r="D3997" i="5" a="1"/>
  <c r="D3997" i="5" s="1"/>
  <c r="D4176" i="5" a="1"/>
  <c r="D4176" i="5" s="1"/>
  <c r="D3874" i="5" a="1"/>
  <c r="D3874" i="5" s="1"/>
  <c r="D4055" i="5" a="1"/>
  <c r="D4055" i="5" s="1"/>
  <c r="D3882" i="5" a="1"/>
  <c r="D3882" i="5" s="1"/>
  <c r="D2989" i="5" a="1"/>
  <c r="D2989" i="5" s="1"/>
  <c r="D2511" i="5" a="1"/>
  <c r="D2511" i="5" s="1"/>
  <c r="D2830" i="5" a="1"/>
  <c r="D2830" i="5" s="1"/>
  <c r="D2754" i="5" a="1"/>
  <c r="D2754" i="5" s="1"/>
  <c r="D2803" i="5" a="1"/>
  <c r="D2803" i="5" s="1"/>
  <c r="D2370" i="5" a="1"/>
  <c r="D2370" i="5" s="1"/>
  <c r="D2285" i="5" a="1"/>
  <c r="D2285" i="5" s="1"/>
  <c r="D2577" i="5" a="1"/>
  <c r="D2577" i="5" s="1"/>
  <c r="D1889" i="5" a="1"/>
  <c r="D1889" i="5" s="1"/>
  <c r="D2738" i="5" a="1"/>
  <c r="D2738" i="5" s="1"/>
  <c r="D2293" i="5" a="1"/>
  <c r="D2293" i="5" s="1"/>
  <c r="D1693" i="5" a="1"/>
  <c r="D1693" i="5" s="1"/>
  <c r="D2025" i="5" a="1"/>
  <c r="D2025" i="5" s="1"/>
  <c r="D2238" i="5" a="1"/>
  <c r="D2238" i="5" s="1"/>
  <c r="D1992" i="5" a="1"/>
  <c r="D1992" i="5" s="1"/>
  <c r="D2310" i="5" a="1"/>
  <c r="D2310" i="5" s="1"/>
  <c r="D2259" i="5" a="1"/>
  <c r="D2259" i="5" s="1"/>
  <c r="D1956" i="5" a="1"/>
  <c r="D1956" i="5" s="1"/>
  <c r="D1657" i="5" a="1"/>
  <c r="D1657" i="5" s="1"/>
  <c r="D1696" i="5" a="1"/>
  <c r="D1696" i="5" s="1"/>
  <c r="D2542" i="5" a="1"/>
  <c r="D2542" i="5" s="1"/>
  <c r="D1772" i="5" a="1"/>
  <c r="D1772" i="5" s="1"/>
  <c r="D1688" i="5" a="1"/>
  <c r="D1688" i="5" s="1"/>
  <c r="D1620" i="5" a="1"/>
  <c r="D1620" i="5" s="1"/>
  <c r="D1559" i="5" a="1"/>
  <c r="D1559" i="5" s="1"/>
  <c r="D1675" i="5" a="1"/>
  <c r="D1675" i="5" s="1"/>
  <c r="D1522" i="5" a="1"/>
  <c r="D1522" i="5" s="1"/>
  <c r="D1639" i="5" a="1"/>
  <c r="D1639" i="5" s="1"/>
  <c r="D1553" i="5" a="1"/>
  <c r="D1553" i="5" s="1"/>
  <c r="D1670" i="5" a="1"/>
  <c r="D1670" i="5" s="1"/>
  <c r="D1634" i="5" a="1"/>
  <c r="D1634" i="5" s="1"/>
  <c r="D1020" i="5" a="1"/>
  <c r="D1020" i="5" s="1"/>
  <c r="D1275" i="5" a="1"/>
  <c r="D1275" i="5" s="1"/>
  <c r="D1223" i="5" a="1"/>
  <c r="D1223" i="5" s="1"/>
  <c r="D1540" i="5" a="1"/>
  <c r="D1540" i="5" s="1"/>
  <c r="D1351" i="5" a="1"/>
  <c r="D1351" i="5" s="1"/>
  <c r="D735" i="5" a="1"/>
  <c r="D735" i="5" s="1"/>
  <c r="D591" i="5" a="1"/>
  <c r="D591" i="5" s="1"/>
  <c r="D218" i="5" a="1"/>
  <c r="D218" i="5" s="1"/>
  <c r="D1114" i="5" a="1"/>
  <c r="D1114" i="5" s="1"/>
  <c r="D837" i="5" a="1"/>
  <c r="D837" i="5" s="1"/>
  <c r="D446" i="5" a="1"/>
  <c r="D446" i="5" s="1"/>
  <c r="D13" i="5" a="1"/>
  <c r="D13" i="5" s="1"/>
  <c r="D2607" i="5" a="1"/>
  <c r="D2607" i="5" s="1"/>
  <c r="D2659" i="5" a="1"/>
  <c r="D2659" i="5" s="1"/>
  <c r="D2351" i="5" a="1"/>
  <c r="D2351" i="5" s="1"/>
  <c r="D2132" i="5" a="1"/>
  <c r="D2132" i="5" s="1"/>
  <c r="D2530" i="5" a="1"/>
  <c r="D2530" i="5" s="1"/>
  <c r="D2525" i="5" a="1"/>
  <c r="D2525" i="5" s="1"/>
  <c r="D2474" i="5" a="1"/>
  <c r="D2474" i="5" s="1"/>
  <c r="D2033" i="5" a="1"/>
  <c r="D2033" i="5" s="1"/>
  <c r="D1601" i="5" a="1"/>
  <c r="D1601" i="5" s="1"/>
  <c r="D2382" i="5" a="1"/>
  <c r="D2382" i="5" s="1"/>
  <c r="D1821" i="5" a="1"/>
  <c r="D1821" i="5" s="1"/>
  <c r="D2683" i="5" a="1"/>
  <c r="D2683" i="5" s="1"/>
  <c r="D2303" i="5" a="1"/>
  <c r="D2303" i="5" s="1"/>
  <c r="D2134" i="5" a="1"/>
  <c r="D2134" i="5" s="1"/>
  <c r="D2843" i="5" a="1"/>
  <c r="D2843" i="5" s="1"/>
  <c r="D1765" i="5" a="1"/>
  <c r="D1765" i="5" s="1"/>
  <c r="D2115" i="5" a="1"/>
  <c r="D2115" i="5" s="1"/>
  <c r="D2585" i="5" a="1"/>
  <c r="D2585" i="5" s="1"/>
  <c r="D1952" i="5" a="1"/>
  <c r="D1952" i="5" s="1"/>
  <c r="D1915" i="5" a="1"/>
  <c r="D1915" i="5" s="1"/>
  <c r="D2207" i="5" a="1"/>
  <c r="D2207" i="5" s="1"/>
  <c r="D1719" i="5" a="1"/>
  <c r="D1719" i="5" s="1"/>
  <c r="D2403" i="5" a="1"/>
  <c r="D2403" i="5" s="1"/>
  <c r="D1430" i="5" a="1"/>
  <c r="D1430" i="5" s="1"/>
  <c r="D1165" i="5" a="1"/>
  <c r="D1165" i="5" s="1"/>
  <c r="D1177" i="5" a="1"/>
  <c r="D1177" i="5" s="1"/>
  <c r="D1694" i="5" a="1"/>
  <c r="D1694" i="5" s="1"/>
  <c r="D1093" i="5" a="1"/>
  <c r="D1093" i="5" s="1"/>
  <c r="D1153" i="5" a="1"/>
  <c r="D1153" i="5" s="1"/>
  <c r="D1440" i="5" a="1"/>
  <c r="D1440" i="5" s="1"/>
  <c r="D1379" i="5" a="1"/>
  <c r="D1379" i="5" s="1"/>
  <c r="D1364" i="5" a="1"/>
  <c r="D1364" i="5" s="1"/>
  <c r="D1227" i="5" a="1"/>
  <c r="D1227" i="5" s="1"/>
  <c r="D873" i="5" a="1"/>
  <c r="D873" i="5" s="1"/>
  <c r="D915" i="5" a="1"/>
  <c r="D915" i="5" s="1"/>
  <c r="D638" i="5" a="1"/>
  <c r="D638" i="5" s="1"/>
  <c r="D637" i="5" a="1"/>
  <c r="D637" i="5" s="1"/>
  <c r="D895" i="5" a="1"/>
  <c r="D895" i="5" s="1"/>
  <c r="D876" i="5" a="1"/>
  <c r="D876" i="5" s="1"/>
  <c r="D774" i="5" a="1"/>
  <c r="D774" i="5" s="1"/>
  <c r="D665" i="5" a="1"/>
  <c r="D665" i="5" s="1"/>
  <c r="D496" i="5" a="1"/>
  <c r="D496" i="5" s="1"/>
  <c r="D3036" i="5" a="1"/>
  <c r="D3036" i="5" s="1"/>
  <c r="D2431" i="5" a="1"/>
  <c r="D2431" i="5" s="1"/>
  <c r="D3094" i="5" a="1"/>
  <c r="D3094" i="5" s="1"/>
  <c r="D3033" i="5" a="1"/>
  <c r="D3033" i="5" s="1"/>
  <c r="D2718" i="5" a="1"/>
  <c r="D2718" i="5" s="1"/>
  <c r="D2637" i="5" a="1"/>
  <c r="D2637" i="5" s="1"/>
  <c r="D2747" i="5" a="1"/>
  <c r="D2747" i="5" s="1"/>
  <c r="D2449" i="5" a="1"/>
  <c r="D2449" i="5" s="1"/>
  <c r="D1793" i="5" a="1"/>
  <c r="D1793" i="5" s="1"/>
  <c r="D2554" i="5" a="1"/>
  <c r="D2554" i="5" s="1"/>
  <c r="D2205" i="5" a="1"/>
  <c r="D2205" i="5" s="1"/>
  <c r="D1629" i="5" a="1"/>
  <c r="D1629" i="5" s="1"/>
  <c r="D1865" i="5" a="1"/>
  <c r="D1865" i="5" s="1"/>
  <c r="D2198" i="5" a="1"/>
  <c r="D2198" i="5" s="1"/>
  <c r="D1928" i="5" a="1"/>
  <c r="D1928" i="5" s="1"/>
  <c r="D2389" i="5" a="1"/>
  <c r="D2389" i="5" s="1"/>
  <c r="D2211" i="5" a="1"/>
  <c r="D2211" i="5" s="1"/>
  <c r="D1860" i="5" a="1"/>
  <c r="D1860" i="5" s="1"/>
  <c r="D2258" i="5" a="1"/>
  <c r="D2258" i="5" s="1"/>
  <c r="D2153" i="5" a="1"/>
  <c r="D2153" i="5" s="1"/>
  <c r="D2245" i="5" a="1"/>
  <c r="D2245" i="5" s="1"/>
  <c r="D1628" i="5" a="1"/>
  <c r="D1628" i="5" s="1"/>
  <c r="D1886" i="5" a="1"/>
  <c r="D1886" i="5" s="1"/>
  <c r="D1615" i="5" a="1"/>
  <c r="D1615" i="5" s="1"/>
  <c r="D1122" i="5" a="1"/>
  <c r="D1122" i="5" s="1"/>
  <c r="D1166" i="5" a="1"/>
  <c r="D1166" i="5" s="1"/>
  <c r="D1137" i="5" a="1"/>
  <c r="D1137" i="5" s="1"/>
  <c r="D1226" i="5" a="1"/>
  <c r="D1226" i="5" s="1"/>
  <c r="D2282" i="5" a="1"/>
  <c r="D2282" i="5" s="1"/>
  <c r="D925" i="5" a="1"/>
  <c r="D925" i="5" s="1"/>
  <c r="D1248" i="5" a="1"/>
  <c r="D1248" i="5" s="1"/>
  <c r="D1367" i="5" a="1"/>
  <c r="D1367" i="5" s="1"/>
  <c r="D1032" i="5" a="1"/>
  <c r="D1032" i="5" s="1"/>
  <c r="D919" i="5" a="1"/>
  <c r="D919" i="5" s="1"/>
  <c r="D1099" i="5" a="1"/>
  <c r="D1099" i="5" s="1"/>
  <c r="D987" i="5" a="1"/>
  <c r="D987" i="5" s="1"/>
  <c r="D641" i="5" a="1"/>
  <c r="D641" i="5" s="1"/>
  <c r="D580" i="5" a="1"/>
  <c r="D580" i="5" s="1"/>
  <c r="D1416" i="5" a="1"/>
  <c r="D1416" i="5" s="1"/>
  <c r="D1078" i="5" a="1"/>
  <c r="D1078" i="5" s="1"/>
  <c r="D766" i="5" a="1"/>
  <c r="D766" i="5" s="1"/>
  <c r="D82" i="5" a="1"/>
  <c r="D82" i="5" s="1"/>
  <c r="D317" i="5" a="1"/>
  <c r="D317" i="5" s="1"/>
  <c r="D2414" i="5" a="1"/>
  <c r="D2414" i="5" s="1"/>
  <c r="D1823" i="5" a="1"/>
  <c r="D1823" i="5" s="1"/>
  <c r="D1309" i="5" a="1"/>
  <c r="D1309" i="5" s="1"/>
  <c r="D1843" i="5" a="1"/>
  <c r="D1843" i="5" s="1"/>
  <c r="D1646" i="5" a="1"/>
  <c r="D1646" i="5" s="1"/>
  <c r="D1438" i="5" a="1"/>
  <c r="D1438" i="5" s="1"/>
  <c r="D1254" i="5" a="1"/>
  <c r="D1254" i="5" s="1"/>
  <c r="D1718" i="5" a="1"/>
  <c r="D1718" i="5" s="1"/>
  <c r="D1235" i="5" a="1"/>
  <c r="D1235" i="5" s="1"/>
  <c r="D1451" i="5" a="1"/>
  <c r="D1451" i="5" s="1"/>
  <c r="D1463" i="5" a="1"/>
  <c r="D1463" i="5" s="1"/>
  <c r="D958" i="5" a="1"/>
  <c r="D958" i="5" s="1"/>
  <c r="D626" i="5" a="1"/>
  <c r="D626" i="5" s="1"/>
  <c r="D1074" i="5" a="1"/>
  <c r="D1074" i="5" s="1"/>
  <c r="D746" i="5" a="1"/>
  <c r="D746" i="5" s="1"/>
  <c r="D623" i="5" a="1"/>
  <c r="D623" i="5" s="1"/>
  <c r="D1128" i="5" a="1"/>
  <c r="D1128" i="5" s="1"/>
  <c r="D1207" i="5" a="1"/>
  <c r="D1207" i="5" s="1"/>
  <c r="D1082" i="5" a="1"/>
  <c r="D1082" i="5" s="1"/>
  <c r="D396" i="5" a="1"/>
  <c r="D396" i="5" s="1"/>
  <c r="D1751" i="5" a="1"/>
  <c r="D1751" i="5" s="1"/>
  <c r="D1827" i="5" a="1"/>
  <c r="D1827" i="5" s="1"/>
  <c r="D1583" i="5" a="1"/>
  <c r="D1583" i="5" s="1"/>
  <c r="D1764" i="5" a="1"/>
  <c r="D1764" i="5" s="1"/>
  <c r="D1289" i="5" a="1"/>
  <c r="D1289" i="5" s="1"/>
  <c r="D1270" i="5" a="1"/>
  <c r="D1270" i="5" s="1"/>
  <c r="D1130" i="5" a="1"/>
  <c r="D1130" i="5" s="1"/>
  <c r="D1658" i="5" a="1"/>
  <c r="D1658" i="5" s="1"/>
  <c r="D1480" i="5" a="1"/>
  <c r="D1480" i="5" s="1"/>
  <c r="D1496" i="5" a="1"/>
  <c r="D1496" i="5" s="1"/>
  <c r="D1215" i="5" a="1"/>
  <c r="D1215" i="5" s="1"/>
  <c r="D1403" i="5" a="1"/>
  <c r="D1403" i="5" s="1"/>
  <c r="D905" i="5" a="1"/>
  <c r="D905" i="5" s="1"/>
  <c r="D1371" i="5" a="1"/>
  <c r="D1371" i="5" s="1"/>
  <c r="D946" i="5" a="1"/>
  <c r="D946" i="5" s="1"/>
  <c r="D897" i="5" a="1"/>
  <c r="D897" i="5" s="1"/>
  <c r="D476" i="5" a="1"/>
  <c r="D476" i="5" s="1"/>
  <c r="D120" i="5" a="1"/>
  <c r="D120" i="5" s="1"/>
  <c r="D855" i="5" a="1"/>
  <c r="D855" i="5" s="1"/>
  <c r="D970" i="5" a="1"/>
  <c r="D970" i="5" s="1"/>
  <c r="D579" i="5" a="1"/>
  <c r="D579" i="5" s="1"/>
  <c r="D204" i="5" a="1"/>
  <c r="D204" i="5" s="1"/>
  <c r="D389" i="5" a="1"/>
  <c r="D389" i="5" s="1"/>
  <c r="D163" i="5" a="1"/>
  <c r="D163" i="5" s="1"/>
  <c r="D700" i="5" a="1"/>
  <c r="D700" i="5" s="1"/>
  <c r="D289" i="5" a="1"/>
  <c r="D289" i="5" s="1"/>
  <c r="D1352" i="5" a="1"/>
  <c r="D1352" i="5" s="1"/>
  <c r="D1550" i="5" a="1"/>
  <c r="D1550" i="5" s="1"/>
  <c r="D768" i="5" a="1"/>
  <c r="D768" i="5" s="1"/>
  <c r="D1383" i="5" a="1"/>
  <c r="D1383" i="5" s="1"/>
  <c r="D1038" i="5" a="1"/>
  <c r="D1038" i="5" s="1"/>
  <c r="D1391" i="5" a="1"/>
  <c r="D1391" i="5" s="1"/>
  <c r="D938" i="5" a="1"/>
  <c r="D938" i="5" s="1"/>
  <c r="D642" i="5" a="1"/>
  <c r="D642" i="5" s="1"/>
  <c r="D718" i="5" a="1"/>
  <c r="D718" i="5" s="1"/>
  <c r="D733" i="5" a="1"/>
  <c r="D733" i="5" s="1"/>
  <c r="D509" i="5" a="1"/>
  <c r="D509" i="5" s="1"/>
  <c r="D227" i="5" a="1"/>
  <c r="D227" i="5" s="1"/>
  <c r="D113" i="5" a="1"/>
  <c r="D113" i="5" s="1"/>
  <c r="D111" i="5" a="1"/>
  <c r="D111" i="5" s="1"/>
  <c r="D265" i="5" a="1"/>
  <c r="D265" i="5" s="1"/>
  <c r="D499" i="5" a="1"/>
  <c r="D499" i="5" s="1"/>
  <c r="D68" i="5" a="1"/>
  <c r="D68" i="5" s="1"/>
  <c r="D1048" i="5" a="1"/>
  <c r="D1048" i="5" s="1"/>
  <c r="D744" i="5" a="1"/>
  <c r="D744" i="5" s="1"/>
  <c r="D155" i="5" a="1"/>
  <c r="D155" i="5" s="1"/>
  <c r="D175" i="5" a="1"/>
  <c r="D175" i="5" s="1"/>
  <c r="D214" i="5" a="1"/>
  <c r="D214" i="5" s="1"/>
  <c r="D992" i="5" a="1"/>
  <c r="D992" i="5" s="1"/>
  <c r="D1573" i="5" a="1"/>
  <c r="D1573" i="5" s="1"/>
  <c r="D1211" i="5" a="1"/>
  <c r="D1211" i="5" s="1"/>
  <c r="D1012" i="5" a="1"/>
  <c r="D1012" i="5" s="1"/>
  <c r="D715" i="5" a="1"/>
  <c r="D715" i="5" s="1"/>
  <c r="D694" i="5" a="1"/>
  <c r="D694" i="5" s="1"/>
  <c r="D594" i="5" a="1"/>
  <c r="D594" i="5" s="1"/>
  <c r="D1083" i="5" a="1"/>
  <c r="D1083" i="5" s="1"/>
  <c r="D848" i="5" a="1"/>
  <c r="D848" i="5" s="1"/>
  <c r="D569" i="5" a="1"/>
  <c r="D569" i="5" s="1"/>
  <c r="D83" i="5" a="1"/>
  <c r="D83" i="5" s="1"/>
  <c r="D435" i="5" a="1"/>
  <c r="D435" i="5" s="1"/>
  <c r="D687" i="5" a="1"/>
  <c r="D687" i="5" s="1"/>
  <c r="D287" i="5" a="1"/>
  <c r="D287" i="5" s="1"/>
  <c r="D47" i="5" a="1"/>
  <c r="D47" i="5" s="1"/>
  <c r="D444" i="5" a="1"/>
  <c r="D444" i="5" s="1"/>
  <c r="D732" i="5" a="1"/>
  <c r="D732" i="5" s="1"/>
  <c r="D428" i="5" a="1"/>
  <c r="D428" i="5" s="1"/>
  <c r="D281" i="5" a="1"/>
  <c r="D281" i="5" s="1"/>
  <c r="D32" i="5" a="1"/>
  <c r="D32" i="5" s="1"/>
  <c r="D1508" i="5" a="1"/>
  <c r="D1508" i="5" s="1"/>
  <c r="D957" i="5" a="1"/>
  <c r="D957" i="5" s="1"/>
  <c r="D1244" i="5" a="1"/>
  <c r="D1244" i="5" s="1"/>
  <c r="D840" i="5" a="1"/>
  <c r="D840" i="5" s="1"/>
  <c r="D1094" i="5" a="1"/>
  <c r="D1094" i="5" s="1"/>
  <c r="D1112" i="5" a="1"/>
  <c r="D1112" i="5" s="1"/>
  <c r="D614" i="5" a="1"/>
  <c r="D614" i="5" s="1"/>
  <c r="D1023" i="5" a="1"/>
  <c r="D1023" i="5" s="1"/>
  <c r="D814" i="5" a="1"/>
  <c r="D814" i="5" s="1"/>
  <c r="D826" i="5" a="1"/>
  <c r="D826" i="5" s="1"/>
  <c r="D425" i="5" a="1"/>
  <c r="D425" i="5" s="1"/>
  <c r="D471" i="5" a="1"/>
  <c r="D471" i="5" s="1"/>
  <c r="D283" i="5" a="1"/>
  <c r="D283" i="5" s="1"/>
  <c r="D217" i="5" a="1"/>
  <c r="D217" i="5" s="1"/>
  <c r="D55" i="5" a="1"/>
  <c r="D55" i="5" s="1"/>
  <c r="D208" i="5" a="1"/>
  <c r="D208" i="5" s="1"/>
  <c r="D264" i="5" a="1"/>
  <c r="D264" i="5" s="1"/>
  <c r="D18" i="5" a="1"/>
  <c r="D18" i="5" s="1"/>
  <c r="D259" i="5" a="1"/>
  <c r="D259" i="5" s="1"/>
  <c r="D1111" i="5" a="1"/>
  <c r="D1111" i="5" s="1"/>
  <c r="D608" i="5" a="1"/>
  <c r="D608" i="5" s="1"/>
  <c r="D64" i="5" a="1"/>
  <c r="D64" i="5" s="1"/>
  <c r="D56" i="5" a="1"/>
  <c r="D56" i="5" s="1"/>
  <c r="D292" i="5" a="1"/>
  <c r="D292" i="5" s="1"/>
  <c r="D524" i="5" a="1"/>
  <c r="D524" i="5" s="1"/>
  <c r="D51" i="5" a="1"/>
  <c r="D51" i="5" s="1"/>
  <c r="D197" i="5" a="1"/>
  <c r="D197" i="5" s="1"/>
  <c r="D158" i="5" a="1"/>
  <c r="D158" i="5" s="1"/>
  <c r="D367" i="5" a="1"/>
  <c r="D367" i="5" s="1"/>
  <c r="D226" i="5" a="1"/>
  <c r="D226" i="5" s="1"/>
  <c r="D114" i="5" a="1"/>
  <c r="D114" i="5" s="1"/>
  <c r="D486" i="5" a="1"/>
  <c r="D486" i="5" s="1"/>
  <c r="D156" i="5" a="1"/>
  <c r="D156" i="5" s="1"/>
  <c r="D303" i="5" a="1"/>
  <c r="D303" i="5" s="1"/>
  <c r="D349" i="5" a="1"/>
  <c r="D349" i="5" s="1"/>
  <c r="D23" i="5" a="1"/>
  <c r="D23" i="5" s="1"/>
  <c r="D426" i="5" a="1"/>
  <c r="D426" i="5" s="1"/>
  <c r="D12" i="5" a="1"/>
  <c r="D12" i="5" s="1"/>
  <c r="D100" i="5" a="1"/>
  <c r="D100" i="5" s="1"/>
  <c r="D573" i="5" a="1"/>
  <c r="D573" i="5" s="1"/>
  <c r="D297" i="5" a="1"/>
  <c r="D297" i="5" s="1"/>
  <c r="D207" i="5" a="1"/>
  <c r="D207" i="5" s="1"/>
  <c r="D126" i="5" a="1"/>
  <c r="D126" i="5" s="1"/>
  <c r="D403" i="5" a="1"/>
  <c r="D403" i="5" s="1"/>
  <c r="D182" i="5" a="1"/>
  <c r="D182" i="5" s="1"/>
  <c r="D364" i="5" a="1"/>
  <c r="D364" i="5" s="1"/>
  <c r="D42" i="5" a="1"/>
  <c r="D42" i="5" s="1"/>
  <c r="D245" i="5" a="1"/>
  <c r="D245" i="5" s="1"/>
  <c r="D59" i="5" a="1"/>
  <c r="D59" i="5" s="1"/>
  <c r="D201" i="5" a="1"/>
  <c r="D201" i="5" s="1"/>
  <c r="D258" i="5" a="1"/>
  <c r="D258" i="5" s="1"/>
  <c r="D136" i="5" a="1"/>
  <c r="D136" i="5" s="1"/>
  <c r="D19" i="5" a="1"/>
  <c r="D19" i="5" s="1"/>
  <c r="D473" i="5" a="1"/>
  <c r="D473" i="5" s="1"/>
  <c r="D595" i="5" a="1"/>
  <c r="D595" i="5" s="1"/>
  <c r="D472" i="5" a="1"/>
  <c r="D472" i="5" s="1"/>
  <c r="D434" i="5" a="1"/>
  <c r="D434" i="5" s="1"/>
  <c r="D161" i="5" a="1"/>
  <c r="D161" i="5" s="1"/>
  <c r="D45" i="5" a="1"/>
  <c r="D45" i="5" s="1"/>
  <c r="D50" i="5" a="1"/>
  <c r="D50" i="5" s="1"/>
  <c r="D772" i="5" a="1"/>
  <c r="D772" i="5" s="1"/>
  <c r="D600" i="5" a="1"/>
  <c r="D600" i="5" s="1"/>
  <c r="D931" i="5" a="1"/>
  <c r="D931" i="5" s="1"/>
  <c r="D119" i="5" a="1"/>
  <c r="D119" i="5" s="1"/>
  <c r="D58" i="5" a="1"/>
  <c r="D58" i="5" s="1"/>
  <c r="D63" i="5" a="1"/>
  <c r="D63" i="5" s="1"/>
  <c r="D3427" i="5" a="1"/>
  <c r="D3427" i="5" s="1"/>
  <c r="D3387" i="5" a="1"/>
  <c r="D3387" i="5" s="1"/>
  <c r="D3651" i="5" a="1"/>
  <c r="D3651" i="5" s="1"/>
  <c r="D4201" i="5" a="1"/>
  <c r="D4201" i="5" s="1"/>
  <c r="D3969" i="5" a="1"/>
  <c r="D3969" i="5" s="1"/>
  <c r="D2371" i="5" a="1"/>
  <c r="D2371" i="5" s="1"/>
  <c r="D3791" i="5" a="1"/>
  <c r="D3791" i="5" s="1"/>
  <c r="D2029" i="5" a="1"/>
  <c r="D2029" i="5" s="1"/>
  <c r="D4090" i="5" a="1"/>
  <c r="D4090" i="5" s="1"/>
  <c r="D3176" i="5" a="1"/>
  <c r="D3176" i="5" s="1"/>
  <c r="D3005" i="5" a="1"/>
  <c r="D3005" i="5" s="1"/>
  <c r="D2642" i="5" a="1"/>
  <c r="D2642" i="5" s="1"/>
  <c r="D1680" i="5" a="1"/>
  <c r="D1680" i="5" s="1"/>
  <c r="D1102" i="5" a="1"/>
  <c r="D1102" i="5" s="1"/>
  <c r="D1100" i="5" a="1"/>
  <c r="D1100" i="5" s="1"/>
  <c r="D463" i="5" a="1"/>
  <c r="D463" i="5" s="1"/>
  <c r="D177" i="5" a="1"/>
  <c r="D177" i="5" s="1"/>
  <c r="D4421" i="5" a="1"/>
  <c r="D4421" i="5" s="1"/>
  <c r="D3926" i="5" a="1"/>
  <c r="D3926" i="5" s="1"/>
  <c r="D3083" i="5" a="1"/>
  <c r="D3083" i="5" s="1"/>
  <c r="D2677" i="5" a="1"/>
  <c r="D2677" i="5" s="1"/>
  <c r="D2856" i="5" a="1"/>
  <c r="D2856" i="5" s="1"/>
  <c r="D2467" i="5" a="1"/>
  <c r="D2467" i="5" s="1"/>
  <c r="D1964" i="5" a="1"/>
  <c r="D1964" i="5" s="1"/>
  <c r="D1839" i="5" a="1"/>
  <c r="D1839" i="5" s="1"/>
  <c r="D1063" i="5" a="1"/>
  <c r="D1063" i="5" s="1"/>
  <c r="D302" i="5" a="1"/>
  <c r="D302" i="5" s="1"/>
  <c r="D4511" i="5" a="1"/>
  <c r="D4511" i="5" s="1"/>
  <c r="D4412" i="5" a="1"/>
  <c r="D4412" i="5" s="1"/>
  <c r="D3202" i="5" a="1"/>
  <c r="D3202" i="5" s="1"/>
  <c r="D833" i="5" a="1"/>
  <c r="D833" i="5" s="1"/>
  <c r="D369" i="5" a="1"/>
  <c r="D369" i="5" s="1"/>
  <c r="D419" i="5" a="1"/>
  <c r="D419" i="5" s="1"/>
  <c r="D916" i="5" a="1"/>
  <c r="D916" i="5" s="1"/>
  <c r="D1968" i="5" a="1"/>
  <c r="D1968" i="5" s="1"/>
  <c r="D795" i="5" a="1"/>
  <c r="D795" i="5" s="1"/>
  <c r="D2174" i="5" a="1"/>
  <c r="D2174" i="5" s="1"/>
  <c r="D515" i="5" a="1"/>
  <c r="D515" i="5" s="1"/>
  <c r="D901" i="5" a="1"/>
  <c r="D901" i="5" s="1"/>
  <c r="D1372" i="5" a="1"/>
  <c r="D1372" i="5" s="1"/>
  <c r="D1547" i="5" a="1"/>
  <c r="D1547" i="5" s="1"/>
  <c r="D2262" i="5" a="1"/>
  <c r="D2262" i="5" s="1"/>
  <c r="D277" i="5" a="1"/>
  <c r="D277" i="5" s="1"/>
  <c r="D738" i="5" a="1"/>
  <c r="D738" i="5" s="1"/>
  <c r="D1427" i="5" a="1"/>
  <c r="D1427" i="5" s="1"/>
  <c r="D1608" i="5" a="1"/>
  <c r="D1608" i="5" s="1"/>
  <c r="D1745" i="5" a="1"/>
  <c r="D1745" i="5" s="1"/>
  <c r="D1847" i="5" a="1"/>
  <c r="D1847" i="5" s="1"/>
  <c r="D1976" i="5" a="1"/>
  <c r="D1976" i="5" s="1"/>
  <c r="D2596" i="5" a="1"/>
  <c r="D2596" i="5" s="1"/>
  <c r="D3037" i="5" a="1"/>
  <c r="D3037" i="5" s="1"/>
  <c r="D1880" i="5" a="1"/>
  <c r="D1880" i="5" s="1"/>
  <c r="D1568" i="5" a="1"/>
  <c r="D1568" i="5" s="1"/>
  <c r="D1816" i="5" a="1"/>
  <c r="D1816" i="5" s="1"/>
  <c r="D1733" i="5" a="1"/>
  <c r="D1733" i="5" s="1"/>
  <c r="D2358" i="5" a="1"/>
  <c r="D2358" i="5" s="1"/>
  <c r="D3476" i="5" a="1"/>
  <c r="D3476" i="5" s="1"/>
  <c r="D3509" i="5" a="1"/>
  <c r="D3509" i="5" s="1"/>
  <c r="D2620" i="5" a="1"/>
  <c r="D2620" i="5" s="1"/>
  <c r="D2980" i="5" a="1"/>
  <c r="D2980" i="5" s="1"/>
  <c r="D3103" i="5" a="1"/>
  <c r="D3103" i="5" s="1"/>
  <c r="D1318" i="5" a="1"/>
  <c r="D1318" i="5" s="1"/>
  <c r="D1801" i="5" a="1"/>
  <c r="D1801" i="5" s="1"/>
  <c r="D2696" i="5" a="1"/>
  <c r="D2696" i="5" s="1"/>
  <c r="D103" i="5" a="1"/>
  <c r="D103" i="5" s="1"/>
  <c r="D543" i="5" a="1"/>
  <c r="D543" i="5" s="1"/>
  <c r="D882" i="5" a="1"/>
  <c r="D882" i="5" s="1"/>
  <c r="D1144" i="5" a="1"/>
  <c r="D1144" i="5" s="1"/>
  <c r="D1141" i="5" a="1"/>
  <c r="D1141" i="5" s="1"/>
  <c r="D1614" i="5" a="1"/>
  <c r="D1614" i="5" s="1"/>
  <c r="D1736" i="5" a="1"/>
  <c r="D1736" i="5" s="1"/>
  <c r="D2062" i="5" a="1"/>
  <c r="D2062" i="5" s="1"/>
  <c r="D1936" i="5" a="1"/>
  <c r="D1936" i="5" s="1"/>
  <c r="D2071" i="5" a="1"/>
  <c r="D2071" i="5" s="1"/>
  <c r="D2581" i="5" a="1"/>
  <c r="D2581" i="5" s="1"/>
  <c r="D2082" i="5" a="1"/>
  <c r="D2082" i="5" s="1"/>
  <c r="D1972" i="5" a="1"/>
  <c r="D1972" i="5" s="1"/>
  <c r="D2187" i="5" a="1"/>
  <c r="D2187" i="5" s="1"/>
  <c r="D2531" i="5" a="1"/>
  <c r="D2531" i="5" s="1"/>
  <c r="D1705" i="5" a="1"/>
  <c r="D1705" i="5" s="1"/>
  <c r="D2442" i="5" a="1"/>
  <c r="D2442" i="5" s="1"/>
  <c r="D2441" i="5" a="1"/>
  <c r="D2441" i="5" s="1"/>
  <c r="D2343" i="5" a="1"/>
  <c r="D2343" i="5" s="1"/>
  <c r="D2661" i="5" a="1"/>
  <c r="D2661" i="5" s="1"/>
  <c r="D2434" i="5" a="1"/>
  <c r="D2434" i="5" s="1"/>
  <c r="D2650" i="5" a="1"/>
  <c r="D2650" i="5" s="1"/>
  <c r="D2399" i="5" a="1"/>
  <c r="D2399" i="5" s="1"/>
  <c r="D2496" i="5" a="1"/>
  <c r="D2496" i="5" s="1"/>
  <c r="D2563" i="5" a="1"/>
  <c r="D2563" i="5" s="1"/>
  <c r="D2728" i="5" a="1"/>
  <c r="D2728" i="5" s="1"/>
  <c r="D2799" i="5" a="1"/>
  <c r="D2799" i="5" s="1"/>
  <c r="D2384" i="5" a="1"/>
  <c r="D2384" i="5" s="1"/>
  <c r="D2104" i="5" a="1"/>
  <c r="D2104" i="5" s="1"/>
  <c r="D2552" i="5" a="1"/>
  <c r="D2552" i="5" s="1"/>
  <c r="D2813" i="5" a="1"/>
  <c r="D2813" i="5" s="1"/>
  <c r="D2140" i="5" a="1"/>
  <c r="D2140" i="5" s="1"/>
  <c r="D2672" i="5" a="1"/>
  <c r="D2672" i="5" s="1"/>
  <c r="D2906" i="5" a="1"/>
  <c r="D2906" i="5" s="1"/>
  <c r="D2737" i="5" a="1"/>
  <c r="D2737" i="5" s="1"/>
  <c r="D3099" i="5" a="1"/>
  <c r="D3099" i="5" s="1"/>
  <c r="D3012" i="5" a="1"/>
  <c r="D3012" i="5" s="1"/>
  <c r="D3046" i="5" a="1"/>
  <c r="D3046" i="5" s="1"/>
  <c r="D2954" i="5" a="1"/>
  <c r="D2954" i="5" s="1"/>
  <c r="D1011" i="5" a="1"/>
  <c r="D1011" i="5" s="1"/>
  <c r="D684" i="5" a="1"/>
  <c r="D684" i="5" s="1"/>
  <c r="D1690" i="5" a="1"/>
  <c r="D1690" i="5" s="1"/>
  <c r="D1815" i="5" a="1"/>
  <c r="D1815" i="5" s="1"/>
  <c r="D2123" i="5" a="1"/>
  <c r="D2123" i="5" s="1"/>
  <c r="D1981" i="5" a="1"/>
  <c r="D1981" i="5" s="1"/>
  <c r="D2835" i="5" a="1"/>
  <c r="D2835" i="5" s="1"/>
  <c r="D2532" i="5" a="1"/>
  <c r="D2532" i="5" s="1"/>
  <c r="D2408" i="5" a="1"/>
  <c r="D2408" i="5" s="1"/>
  <c r="D2761" i="5" a="1"/>
  <c r="D2761" i="5" s="1"/>
  <c r="D2870" i="5" a="1"/>
  <c r="D2870" i="5" s="1"/>
  <c r="D3208" i="5" a="1"/>
  <c r="D3208" i="5" s="1"/>
  <c r="D3214" i="5" a="1"/>
  <c r="D3214" i="5" s="1"/>
  <c r="D3193" i="5" a="1"/>
  <c r="D3193" i="5" s="1"/>
  <c r="D3267" i="5" a="1"/>
  <c r="D3267" i="5" s="1"/>
  <c r="D3250" i="5" a="1"/>
  <c r="D3250" i="5" s="1"/>
  <c r="D3758" i="5" a="1"/>
  <c r="D3758" i="5" s="1"/>
  <c r="D3244" i="5" a="1"/>
  <c r="D3244" i="5" s="1"/>
  <c r="D3286" i="5" a="1"/>
  <c r="D3286" i="5" s="1"/>
  <c r="D3161" i="5" a="1"/>
  <c r="D3161" i="5" s="1"/>
  <c r="D3477" i="5" a="1"/>
  <c r="D3477" i="5" s="1"/>
  <c r="D3343" i="5" a="1"/>
  <c r="D3343" i="5" s="1"/>
  <c r="D3641" i="5" a="1"/>
  <c r="D3641" i="5" s="1"/>
  <c r="D3185" i="5" a="1"/>
  <c r="D3185" i="5" s="1"/>
  <c r="D3491" i="5" a="1"/>
  <c r="D3491" i="5" s="1"/>
  <c r="D3654" i="5" a="1"/>
  <c r="D3654" i="5" s="1"/>
  <c r="D3383" i="5" a="1"/>
  <c r="D3383" i="5" s="1"/>
  <c r="D3579" i="5" a="1"/>
  <c r="D3579" i="5" s="1"/>
  <c r="D3856" i="5" a="1"/>
  <c r="D3856" i="5" s="1"/>
  <c r="D3632" i="5" a="1"/>
  <c r="D3632" i="5" s="1"/>
  <c r="D3709" i="5" a="1"/>
  <c r="D3709" i="5" s="1"/>
  <c r="D3965" i="5" a="1"/>
  <c r="D3965" i="5" s="1"/>
  <c r="D3700" i="5" a="1"/>
  <c r="D3700" i="5" s="1"/>
  <c r="D3591" i="5" a="1"/>
  <c r="D3591" i="5" s="1"/>
  <c r="D3771" i="5" a="1"/>
  <c r="D3771" i="5" s="1"/>
  <c r="D3863" i="5" a="1"/>
  <c r="D3863" i="5" s="1"/>
  <c r="D4230" i="5" a="1"/>
  <c r="D4230" i="5" s="1"/>
  <c r="D3778" i="5" a="1"/>
  <c r="D3778" i="5" s="1"/>
  <c r="D4014" i="5" a="1"/>
  <c r="D4014" i="5" s="1"/>
  <c r="D4478" i="5" a="1"/>
  <c r="D4478" i="5" s="1"/>
  <c r="D3895" i="5" a="1"/>
  <c r="D3895" i="5" s="1"/>
  <c r="D4167" i="5" a="1"/>
  <c r="D4167" i="5" s="1"/>
  <c r="D3839" i="5" a="1"/>
  <c r="D3839" i="5" s="1"/>
  <c r="D1017" i="5" a="1"/>
  <c r="D1017" i="5" s="1"/>
  <c r="D724" i="5" a="1"/>
  <c r="D724" i="5" s="1"/>
  <c r="D1001" i="5" a="1"/>
  <c r="D1001" i="5" s="1"/>
  <c r="D1660" i="5" a="1"/>
  <c r="D1660" i="5" s="1"/>
  <c r="D2203" i="5" a="1"/>
  <c r="D2203" i="5" s="1"/>
  <c r="D2485" i="5" a="1"/>
  <c r="D2485" i="5" s="1"/>
  <c r="D2795" i="5" a="1"/>
  <c r="D2795" i="5" s="1"/>
  <c r="D2792" i="5" a="1"/>
  <c r="D2792" i="5" s="1"/>
  <c r="D2584" i="5" a="1"/>
  <c r="D2584" i="5" s="1"/>
  <c r="D3027" i="5" a="1"/>
  <c r="D3027" i="5" s="1"/>
  <c r="D3108" i="5" a="1"/>
  <c r="D3108" i="5" s="1"/>
  <c r="D3248" i="5" a="1"/>
  <c r="D3248" i="5" s="1"/>
  <c r="D3294" i="5" a="1"/>
  <c r="D3294" i="5" s="1"/>
  <c r="D3666" i="5" a="1"/>
  <c r="D3666" i="5" s="1"/>
  <c r="D2875" i="5" a="1"/>
  <c r="D2875" i="5" s="1"/>
  <c r="D3282" i="5" a="1"/>
  <c r="D3282" i="5" s="1"/>
  <c r="D3273" i="5" a="1"/>
  <c r="D3273" i="5" s="1"/>
  <c r="D3260" i="5" a="1"/>
  <c r="D3260" i="5" s="1"/>
  <c r="D3300" i="5" a="1"/>
  <c r="D3300" i="5" s="1"/>
  <c r="D3289" i="5" a="1"/>
  <c r="D3289" i="5" s="1"/>
  <c r="D3510" i="5" a="1"/>
  <c r="D3510" i="5" s="1"/>
  <c r="D3375" i="5" a="1"/>
  <c r="D3375" i="5" s="1"/>
  <c r="D3739" i="5" a="1"/>
  <c r="D3739" i="5" s="1"/>
  <c r="D3233" i="5" a="1"/>
  <c r="D3233" i="5" s="1"/>
  <c r="D3410" i="5" a="1"/>
  <c r="D3410" i="5" s="1"/>
  <c r="D3093" i="5" a="1"/>
  <c r="D3093" i="5" s="1"/>
  <c r="D3447" i="5" a="1"/>
  <c r="D3447" i="5" s="1"/>
  <c r="D3707" i="5" a="1"/>
  <c r="D3707" i="5" s="1"/>
  <c r="D4029" i="5" a="1"/>
  <c r="D4029" i="5" s="1"/>
  <c r="D3680" i="5" a="1"/>
  <c r="D3680" i="5" s="1"/>
  <c r="D3741" i="5" a="1"/>
  <c r="D3741" i="5" s="1"/>
  <c r="D3992" i="5" a="1"/>
  <c r="D3992" i="5" s="1"/>
  <c r="D3764" i="5" a="1"/>
  <c r="D3764" i="5" s="1"/>
  <c r="D3655" i="5" a="1"/>
  <c r="D3655" i="5" s="1"/>
  <c r="D3803" i="5" a="1"/>
  <c r="D3803" i="5" s="1"/>
  <c r="D3993" i="5" a="1"/>
  <c r="D3993" i="5" s="1"/>
  <c r="D4352" i="5" a="1"/>
  <c r="D4352" i="5" s="1"/>
  <c r="D3810" i="5" a="1"/>
  <c r="D3810" i="5" s="1"/>
  <c r="D3963" i="5" a="1"/>
  <c r="D3963" i="5" s="1"/>
  <c r="D3807" i="5" a="1"/>
  <c r="D3807" i="5" s="1"/>
  <c r="D4025" i="5" a="1"/>
  <c r="D4025" i="5" s="1"/>
  <c r="D4180" i="5" a="1"/>
  <c r="D4180" i="5" s="1"/>
  <c r="D3903" i="5" a="1"/>
  <c r="D3903" i="5" s="1"/>
  <c r="D2210" i="5" a="1"/>
  <c r="D2210" i="5" s="1"/>
  <c r="D686" i="5" a="1"/>
  <c r="D686" i="5" s="1"/>
  <c r="D1433" i="5" a="1"/>
  <c r="D1433" i="5" s="1"/>
  <c r="D1820" i="5" a="1"/>
  <c r="D1820" i="5" s="1"/>
  <c r="D1925" i="5" a="1"/>
  <c r="D1925" i="5" s="1"/>
  <c r="D2510" i="5" a="1"/>
  <c r="D2510" i="5" s="1"/>
  <c r="D2841" i="5" a="1"/>
  <c r="D2841" i="5" s="1"/>
  <c r="D2679" i="5" a="1"/>
  <c r="D2679" i="5" s="1"/>
  <c r="D2892" i="5" a="1"/>
  <c r="D2892" i="5" s="1"/>
  <c r="D3024" i="5" a="1"/>
  <c r="D3024" i="5" s="1"/>
  <c r="D3365" i="5" a="1"/>
  <c r="D3365" i="5" s="1"/>
  <c r="D3280" i="5" a="1"/>
  <c r="D3280" i="5" s="1"/>
  <c r="D3312" i="5" a="1"/>
  <c r="D3312" i="5" s="1"/>
  <c r="D3435" i="5" a="1"/>
  <c r="D3435" i="5" s="1"/>
  <c r="D2923" i="5" a="1"/>
  <c r="D2923" i="5" s="1"/>
  <c r="D3329" i="5" a="1"/>
  <c r="D3329" i="5" s="1"/>
  <c r="D3698" i="5" a="1"/>
  <c r="D3698" i="5" s="1"/>
  <c r="D2911" i="5" a="1"/>
  <c r="D2911" i="5" s="1"/>
  <c r="D3316" i="5" a="1"/>
  <c r="D3316" i="5" s="1"/>
  <c r="D3339" i="5" a="1"/>
  <c r="D3339" i="5" s="1"/>
  <c r="D3734" i="5" a="1"/>
  <c r="D3734" i="5" s="1"/>
  <c r="D3455" i="5" a="1"/>
  <c r="D3455" i="5" s="1"/>
  <c r="D4325" i="5" a="1"/>
  <c r="D4325" i="5" s="1"/>
  <c r="D3618" i="5" a="1"/>
  <c r="D3618" i="5" s="1"/>
  <c r="D3736" i="5" a="1"/>
  <c r="D3736" i="5" s="1"/>
  <c r="D3157" i="5" a="1"/>
  <c r="D3157" i="5" s="1"/>
  <c r="D3310" i="5" a="1"/>
  <c r="D3310" i="5" s="1"/>
  <c r="D3657" i="5" a="1"/>
  <c r="D3657" i="5" s="1"/>
  <c r="D3995" i="5" a="1"/>
  <c r="D3995" i="5" s="1"/>
  <c r="D3744" i="5" a="1"/>
  <c r="D3744" i="5" s="1"/>
  <c r="D3571" i="5" a="1"/>
  <c r="D3571" i="5" s="1"/>
  <c r="D4227" i="5" a="1"/>
  <c r="D4227" i="5" s="1"/>
  <c r="D3537" i="5" a="1"/>
  <c r="D3537" i="5" s="1"/>
  <c r="D3719" i="5" a="1"/>
  <c r="D3719" i="5" s="1"/>
  <c r="D3844" i="5" a="1"/>
  <c r="D3844" i="5" s="1"/>
  <c r="D4057" i="5" a="1"/>
  <c r="D4057" i="5" s="1"/>
  <c r="D4253" i="5" a="1"/>
  <c r="D4253" i="5" s="1"/>
  <c r="D3870" i="5" a="1"/>
  <c r="D3870" i="5" s="1"/>
  <c r="D4047" i="5" a="1"/>
  <c r="D4047" i="5" s="1"/>
  <c r="D3868" i="5" a="1"/>
  <c r="D3868" i="5" s="1"/>
  <c r="D4080" i="5" a="1"/>
  <c r="D4080" i="5" s="1"/>
  <c r="D4105" i="5" a="1"/>
  <c r="D4105" i="5" s="1"/>
  <c r="D3989" i="5" a="1"/>
  <c r="D3989" i="5" s="1"/>
  <c r="D2080" i="5" a="1"/>
  <c r="D2080" i="5" s="1"/>
  <c r="D2452" i="5" a="1"/>
  <c r="D2452" i="5" s="1"/>
  <c r="D2483" i="5" a="1"/>
  <c r="D2483" i="5" s="1"/>
  <c r="D2388" i="5" a="1"/>
  <c r="D2388" i="5" s="1"/>
  <c r="D2578" i="5" a="1"/>
  <c r="D2578" i="5" s="1"/>
  <c r="D2557" i="5" a="1"/>
  <c r="D2557" i="5" s="1"/>
  <c r="D2558" i="5" a="1"/>
  <c r="D2558" i="5" s="1"/>
  <c r="D2161" i="5" a="1"/>
  <c r="D2161" i="5" s="1"/>
  <c r="D1633" i="5" a="1"/>
  <c r="D1633" i="5" s="1"/>
  <c r="D2426" i="5" a="1"/>
  <c r="D2426" i="5" s="1"/>
  <c r="D1949" i="5" a="1"/>
  <c r="D1949" i="5" s="1"/>
  <c r="D2854" i="5" a="1"/>
  <c r="D2854" i="5" s="1"/>
  <c r="D1641" i="5" a="1"/>
  <c r="D1641" i="5" s="1"/>
  <c r="D2158" i="5" a="1"/>
  <c r="D2158" i="5" s="1"/>
  <c r="D1832" i="5" a="1"/>
  <c r="D1832" i="5" s="1"/>
  <c r="D2053" i="5" a="1"/>
  <c r="D2053" i="5" s="1"/>
  <c r="D2139" i="5" a="1"/>
  <c r="D2139" i="5" s="1"/>
  <c r="D2462" i="5" a="1"/>
  <c r="D2462" i="5" s="1"/>
  <c r="D2048" i="5" a="1"/>
  <c r="D2048" i="5" s="1"/>
  <c r="D1963" i="5" a="1"/>
  <c r="D1963" i="5" s="1"/>
  <c r="D2255" i="5" a="1"/>
  <c r="D2255" i="5" s="1"/>
  <c r="D1831" i="5" a="1"/>
  <c r="D1831" i="5" s="1"/>
  <c r="D1434" i="5" a="1"/>
  <c r="D1434" i="5" s="1"/>
  <c r="D1786" i="5" a="1"/>
  <c r="D1786" i="5" s="1"/>
  <c r="D1261" i="5" a="1"/>
  <c r="D1261" i="5" s="1"/>
  <c r="D1321" i="5" a="1"/>
  <c r="D1321" i="5" s="1"/>
  <c r="D921" i="5" a="1"/>
  <c r="D921" i="5" s="1"/>
  <c r="D1381" i="5" a="1"/>
  <c r="D1381" i="5" s="1"/>
  <c r="D1190" i="5" a="1"/>
  <c r="D1190" i="5" s="1"/>
  <c r="D1534" i="5" a="1"/>
  <c r="D1534" i="5" s="1"/>
  <c r="D1552" i="5" a="1"/>
  <c r="D1552" i="5" s="1"/>
  <c r="D2031" i="5" a="1"/>
  <c r="D2031" i="5" s="1"/>
  <c r="D1335" i="5" a="1"/>
  <c r="D1335" i="5" s="1"/>
  <c r="D582" i="5" a="1"/>
  <c r="D582" i="5" s="1"/>
  <c r="D927" i="5" a="1"/>
  <c r="D927" i="5" s="1"/>
  <c r="D798" i="5" a="1"/>
  <c r="D798" i="5" s="1"/>
  <c r="D721" i="5" a="1"/>
  <c r="D721" i="5" s="1"/>
  <c r="D295" i="5" a="1"/>
  <c r="D295" i="5" s="1"/>
  <c r="D1088" i="5" a="1"/>
  <c r="D1088" i="5" s="1"/>
  <c r="D847" i="5" a="1"/>
  <c r="D847" i="5" s="1"/>
  <c r="D785" i="5" a="1"/>
  <c r="D785" i="5" s="1"/>
  <c r="D672" i="5" a="1"/>
  <c r="D672" i="5" s="1"/>
  <c r="D2797" i="5" a="1"/>
  <c r="D2797" i="5" s="1"/>
  <c r="D2479" i="5" a="1"/>
  <c r="D2479" i="5" s="1"/>
  <c r="D2798" i="5" a="1"/>
  <c r="D2798" i="5" s="1"/>
  <c r="D2710" i="5" a="1"/>
  <c r="D2710" i="5" s="1"/>
  <c r="D2750" i="5" a="1"/>
  <c r="D2750" i="5" s="1"/>
  <c r="D2338" i="5" a="1"/>
  <c r="D2338" i="5" s="1"/>
  <c r="D2744" i="5" a="1"/>
  <c r="D2744" i="5" s="1"/>
  <c r="D2513" i="5" a="1"/>
  <c r="D2513" i="5" s="1"/>
  <c r="D1841" i="5" a="1"/>
  <c r="D1841" i="5" s="1"/>
  <c r="D2618" i="5" a="1"/>
  <c r="D2618" i="5" s="1"/>
  <c r="D2253" i="5" a="1"/>
  <c r="D2253" i="5" s="1"/>
  <c r="D1661" i="5" a="1"/>
  <c r="D1661" i="5" s="1"/>
  <c r="D1961" i="5" a="1"/>
  <c r="D1961" i="5" s="1"/>
  <c r="D2222" i="5" a="1"/>
  <c r="D2222" i="5" s="1"/>
  <c r="D1960" i="5" a="1"/>
  <c r="D1960" i="5" s="1"/>
  <c r="D2517" i="5" a="1"/>
  <c r="D2517" i="5" s="1"/>
  <c r="D2235" i="5" a="1"/>
  <c r="D2235" i="5" s="1"/>
  <c r="D1908" i="5" a="1"/>
  <c r="D1908" i="5" s="1"/>
  <c r="D2295" i="5" a="1"/>
  <c r="D2295" i="5" s="1"/>
  <c r="D1648" i="5" a="1"/>
  <c r="D1648" i="5" s="1"/>
  <c r="D2286" i="5" a="1"/>
  <c r="D2286" i="5" s="1"/>
  <c r="D1724" i="5" a="1"/>
  <c r="D1724" i="5" s="1"/>
  <c r="D1966" i="5" a="1"/>
  <c r="D1966" i="5" s="1"/>
  <c r="D1919" i="5" a="1"/>
  <c r="D1919" i="5" s="1"/>
  <c r="D1250" i="5" a="1"/>
  <c r="D1250" i="5" s="1"/>
  <c r="D1926" i="5" a="1"/>
  <c r="D1926" i="5" s="1"/>
  <c r="D1206" i="5" a="1"/>
  <c r="D1206" i="5" s="1"/>
  <c r="D1858" i="5" a="1"/>
  <c r="D1858" i="5" s="1"/>
  <c r="D1484" i="5" a="1"/>
  <c r="D1484" i="5" s="1"/>
  <c r="D1574" i="5" a="1"/>
  <c r="D1574" i="5" s="1"/>
  <c r="D1456" i="5" a="1"/>
  <c r="D1456" i="5" s="1"/>
  <c r="D1515" i="5" a="1"/>
  <c r="D1515" i="5" s="1"/>
  <c r="D1191" i="5" a="1"/>
  <c r="D1191" i="5" s="1"/>
  <c r="D1003" i="5" a="1"/>
  <c r="D1003" i="5" s="1"/>
  <c r="D1183" i="5" a="1"/>
  <c r="D1183" i="5" s="1"/>
  <c r="D1095" i="5" a="1"/>
  <c r="D1095" i="5" s="1"/>
  <c r="D762" i="5" a="1"/>
  <c r="D762" i="5" s="1"/>
  <c r="D381" i="5" a="1"/>
  <c r="D381" i="5" s="1"/>
  <c r="D362" i="5" a="1"/>
  <c r="D362" i="5" s="1"/>
  <c r="D904" i="5" a="1"/>
  <c r="D904" i="5" s="1"/>
  <c r="D1019" i="5" a="1"/>
  <c r="D1019" i="5" s="1"/>
  <c r="D313" i="5" a="1"/>
  <c r="D313" i="5" s="1"/>
  <c r="D154" i="5" a="1"/>
  <c r="D154" i="5" s="1"/>
  <c r="D2575" i="5" a="1"/>
  <c r="D2575" i="5" s="1"/>
  <c r="D2491" i="5" a="1"/>
  <c r="D2491" i="5" s="1"/>
  <c r="D2827" i="5" a="1"/>
  <c r="D2827" i="5" s="1"/>
  <c r="D2475" i="5" a="1"/>
  <c r="D2475" i="5" s="1"/>
  <c r="D2450" i="5" a="1"/>
  <c r="D2450" i="5" s="1"/>
  <c r="D2477" i="5" a="1"/>
  <c r="D2477" i="5" s="1"/>
  <c r="D2410" i="5" a="1"/>
  <c r="D2410" i="5" s="1"/>
  <c r="D1953" i="5" a="1"/>
  <c r="D1953" i="5" s="1"/>
  <c r="D2311" i="5" a="1"/>
  <c r="D2311" i="5" s="1"/>
  <c r="D2318" i="5" a="1"/>
  <c r="D2318" i="5" s="1"/>
  <c r="D1789" i="5" a="1"/>
  <c r="D1789" i="5" s="1"/>
  <c r="D2526" i="5" a="1"/>
  <c r="D2526" i="5" s="1"/>
  <c r="D2278" i="5" a="1"/>
  <c r="D2278" i="5" s="1"/>
  <c r="D2118" i="5" a="1"/>
  <c r="D2118" i="5" s="1"/>
  <c r="D2674" i="5" a="1"/>
  <c r="D2674" i="5" s="1"/>
  <c r="D1605" i="5" a="1"/>
  <c r="D1605" i="5" s="1"/>
  <c r="D2099" i="5" a="1"/>
  <c r="D2099" i="5" s="1"/>
  <c r="D1913" i="5" a="1"/>
  <c r="D1913" i="5" s="1"/>
  <c r="D1856" i="5" a="1"/>
  <c r="D1856" i="5" s="1"/>
  <c r="D1851" i="5" a="1"/>
  <c r="D1851" i="5" s="1"/>
  <c r="D1980" i="5" a="1"/>
  <c r="D1980" i="5" s="1"/>
  <c r="D2319" i="5" a="1"/>
  <c r="D2319" i="5" s="1"/>
  <c r="D2281" i="5" a="1"/>
  <c r="D2281" i="5" s="1"/>
  <c r="D2087" i="5" a="1"/>
  <c r="D2087" i="5" s="1"/>
  <c r="D1904" i="5" a="1"/>
  <c r="D1904" i="5" s="1"/>
  <c r="D2373" i="5" a="1"/>
  <c r="D2373" i="5" s="1"/>
  <c r="D1570" i="5" a="1"/>
  <c r="D1570" i="5" s="1"/>
  <c r="D1706" i="5" a="1"/>
  <c r="D1706" i="5" s="1"/>
  <c r="D1025" i="5" a="1"/>
  <c r="D1025" i="5" s="1"/>
  <c r="D1671" i="5" a="1"/>
  <c r="D1671" i="5" s="1"/>
  <c r="D1203" i="5" a="1"/>
  <c r="D1203" i="5" s="1"/>
  <c r="D888" i="5" a="1"/>
  <c r="D888" i="5" s="1"/>
  <c r="D1155" i="5" a="1"/>
  <c r="D1155" i="5" s="1"/>
  <c r="D793" i="5" a="1"/>
  <c r="D793" i="5" s="1"/>
  <c r="D869" i="5" a="1"/>
  <c r="D869" i="5" s="1"/>
  <c r="D574" i="5" a="1"/>
  <c r="D574" i="5" s="1"/>
  <c r="D457" i="5" a="1"/>
  <c r="D457" i="5" s="1"/>
  <c r="D25" i="5" a="1"/>
  <c r="D25" i="5" s="1"/>
  <c r="D1535" i="5" a="1"/>
  <c r="D1535" i="5" s="1"/>
  <c r="D1199" i="5" a="1"/>
  <c r="D1199" i="5" s="1"/>
  <c r="D575" i="5" a="1"/>
  <c r="D575" i="5" s="1"/>
  <c r="D43" i="5" a="1"/>
  <c r="D43" i="5" s="1"/>
  <c r="D1676" i="5" a="1"/>
  <c r="D1676" i="5" s="1"/>
  <c r="D1466" i="5" a="1"/>
  <c r="D1466" i="5" s="1"/>
  <c r="D1716" i="5" a="1"/>
  <c r="D1716" i="5" s="1"/>
  <c r="D1133" i="5" a="1"/>
  <c r="D1133" i="5" s="1"/>
  <c r="D1246" i="5" a="1"/>
  <c r="D1246" i="5" s="1"/>
  <c r="D969" i="5" a="1"/>
  <c r="D969" i="5" s="1"/>
  <c r="D2028" i="5" a="1"/>
  <c r="D2028" i="5" s="1"/>
  <c r="D1073" i="5" a="1"/>
  <c r="D1073" i="5" s="1"/>
  <c r="D1826" i="5" a="1"/>
  <c r="D1826" i="5" s="1"/>
  <c r="D928" i="5" a="1"/>
  <c r="D928" i="5" s="1"/>
  <c r="D1148" i="5" a="1"/>
  <c r="D1148" i="5" s="1"/>
  <c r="D872" i="5" a="1"/>
  <c r="D872" i="5" s="1"/>
  <c r="D983" i="5" a="1"/>
  <c r="D983" i="5" s="1"/>
  <c r="D991" i="5" a="1"/>
  <c r="D991" i="5" s="1"/>
  <c r="D1519" i="5" a="1"/>
  <c r="D1519" i="5" s="1"/>
  <c r="D605" i="5" a="1"/>
  <c r="D605" i="5" s="1"/>
  <c r="D751" i="5" a="1"/>
  <c r="D751" i="5" s="1"/>
  <c r="D1232" i="5" a="1"/>
  <c r="D1232" i="5" s="1"/>
  <c r="D1447" i="5" a="1"/>
  <c r="D1447" i="5" s="1"/>
  <c r="D377" i="5" a="1"/>
  <c r="D377" i="5" s="1"/>
  <c r="D78" i="5" a="1"/>
  <c r="D78" i="5" s="1"/>
  <c r="D2101" i="5" a="1"/>
  <c r="D2101" i="5" s="1"/>
  <c r="D2202" i="5" a="1"/>
  <c r="D2202" i="5" s="1"/>
  <c r="D1510" i="5" a="1"/>
  <c r="D1510" i="5" s="1"/>
  <c r="D2002" i="5" a="1"/>
  <c r="D2002" i="5" s="1"/>
  <c r="D1134" i="5" a="1"/>
  <c r="D1134" i="5" s="1"/>
  <c r="D2218" i="5" a="1"/>
  <c r="D2218" i="5" s="1"/>
  <c r="D1157" i="5" a="1"/>
  <c r="D1157" i="5" s="1"/>
  <c r="D1516" i="5" a="1"/>
  <c r="D1516" i="5" s="1"/>
  <c r="D1602" i="5" a="1"/>
  <c r="D1602" i="5" s="1"/>
  <c r="D1470" i="5" a="1"/>
  <c r="D1470" i="5" s="1"/>
  <c r="D1549" i="5" a="1"/>
  <c r="D1549" i="5" s="1"/>
  <c r="D880" i="5" a="1"/>
  <c r="D880" i="5" s="1"/>
  <c r="D803" i="5" a="1"/>
  <c r="D803" i="5" s="1"/>
  <c r="D713" i="5" a="1"/>
  <c r="D713" i="5" s="1"/>
  <c r="D702" i="5" a="1"/>
  <c r="D702" i="5" s="1"/>
  <c r="D887" i="5" a="1"/>
  <c r="D887" i="5" s="1"/>
  <c r="D556" i="5" a="1"/>
  <c r="D556" i="5" s="1"/>
  <c r="D129" i="5" a="1"/>
  <c r="D129" i="5" s="1"/>
  <c r="D910" i="5" a="1"/>
  <c r="D910" i="5" s="1"/>
  <c r="D1435" i="5" a="1"/>
  <c r="D1435" i="5" s="1"/>
  <c r="D456" i="5" a="1"/>
  <c r="D456" i="5" s="1"/>
  <c r="D427" i="5" a="1"/>
  <c r="D427" i="5" s="1"/>
  <c r="D492" i="5" a="1"/>
  <c r="D492" i="5" s="1"/>
  <c r="D494" i="5" a="1"/>
  <c r="D494" i="5" s="1"/>
  <c r="D368" i="5" a="1"/>
  <c r="D368" i="5" s="1"/>
  <c r="D89" i="5" a="1"/>
  <c r="D89" i="5" s="1"/>
  <c r="D2157" i="5" a="1"/>
  <c r="D2157" i="5" s="1"/>
  <c r="D1200" i="5" a="1"/>
  <c r="D1200" i="5" s="1"/>
  <c r="D1387" i="5" a="1"/>
  <c r="D1387" i="5" s="1"/>
  <c r="D952" i="5" a="1"/>
  <c r="D952" i="5" s="1"/>
  <c r="D823" i="5" a="1"/>
  <c r="D823" i="5" s="1"/>
  <c r="D1047" i="5" a="1"/>
  <c r="D1047" i="5" s="1"/>
  <c r="D1087" i="5" a="1"/>
  <c r="D1087" i="5" s="1"/>
  <c r="D802" i="5" a="1"/>
  <c r="D802" i="5" s="1"/>
  <c r="D817" i="5" a="1"/>
  <c r="D817" i="5" s="1"/>
  <c r="D995" i="5" a="1"/>
  <c r="D995" i="5" s="1"/>
  <c r="D503" i="5" a="1"/>
  <c r="D503" i="5" s="1"/>
  <c r="D501" i="5" a="1"/>
  <c r="D501" i="5" s="1"/>
  <c r="D530" i="5" a="1"/>
  <c r="D530" i="5" s="1"/>
  <c r="D22" i="5" a="1"/>
  <c r="D22" i="5" s="1"/>
  <c r="D230" i="5" a="1"/>
  <c r="D230" i="5" s="1"/>
  <c r="D124" i="5" a="1"/>
  <c r="D124" i="5" s="1"/>
  <c r="D212" i="5" a="1"/>
  <c r="D212" i="5" s="1"/>
  <c r="D627" i="5" a="1"/>
  <c r="D627" i="5" s="1"/>
  <c r="D436" i="5" a="1"/>
  <c r="D436" i="5" s="1"/>
  <c r="D30" i="5" a="1"/>
  <c r="D30" i="5" s="1"/>
  <c r="D360" i="5" a="1"/>
  <c r="D360" i="5" s="1"/>
  <c r="D15" i="5" a="1"/>
  <c r="D15" i="5" s="1"/>
  <c r="D1168" i="5" a="1"/>
  <c r="D1168" i="5" s="1"/>
  <c r="D1475" i="5" a="1"/>
  <c r="D1475" i="5" s="1"/>
  <c r="D1344" i="5" a="1"/>
  <c r="D1344" i="5" s="1"/>
  <c r="D1375" i="5" a="1"/>
  <c r="D1375" i="5" s="1"/>
  <c r="D1015" i="5" a="1"/>
  <c r="D1015" i="5" s="1"/>
  <c r="D854" i="5" a="1"/>
  <c r="D854" i="5" s="1"/>
  <c r="D1156" i="5" a="1"/>
  <c r="D1156" i="5" s="1"/>
  <c r="D923" i="5" a="1"/>
  <c r="D923" i="5" s="1"/>
  <c r="D787" i="5" a="1"/>
  <c r="D787" i="5" s="1"/>
  <c r="D666" i="5" a="1"/>
  <c r="D666" i="5" s="1"/>
  <c r="D480" i="5" a="1"/>
  <c r="D480" i="5" s="1"/>
  <c r="D254" i="5" a="1"/>
  <c r="D254" i="5" s="1"/>
  <c r="D132" i="5" a="1"/>
  <c r="D132" i="5" s="1"/>
  <c r="D131" i="5" a="1"/>
  <c r="D131" i="5" s="1"/>
  <c r="D39" i="5" a="1"/>
  <c r="D39" i="5" s="1"/>
  <c r="D40" i="5" a="1"/>
  <c r="D40" i="5" s="1"/>
  <c r="D563" i="5" a="1"/>
  <c r="D563" i="5" s="1"/>
  <c r="D588" i="5" a="1"/>
  <c r="D588" i="5" s="1"/>
  <c r="D294" i="5" a="1"/>
  <c r="D294" i="5" s="1"/>
  <c r="D91" i="5" a="1"/>
  <c r="D91" i="5" s="1"/>
  <c r="D1208" i="5" a="1"/>
  <c r="D1208" i="5" s="1"/>
  <c r="D1268" i="5" a="1"/>
  <c r="D1268" i="5" s="1"/>
  <c r="D1576" i="5" a="1"/>
  <c r="D1576" i="5" s="1"/>
  <c r="D1188" i="5" a="1"/>
  <c r="D1188" i="5" s="1"/>
  <c r="D1311" i="5" a="1"/>
  <c r="D1311" i="5" s="1"/>
  <c r="D942" i="5" a="1"/>
  <c r="D942" i="5" s="1"/>
  <c r="D920" i="5" a="1"/>
  <c r="D920" i="5" s="1"/>
  <c r="D679" i="5" a="1"/>
  <c r="D679" i="5" s="1"/>
  <c r="D815" i="5" a="1"/>
  <c r="D815" i="5" s="1"/>
  <c r="D913" i="5" a="1"/>
  <c r="D913" i="5" s="1"/>
  <c r="D615" i="5" a="1"/>
  <c r="D615" i="5" s="1"/>
  <c r="D616" i="5" a="1"/>
  <c r="D616" i="5" s="1"/>
  <c r="D190" i="5" a="1"/>
  <c r="D190" i="5" s="1"/>
  <c r="D353" i="5" a="1"/>
  <c r="D353" i="5" s="1"/>
  <c r="D544" i="5" a="1"/>
  <c r="D544" i="5" s="1"/>
  <c r="D98" i="5" a="1"/>
  <c r="D98" i="5" s="1"/>
  <c r="D234" i="5" a="1"/>
  <c r="D234" i="5" s="1"/>
  <c r="D106" i="5" a="1"/>
  <c r="D106" i="5" s="1"/>
  <c r="D373" i="5" a="1"/>
  <c r="D373" i="5" s="1"/>
  <c r="D452" i="5" a="1"/>
  <c r="D452" i="5" s="1"/>
  <c r="D261" i="5" a="1"/>
  <c r="D261" i="5" s="1"/>
  <c r="D38" i="5" a="1"/>
  <c r="D38" i="5" s="1"/>
  <c r="D180" i="5" a="1"/>
  <c r="D180" i="5" s="1"/>
  <c r="D519" i="5" a="1"/>
  <c r="D519" i="5" s="1"/>
  <c r="D704" i="5" a="1"/>
  <c r="D704" i="5" s="1"/>
  <c r="D291" i="5" a="1"/>
  <c r="D291" i="5" s="1"/>
  <c r="D334" i="5" a="1"/>
  <c r="D334" i="5" s="1"/>
  <c r="D213" i="5" a="1"/>
  <c r="D213" i="5" s="1"/>
  <c r="D144" i="5" a="1"/>
  <c r="D144" i="5" s="1"/>
  <c r="D554" i="5" a="1"/>
  <c r="D554" i="5" s="1"/>
  <c r="D412" i="5" a="1"/>
  <c r="D412" i="5" s="1"/>
  <c r="D194" i="5" a="1"/>
  <c r="D194" i="5" s="1"/>
  <c r="D332" i="5" a="1"/>
  <c r="D332" i="5" s="1"/>
  <c r="D209" i="5" a="1"/>
  <c r="D209" i="5" s="1"/>
  <c r="D640" i="5" a="1"/>
  <c r="D640" i="5" s="1"/>
  <c r="D116" i="5" a="1"/>
  <c r="D116" i="5" s="1"/>
  <c r="D189" i="5" a="1"/>
  <c r="D189" i="5" s="1"/>
  <c r="D145" i="5" a="1"/>
  <c r="D145" i="5" s="1"/>
  <c r="D1937" i="5" a="1"/>
  <c r="D1937" i="5" s="1"/>
  <c r="D4088" i="5" a="1"/>
  <c r="D4088" i="5" s="1"/>
  <c r="D4006" i="5" a="1"/>
  <c r="D4006" i="5" s="1"/>
  <c r="D3483" i="5" a="1"/>
  <c r="D3483" i="5" s="1"/>
  <c r="D4445" i="5" a="1"/>
  <c r="D4445" i="5" s="1"/>
  <c r="D4322" i="5" a="1"/>
  <c r="D4322" i="5" s="1"/>
  <c r="D3972" i="5" a="1"/>
  <c r="D3972" i="5" s="1"/>
  <c r="D4202" i="5" a="1"/>
  <c r="D4202" i="5" s="1"/>
  <c r="D3394" i="5" a="1"/>
  <c r="D3394" i="5" s="1"/>
  <c r="D2886" i="5" a="1"/>
  <c r="D2886" i="5" s="1"/>
  <c r="D2893" i="5" a="1"/>
  <c r="D2893" i="5" s="1"/>
  <c r="D1969" i="5" a="1"/>
  <c r="D1969" i="5" s="1"/>
  <c r="D2106" i="5" a="1"/>
  <c r="D2106" i="5" s="1"/>
  <c r="D953" i="5" a="1"/>
  <c r="D953" i="5" s="1"/>
  <c r="D1479" i="5" a="1"/>
  <c r="D1479" i="5" s="1"/>
  <c r="D392" i="5" a="1"/>
  <c r="D392" i="5" s="1"/>
  <c r="D4485" i="5" a="1"/>
  <c r="D4485" i="5" s="1"/>
  <c r="D4052" i="5" a="1"/>
  <c r="D4052" i="5" s="1"/>
  <c r="D2903" i="5" a="1"/>
  <c r="D2903" i="5" s="1"/>
  <c r="D3368" i="5" a="1"/>
  <c r="D3368" i="5" s="1"/>
  <c r="D2568" i="5" a="1"/>
  <c r="D2568" i="5" s="1"/>
  <c r="D2682" i="5" a="1"/>
  <c r="D2682" i="5" s="1"/>
  <c r="D1916" i="5" a="1"/>
  <c r="D1916" i="5" s="1"/>
  <c r="D1293" i="5" a="1"/>
  <c r="D1293" i="5" s="1"/>
  <c r="D852" i="5" a="1"/>
  <c r="D852" i="5" s="1"/>
  <c r="D954" i="5" a="1"/>
  <c r="D954" i="5" s="1"/>
  <c r="D550" i="5" a="1"/>
  <c r="D550" i="5" s="1"/>
  <c r="D4245" i="5" a="1"/>
  <c r="D4245" i="5" s="1"/>
  <c r="D3858" i="5" a="1"/>
  <c r="D3858" i="5" s="1"/>
  <c r="D2720" i="5" a="1"/>
  <c r="D2720" i="5" s="1"/>
  <c r="D2593" i="5" a="1"/>
  <c r="D2593" i="5" s="1"/>
  <c r="D564" i="5" a="1"/>
  <c r="D564" i="5" s="1"/>
  <c r="D1163" i="5" a="1"/>
  <c r="D1163" i="5" s="1"/>
  <c r="D1085" i="5" a="1"/>
  <c r="D1085" i="5" s="1"/>
  <c r="D1373" i="5" a="1"/>
  <c r="D1373" i="5" s="1"/>
  <c r="D1542" i="5" a="1"/>
  <c r="D1542" i="5" s="1"/>
  <c r="D125" i="5" a="1"/>
  <c r="D125" i="5" s="1"/>
  <c r="D423" i="5" a="1"/>
  <c r="D423" i="5" s="1"/>
  <c r="D1461" i="5" a="1"/>
  <c r="D1461" i="5" s="1"/>
  <c r="D1668" i="5" a="1"/>
  <c r="D1668" i="5" s="1"/>
  <c r="D1782" i="5" a="1"/>
  <c r="D1782" i="5" s="1"/>
  <c r="D2617" i="5" a="1"/>
  <c r="D2617" i="5" s="1"/>
  <c r="D455" i="5" a="1"/>
  <c r="D455" i="5" s="1"/>
  <c r="D678" i="5" a="1"/>
  <c r="D678" i="5" s="1"/>
  <c r="D1586" i="5" a="1"/>
  <c r="D1586" i="5" s="1"/>
  <c r="D2215" i="5" a="1"/>
  <c r="D2215" i="5" s="1"/>
  <c r="D1221" i="5" a="1"/>
  <c r="D1221" i="5" s="1"/>
  <c r="D1787" i="5" a="1"/>
  <c r="D1787" i="5" s="1"/>
  <c r="D2411" i="5" a="1"/>
  <c r="D2411" i="5" s="1"/>
  <c r="D2847" i="5" a="1"/>
  <c r="D2847" i="5" s="1"/>
  <c r="D2950" i="5" a="1"/>
  <c r="D2950" i="5" s="1"/>
  <c r="D178" i="5" a="1"/>
  <c r="D178" i="5" s="1"/>
  <c r="D1977" i="5" a="1"/>
  <c r="D1977" i="5" s="1"/>
  <c r="D2758" i="5" a="1"/>
  <c r="D2758" i="5" s="1"/>
  <c r="D2706" i="5" a="1"/>
  <c r="D2706" i="5" s="1"/>
  <c r="D2548" i="5" a="1"/>
  <c r="D2548" i="5" s="1"/>
  <c r="D2272" i="5" a="1"/>
  <c r="D2272" i="5" s="1"/>
  <c r="D2320" i="5" a="1"/>
  <c r="D2320" i="5" s="1"/>
  <c r="D2092" i="5" a="1"/>
  <c r="D2092" i="5" s="1"/>
  <c r="D3058" i="5" a="1"/>
  <c r="D3058" i="5" s="1"/>
  <c r="D2590" i="5" a="1"/>
  <c r="D2590" i="5" s="1"/>
  <c r="D1918" i="5" a="1"/>
  <c r="D1918" i="5" s="1"/>
  <c r="D1882" i="5" a="1"/>
  <c r="D1882" i="5" s="1"/>
  <c r="D1743" i="5" a="1"/>
  <c r="D1743" i="5" s="1"/>
  <c r="D1129" i="5" a="1"/>
  <c r="D1129" i="5" s="1"/>
  <c r="D1521" i="5" a="1"/>
  <c r="D1521" i="5" s="1"/>
  <c r="D1445" i="5" a="1"/>
  <c r="D1445" i="5" s="1"/>
  <c r="D1594" i="5" a="1"/>
  <c r="D1594" i="5" s="1"/>
  <c r="D1284" i="5" a="1"/>
  <c r="D1284" i="5" s="1"/>
  <c r="D1280" i="5" a="1"/>
  <c r="D1280" i="5" s="1"/>
  <c r="D820" i="5" a="1"/>
  <c r="D820" i="5" s="1"/>
  <c r="D1319" i="5" a="1"/>
  <c r="D1319" i="5" s="1"/>
  <c r="D825" i="5" a="1"/>
  <c r="D825" i="5" s="1"/>
  <c r="D1143" i="5" a="1"/>
  <c r="D1143" i="5" s="1"/>
  <c r="D755" i="5" a="1"/>
  <c r="D755" i="5" s="1"/>
  <c r="D964" i="5" a="1"/>
  <c r="D964" i="5" s="1"/>
  <c r="D506" i="5" a="1"/>
  <c r="D506" i="5" s="1"/>
  <c r="D1237" i="5" a="1"/>
  <c r="D1237" i="5" s="1"/>
  <c r="D1067" i="5" a="1"/>
  <c r="D1067" i="5" s="1"/>
  <c r="D690" i="5" a="1"/>
  <c r="D690" i="5" s="1"/>
  <c r="D366" i="5" a="1"/>
  <c r="D366" i="5" s="1"/>
  <c r="D185" i="5" a="1"/>
  <c r="D185" i="5" s="1"/>
  <c r="D1854" i="5" a="1"/>
  <c r="D1854" i="5" s="1"/>
  <c r="D2263" i="5" a="1"/>
  <c r="D2263" i="5" s="1"/>
  <c r="D1213" i="5" a="1"/>
  <c r="D1213" i="5" s="1"/>
  <c r="D1990" i="5" a="1"/>
  <c r="D1990" i="5" s="1"/>
  <c r="D1065" i="5" a="1"/>
  <c r="D1065" i="5" s="1"/>
  <c r="D1504" i="5" a="1"/>
  <c r="D1504" i="5" s="1"/>
  <c r="D1505" i="5" a="1"/>
  <c r="D1505" i="5" s="1"/>
  <c r="D1606" i="5" a="1"/>
  <c r="D1606" i="5" s="1"/>
  <c r="D1056" i="5" a="1"/>
  <c r="D1056" i="5" s="1"/>
  <c r="D812" i="5" a="1"/>
  <c r="D812" i="5" s="1"/>
  <c r="D1291" i="5" a="1"/>
  <c r="D1291" i="5" s="1"/>
  <c r="D756" i="5" a="1"/>
  <c r="D756" i="5" s="1"/>
  <c r="D1075" i="5" a="1"/>
  <c r="D1075" i="5" s="1"/>
  <c r="D757" i="5" a="1"/>
  <c r="D757" i="5" s="1"/>
  <c r="D669" i="5" a="1"/>
  <c r="D669" i="5" s="1"/>
  <c r="D447" i="5" a="1"/>
  <c r="D447" i="5" s="1"/>
  <c r="D1220" i="5" a="1"/>
  <c r="D1220" i="5" s="1"/>
  <c r="D800" i="5" a="1"/>
  <c r="D800" i="5" s="1"/>
  <c r="D767" i="5" a="1"/>
  <c r="D767" i="5" s="1"/>
  <c r="D449" i="5" a="1"/>
  <c r="D449" i="5" s="1"/>
  <c r="D299" i="5" a="1"/>
  <c r="D299" i="5" s="1"/>
  <c r="D659" i="5" a="1"/>
  <c r="D659" i="5" s="1"/>
  <c r="D318" i="5" a="1"/>
  <c r="D318" i="5" s="1"/>
  <c r="D422" i="5" a="1"/>
  <c r="D422" i="5" s="1"/>
  <c r="D85" i="5" a="1"/>
  <c r="D85" i="5" s="1"/>
  <c r="D135" i="5" a="1"/>
  <c r="D135" i="5" s="1"/>
  <c r="D1507" i="5" a="1"/>
  <c r="D1507" i="5" s="1"/>
  <c r="D1000" i="5" a="1"/>
  <c r="D1000" i="5" s="1"/>
  <c r="D1524" i="5" a="1"/>
  <c r="D1524" i="5" s="1"/>
  <c r="D1419" i="5" a="1"/>
  <c r="D1419" i="5" s="1"/>
  <c r="D894" i="5" a="1"/>
  <c r="D894" i="5" s="1"/>
  <c r="D745" i="5" a="1"/>
  <c r="D745" i="5" s="1"/>
  <c r="D805" i="5" a="1"/>
  <c r="D805" i="5" s="1"/>
  <c r="D967" i="5" a="1"/>
  <c r="D967" i="5" s="1"/>
  <c r="D858" i="5" a="1"/>
  <c r="D858" i="5" s="1"/>
  <c r="D708" i="5" a="1"/>
  <c r="D708" i="5" s="1"/>
  <c r="D557" i="5" a="1"/>
  <c r="D557" i="5" s="1"/>
  <c r="D474" i="5" a="1"/>
  <c r="D474" i="5" s="1"/>
  <c r="D323" i="5" a="1"/>
  <c r="D323" i="5" s="1"/>
  <c r="D206" i="5" a="1"/>
  <c r="D206" i="5" s="1"/>
  <c r="D596" i="5" a="1"/>
  <c r="D596" i="5" s="1"/>
  <c r="D93" i="5" a="1"/>
  <c r="D93" i="5" s="1"/>
  <c r="D620" i="5" a="1"/>
  <c r="D620" i="5" s="1"/>
  <c r="D67" i="5" a="1"/>
  <c r="D67" i="5" s="1"/>
  <c r="D358" i="5" a="1"/>
  <c r="D358" i="5" s="1"/>
  <c r="D484" i="5" a="1"/>
  <c r="D484" i="5" s="1"/>
  <c r="D1300" i="5" a="1"/>
  <c r="D1300" i="5" s="1"/>
  <c r="D1412" i="5" a="1"/>
  <c r="D1412" i="5" s="1"/>
  <c r="D936" i="5" a="1"/>
  <c r="D936" i="5" s="1"/>
  <c r="D1746" i="5" a="1"/>
  <c r="D1746" i="5" s="1"/>
  <c r="D1014" i="5" a="1"/>
  <c r="D1014" i="5" s="1"/>
  <c r="D1147" i="5" a="1"/>
  <c r="D1147" i="5" s="1"/>
  <c r="D1429" i="5" a="1"/>
  <c r="D1429" i="5" s="1"/>
  <c r="D863" i="5" a="1"/>
  <c r="D863" i="5" s="1"/>
  <c r="D670" i="5" a="1"/>
  <c r="D670" i="5" s="1"/>
  <c r="D657" i="5" a="1"/>
  <c r="D657" i="5" s="1"/>
  <c r="D639" i="5" a="1"/>
  <c r="D639" i="5" s="1"/>
  <c r="D696" i="5" a="1"/>
  <c r="D696" i="5" s="1"/>
  <c r="D176" i="5" a="1"/>
  <c r="D176" i="5" s="1"/>
  <c r="D346" i="5" a="1"/>
  <c r="D346" i="5" s="1"/>
  <c r="D325" i="5" a="1"/>
  <c r="D325" i="5" s="1"/>
  <c r="D354" i="5" a="1"/>
  <c r="D354" i="5" s="1"/>
  <c r="D130" i="5" a="1"/>
  <c r="D130" i="5" s="1"/>
  <c r="D737" i="5" a="1"/>
  <c r="D737" i="5" s="1"/>
  <c r="D121" i="5" a="1"/>
  <c r="D121" i="5" s="1"/>
  <c r="D576" i="5" a="1"/>
  <c r="D576" i="5" s="1"/>
  <c r="D282" i="5" a="1"/>
  <c r="D282" i="5" s="1"/>
  <c r="D269" i="5" a="1"/>
  <c r="D269" i="5" s="1"/>
  <c r="D1312" i="5" a="1"/>
  <c r="D1312" i="5" s="1"/>
  <c r="D912" i="5" a="1"/>
  <c r="D912" i="5" s="1"/>
  <c r="D836" i="5" a="1"/>
  <c r="D836" i="5" s="1"/>
  <c r="D948" i="5" a="1"/>
  <c r="D948" i="5" s="1"/>
  <c r="D1103" i="5" a="1"/>
  <c r="D1103" i="5" s="1"/>
  <c r="D683" i="5" a="1"/>
  <c r="D683" i="5" s="1"/>
  <c r="D562" i="5" a="1"/>
  <c r="D562" i="5" s="1"/>
  <c r="D1051" i="5" a="1"/>
  <c r="D1051" i="5" s="1"/>
  <c r="D1580" i="5" a="1"/>
  <c r="D1580" i="5" s="1"/>
  <c r="D986" i="5" a="1"/>
  <c r="D986" i="5" s="1"/>
  <c r="D229" i="5" a="1"/>
  <c r="D229" i="5" s="1"/>
  <c r="D331" i="5" a="1"/>
  <c r="D331" i="5" s="1"/>
  <c r="D104" i="5" a="1"/>
  <c r="D104" i="5" s="1"/>
  <c r="D433" i="5" a="1"/>
  <c r="D433" i="5" s="1"/>
  <c r="D342" i="5" a="1"/>
  <c r="D342" i="5" s="1"/>
  <c r="D522" i="5" a="1"/>
  <c r="D522" i="5" s="1"/>
  <c r="D1059" i="5" a="1"/>
  <c r="D1059" i="5" s="1"/>
  <c r="D629" i="5" a="1"/>
  <c r="D629" i="5" s="1"/>
  <c r="D379" i="5" a="1"/>
  <c r="D379" i="5" s="1"/>
  <c r="D222" i="5" a="1"/>
  <c r="D222" i="5" s="1"/>
  <c r="D151" i="5" a="1"/>
  <c r="D151" i="5" s="1"/>
  <c r="D475" i="5" a="1"/>
  <c r="D475" i="5" s="1"/>
  <c r="D584" i="5" a="1"/>
  <c r="D584" i="5" s="1"/>
  <c r="D677" i="5" a="1"/>
  <c r="D677" i="5" s="1"/>
  <c r="D385" i="5" a="1"/>
  <c r="D385" i="5" s="1"/>
  <c r="D660" i="5" a="1"/>
  <c r="D660" i="5" s="1"/>
  <c r="D534" i="5" a="1"/>
  <c r="D534" i="5" s="1"/>
  <c r="D241" i="5" a="1"/>
  <c r="D241" i="5" s="1"/>
  <c r="D54" i="5" a="1"/>
  <c r="D54" i="5" s="1"/>
  <c r="D92" i="5" a="1"/>
  <c r="D92" i="5" s="1"/>
  <c r="D48" i="5" a="1"/>
  <c r="D48" i="5" s="1"/>
  <c r="D442" i="5" a="1"/>
  <c r="D442" i="5" s="1"/>
  <c r="D410" i="5" a="1"/>
  <c r="D410" i="5" s="1"/>
  <c r="D312" i="5" a="1"/>
  <c r="D312" i="5" s="1"/>
  <c r="D97" i="5" a="1"/>
  <c r="D97" i="5" s="1"/>
  <c r="D372" i="5" a="1"/>
  <c r="D372" i="5" s="1"/>
  <c r="D10" i="5" a="1"/>
  <c r="D10" i="5" s="1"/>
  <c r="D577" i="5" a="1"/>
  <c r="D577" i="5" s="1"/>
  <c r="D561" i="5" a="1"/>
  <c r="D561" i="5" s="1"/>
  <c r="D451" i="5" a="1"/>
  <c r="D451" i="5" s="1"/>
  <c r="D404" i="5" a="1"/>
  <c r="D404" i="5" s="1"/>
  <c r="D518" i="5" a="1"/>
  <c r="D518" i="5" s="1"/>
  <c r="D288" i="5" a="1"/>
  <c r="D288" i="5" s="1"/>
  <c r="D279" i="5" a="1"/>
  <c r="D279" i="5" s="1"/>
  <c r="D60" i="5" a="1"/>
  <c r="D60" i="5" s="1"/>
  <c r="D149" i="5" a="1"/>
  <c r="D149" i="5" s="1"/>
  <c r="D310" i="5" a="1"/>
  <c r="D310" i="5" s="1"/>
  <c r="D108" i="5" a="1"/>
  <c r="D108" i="5" s="1"/>
  <c r="D184" i="5" a="1"/>
  <c r="D184" i="5" s="1"/>
  <c r="D52" i="5" a="1"/>
  <c r="D52" i="5" s="1"/>
  <c r="D305" i="5" a="1"/>
  <c r="D305" i="5" s="1"/>
  <c r="D170" i="5" a="1"/>
  <c r="D170" i="5" s="1"/>
  <c r="D663" i="5" a="1"/>
  <c r="D663" i="5" s="1"/>
  <c r="D399" i="5" a="1"/>
  <c r="D399" i="5" s="1"/>
  <c r="D628" i="5" a="1"/>
  <c r="D628" i="5" s="1"/>
  <c r="D464" i="5" a="1"/>
  <c r="D464" i="5" s="1"/>
  <c r="D122" i="5" a="1"/>
  <c r="D122" i="5" s="1"/>
  <c r="D540" i="5" a="1"/>
  <c r="D540" i="5" s="1"/>
  <c r="D49" i="5" a="1"/>
  <c r="D49" i="5" s="1"/>
  <c r="D465" i="5" a="1"/>
  <c r="D465" i="5" s="1"/>
  <c r="D376" i="5" a="1"/>
  <c r="D376" i="5" s="1"/>
  <c r="D510" i="5" a="1"/>
  <c r="D510" i="5" s="1"/>
  <c r="D46" i="5" a="1"/>
  <c r="D46" i="5" s="1"/>
  <c r="D199" i="5" a="1"/>
  <c r="D199" i="5" s="1"/>
  <c r="D256" i="5" a="1"/>
  <c r="D256" i="5" s="1"/>
  <c r="D394" i="5" a="1"/>
  <c r="D394" i="5" s="1"/>
  <c r="D21" i="5" a="1"/>
  <c r="D21" i="5" s="1"/>
  <c r="D306" i="5" a="1"/>
  <c r="D306" i="5" s="1"/>
  <c r="D244" i="5" a="1"/>
  <c r="D244" i="5" s="1"/>
  <c r="D65" i="5" a="1"/>
  <c r="D65" i="5" s="1"/>
  <c r="D246" i="5" a="1"/>
  <c r="D246" i="5" s="1"/>
  <c r="D531" i="5" a="1"/>
  <c r="D531" i="5" s="1"/>
  <c r="D242" i="5" a="1"/>
  <c r="D242" i="5" s="1"/>
  <c r="D406" i="5" a="1"/>
  <c r="D406" i="5" s="1"/>
  <c r="D150" i="5" a="1"/>
  <c r="D150" i="5" s="1"/>
  <c r="D72" i="5" a="1"/>
  <c r="D72" i="5" s="1"/>
  <c r="D171" i="5" a="1"/>
  <c r="D171" i="5" s="1"/>
  <c r="D29" i="5" a="1"/>
  <c r="D29" i="5" s="1"/>
  <c r="D1149" i="5" a="1"/>
  <c r="D1149" i="5" s="1"/>
  <c r="D3685" i="5" a="1"/>
  <c r="D3685" i="5" s="1"/>
  <c r="D1218" i="5" a="1"/>
  <c r="D1218" i="5" s="1"/>
  <c r="D4346" i="5" a="1"/>
  <c r="D4346" i="5" s="1"/>
  <c r="D2931" i="5" a="1"/>
  <c r="D2931" i="5" s="1"/>
  <c r="D2147" i="5" a="1"/>
  <c r="D2147" i="5" s="1"/>
  <c r="D4188" i="5" a="1"/>
  <c r="D4188" i="5" s="1"/>
  <c r="D1803" i="5" a="1"/>
  <c r="D1803" i="5" s="1"/>
  <c r="D2059" i="5" a="1"/>
  <c r="D2059" i="5" s="1"/>
  <c r="D1487" i="5" a="1"/>
  <c r="D1487" i="5" s="1"/>
  <c r="D908" i="5" a="1"/>
  <c r="D908" i="5" s="1"/>
  <c r="D729" i="5" a="1"/>
  <c r="D729" i="5" s="1"/>
  <c r="D1179" i="5" a="1"/>
  <c r="D1179" i="5" s="1"/>
  <c r="D2233" i="5" a="1"/>
  <c r="D2233" i="5" s="1"/>
  <c r="D2504" i="5" a="1"/>
  <c r="D2504" i="5" s="1"/>
  <c r="D2000" i="5" a="1"/>
  <c r="D2000" i="5" s="1"/>
  <c r="D2005" i="5" a="1"/>
  <c r="D2005" i="5" s="1"/>
  <c r="D1369" i="5" a="1"/>
  <c r="D1369" i="5" s="1"/>
  <c r="D673" i="5" a="1"/>
  <c r="D673" i="5" s="1"/>
  <c r="D172" i="5" a="1"/>
  <c r="D172" i="5" s="1"/>
  <c r="D777" i="5" a="1"/>
  <c r="D777" i="5" s="1"/>
  <c r="D79" i="5" a="1"/>
  <c r="D79" i="5" s="1"/>
  <c r="D1556" i="5" a="1"/>
  <c r="D1556" i="5" s="1"/>
  <c r="D1086" i="5" a="1"/>
  <c r="D1086" i="5" s="1"/>
  <c r="D759" i="5" a="1"/>
  <c r="D759" i="5" s="1"/>
  <c r="D609" i="5" a="1"/>
  <c r="D609" i="5" s="1"/>
  <c r="D973" i="5" a="1"/>
  <c r="D973" i="5" s="1"/>
  <c r="D844" i="5" a="1"/>
  <c r="D844" i="5" s="1"/>
  <c r="D1052" i="5" a="1"/>
  <c r="D1052" i="5" s="1"/>
  <c r="D763" i="5" a="1"/>
  <c r="D763" i="5" s="1"/>
  <c r="D36" i="5" a="1"/>
  <c r="D36" i="5" s="1"/>
  <c r="D460" i="5" a="1"/>
  <c r="D460" i="5" s="1"/>
  <c r="D160" i="5" a="1"/>
  <c r="D160" i="5" s="1"/>
  <c r="D1650" i="5" a="1"/>
  <c r="D1650" i="5" s="1"/>
  <c r="D612" i="5" a="1"/>
  <c r="D612" i="5" s="1"/>
  <c r="D290" i="5" a="1"/>
  <c r="D290" i="5" s="1"/>
  <c r="D233" i="5" a="1"/>
  <c r="D233" i="5" s="1"/>
  <c r="D77" i="5" a="1"/>
  <c r="D77" i="5" s="1"/>
  <c r="D806" i="5" a="1"/>
  <c r="D806" i="5" s="1"/>
  <c r="D900" i="5" a="1"/>
  <c r="D900" i="5" s="1"/>
  <c r="D682" i="5" a="1"/>
  <c r="D682" i="5" s="1"/>
  <c r="D547" i="5" a="1"/>
  <c r="D547" i="5" s="1"/>
  <c r="D198" i="5" a="1"/>
  <c r="D198" i="5" s="1"/>
  <c r="D644" i="5" a="1"/>
  <c r="D644" i="5" s="1"/>
  <c r="D315" i="5" a="1"/>
  <c r="D315" i="5" s="1"/>
  <c r="D459" i="5" a="1"/>
  <c r="D459" i="5" s="1"/>
  <c r="D468" i="5" a="1"/>
  <c r="D468" i="5" s="1"/>
  <c r="D525" i="5" a="1"/>
  <c r="D525" i="5" s="1"/>
  <c r="D587" i="5" a="1"/>
  <c r="D587" i="5" s="1"/>
  <c r="D117" i="5" a="1"/>
  <c r="D117" i="5" s="1"/>
  <c r="D502" i="5" a="1"/>
  <c r="D502" i="5" s="1"/>
  <c r="D301" i="5" a="1"/>
  <c r="D301" i="5" s="1"/>
  <c r="D326" i="5" a="1"/>
  <c r="D326" i="5" s="1"/>
  <c r="D8" i="5" a="1"/>
  <c r="D8" i="5" s="1"/>
  <c r="D196" i="5" a="1"/>
  <c r="D196" i="5" s="1"/>
  <c r="D115" i="5" a="1"/>
  <c r="D115" i="5" s="1"/>
  <c r="D110" i="5" a="1"/>
  <c r="D110" i="5" s="1"/>
  <c r="D27" i="5" a="1"/>
  <c r="D27" i="5" s="1"/>
  <c r="D481" i="5" a="1"/>
  <c r="D481" i="5" s="1"/>
  <c r="D414" i="5" a="1"/>
  <c r="D414" i="5" s="1"/>
  <c r="D76" i="5" a="1"/>
  <c r="D76" i="5" s="1"/>
  <c r="D249" i="5" a="1"/>
  <c r="D249" i="5" s="1"/>
  <c r="D357" i="5" a="1"/>
  <c r="D357" i="5" s="1"/>
  <c r="D386" i="5" a="1"/>
  <c r="D386" i="5" s="1"/>
  <c r="D257" i="5" a="1"/>
  <c r="D257" i="5" s="1"/>
  <c r="D4218" i="5" a="1"/>
  <c r="D4218" i="5" s="1"/>
  <c r="D2415" i="5" a="1"/>
  <c r="D2415" i="5" s="1"/>
  <c r="D849" i="5" a="1"/>
  <c r="D849" i="5" s="1"/>
  <c r="D3596" i="5" a="1"/>
  <c r="D3596" i="5" s="1"/>
  <c r="D1334" i="5" a="1"/>
  <c r="D1334" i="5" s="1"/>
  <c r="D335" i="5" a="1"/>
  <c r="D335" i="5" s="1"/>
  <c r="D382" i="5" a="1"/>
  <c r="D382" i="5" s="1"/>
  <c r="D1113" i="5" a="1"/>
  <c r="D1113" i="5" s="1"/>
  <c r="D1209" i="5" a="1"/>
  <c r="D1209" i="5" s="1"/>
  <c r="D619" i="5" a="1"/>
  <c r="D619" i="5" s="1"/>
  <c r="D2155" i="5" a="1"/>
  <c r="D2155" i="5" s="1"/>
  <c r="D2881" i="5" a="1"/>
  <c r="D2881" i="5" s="1"/>
  <c r="D2175" i="5" a="1"/>
  <c r="D2175" i="5" s="1"/>
  <c r="D2794" i="5" a="1"/>
  <c r="D2794" i="5" s="1"/>
  <c r="D2998" i="5" a="1"/>
  <c r="D2998" i="5" s="1"/>
  <c r="D1404" i="5" a="1"/>
  <c r="D1404" i="5" s="1"/>
  <c r="D1762" i="5" a="1"/>
  <c r="D1762" i="5" s="1"/>
  <c r="D972" i="5" a="1"/>
  <c r="D972" i="5" s="1"/>
  <c r="D699" i="5" a="1"/>
  <c r="D699" i="5" s="1"/>
  <c r="D2047" i="5" a="1"/>
  <c r="D2047" i="5" s="1"/>
  <c r="D2097" i="5" a="1"/>
  <c r="D2097" i="5" s="1"/>
  <c r="D1742" i="5" a="1"/>
  <c r="D1742" i="5" s="1"/>
  <c r="D2038" i="5" a="1"/>
  <c r="D2038" i="5" s="1"/>
  <c r="D1116" i="5" a="1"/>
  <c r="D1116" i="5" s="1"/>
  <c r="D383" i="5" a="1"/>
  <c r="D383" i="5" s="1"/>
  <c r="D407" i="5" a="1"/>
  <c r="D407" i="5" s="1"/>
  <c r="D231" i="5" a="1"/>
  <c r="D231" i="5" s="1"/>
  <c r="D675" i="5" a="1"/>
  <c r="D675" i="5" s="1"/>
  <c r="D601" i="5" a="1"/>
  <c r="D601" i="5" s="1"/>
  <c r="D491" i="5" a="1"/>
  <c r="D491" i="5" s="1"/>
  <c r="D437" i="5" a="1"/>
  <c r="D437" i="5" s="1"/>
  <c r="D1548" i="5" a="1"/>
  <c r="D1548" i="5" s="1"/>
  <c r="D1492" i="5" a="1"/>
  <c r="D1492" i="5" s="1"/>
  <c r="D1055" i="5" a="1"/>
  <c r="D1055" i="5" s="1"/>
  <c r="D898" i="5" a="1"/>
  <c r="D898" i="5" s="1"/>
  <c r="D69" i="5" a="1"/>
  <c r="D69" i="5" s="1"/>
  <c r="D248" i="5" a="1"/>
  <c r="D248" i="5" s="1"/>
  <c r="D1136" i="5" a="1"/>
  <c r="D1136" i="5" s="1"/>
  <c r="D1511" i="5" a="1"/>
  <c r="D1511" i="5" s="1"/>
  <c r="D769" i="5" a="1"/>
  <c r="D769" i="5" s="1"/>
  <c r="D293" i="5" a="1"/>
  <c r="D293" i="5" s="1"/>
  <c r="D636" i="5" a="1"/>
  <c r="D636" i="5" s="1"/>
  <c r="D520" i="5" a="1"/>
  <c r="D520" i="5" s="1"/>
  <c r="D57" i="5" a="1"/>
  <c r="D57" i="5" s="1"/>
  <c r="D319" i="5" a="1"/>
  <c r="D319" i="5" s="1"/>
  <c r="D70" i="5" a="1"/>
  <c r="D70" i="5" s="1"/>
  <c r="D200" i="5" a="1"/>
  <c r="D200" i="5" s="1"/>
  <c r="D495" i="5" a="1"/>
  <c r="D495" i="5" s="1"/>
  <c r="D211" i="5" a="1"/>
  <c r="D211" i="5" s="1"/>
  <c r="D450" i="5" a="1"/>
  <c r="D450" i="5" s="1"/>
  <c r="D153" i="5" a="1"/>
  <c r="D153" i="5" s="1"/>
  <c r="D133" i="5" a="1"/>
  <c r="D133" i="5" s="1"/>
  <c r="D429" i="5" a="1"/>
  <c r="D429" i="5" s="1"/>
  <c r="D255" i="5" a="1"/>
  <c r="D255" i="5" s="1"/>
  <c r="D17" i="5" a="1"/>
  <c r="D17" i="5" s="1"/>
  <c r="D656" i="5" a="1"/>
  <c r="D656" i="5" s="1"/>
  <c r="D95" i="5" a="1"/>
  <c r="D95" i="5" s="1"/>
  <c r="D66" i="5" a="1"/>
  <c r="D66" i="5" s="1"/>
  <c r="D497" i="5" a="1"/>
  <c r="D497" i="5" s="1"/>
  <c r="D351" i="5" a="1"/>
  <c r="D351" i="5" s="1"/>
  <c r="D402" i="5" a="1"/>
  <c r="D402" i="5" s="1"/>
  <c r="D138" i="5" a="1"/>
  <c r="D138" i="5" s="1"/>
  <c r="D300" i="5" a="1"/>
  <c r="D300" i="5" s="1"/>
  <c r="D123" i="5" a="1"/>
  <c r="D123" i="5" s="1"/>
  <c r="D236" i="5" a="1"/>
  <c r="D236" i="5" s="1"/>
  <c r="D53" i="5" a="1"/>
  <c r="D53" i="5" s="1"/>
  <c r="D11" i="5" a="1"/>
  <c r="D11" i="5" s="1"/>
  <c r="D3305" i="5" a="1"/>
  <c r="D3305" i="5" s="1"/>
  <c r="D4467" i="5" a="1"/>
  <c r="D4467" i="5" s="1"/>
  <c r="D2645" i="5" a="1"/>
  <c r="D2645" i="5" s="1"/>
  <c r="D195" i="5" a="1"/>
  <c r="D195" i="5" s="1"/>
  <c r="D2602" i="5" a="1"/>
  <c r="D2602" i="5" s="1"/>
  <c r="D1443" i="5" a="1"/>
  <c r="D1443" i="5" s="1"/>
  <c r="D225" i="5" a="1"/>
  <c r="D225" i="5" s="1"/>
  <c r="D698" i="5" a="1"/>
  <c r="D698" i="5" s="1"/>
  <c r="D1007" i="5" a="1"/>
  <c r="D1007" i="5" s="1"/>
  <c r="D1016" i="5" a="1"/>
  <c r="D1016" i="5" s="1"/>
  <c r="D1503" i="5" a="1"/>
  <c r="D1503" i="5" s="1"/>
  <c r="D2065" i="5" a="1"/>
  <c r="D2065" i="5" s="1"/>
  <c r="D2746" i="5" a="1"/>
  <c r="D2746" i="5" s="1"/>
  <c r="D2985" i="5" a="1"/>
  <c r="D2985" i="5" s="1"/>
  <c r="D1879" i="5" a="1"/>
  <c r="D1879" i="5" s="1"/>
  <c r="D1212" i="5" a="1"/>
  <c r="D1212" i="5" s="1"/>
  <c r="D1004" i="5" a="1"/>
  <c r="D1004" i="5" s="1"/>
  <c r="D606" i="5" a="1"/>
  <c r="D606" i="5" s="1"/>
  <c r="D542" i="5" a="1"/>
  <c r="D542" i="5" s="1"/>
  <c r="D1986" i="5" a="1"/>
  <c r="D1986" i="5" s="1"/>
  <c r="D961" i="5" a="1"/>
  <c r="D961" i="5" s="1"/>
  <c r="D1523" i="5" a="1"/>
  <c r="D1523" i="5" s="1"/>
  <c r="D1544" i="5" a="1"/>
  <c r="D1544" i="5" s="1"/>
  <c r="D545" i="5" a="1"/>
  <c r="D545" i="5" s="1"/>
  <c r="D488" i="5" a="1"/>
  <c r="D488" i="5" s="1"/>
  <c r="D165" i="5" a="1"/>
  <c r="D165" i="5" s="1"/>
  <c r="D1040" i="5" a="1"/>
  <c r="D1040" i="5" s="1"/>
  <c r="D365" i="5" a="1"/>
  <c r="D365" i="5" s="1"/>
  <c r="D533" i="5" a="1"/>
  <c r="D533" i="5" s="1"/>
  <c r="D28" i="5" a="1"/>
  <c r="D28" i="5" s="1"/>
  <c r="D417" i="5" a="1"/>
  <c r="D417" i="5" s="1"/>
  <c r="D770" i="5" a="1"/>
  <c r="D770" i="5" s="1"/>
  <c r="D1175" i="5" a="1"/>
  <c r="D1175" i="5" s="1"/>
  <c r="D487" i="5" a="1"/>
  <c r="D487" i="5" s="1"/>
  <c r="D513" i="5" a="1"/>
  <c r="D513" i="5" s="1"/>
  <c r="D1267" i="5" a="1"/>
  <c r="D1267" i="5" s="1"/>
  <c r="D1180" i="5" a="1"/>
  <c r="D1180" i="5" s="1"/>
  <c r="D930" i="5" a="1"/>
  <c r="D930" i="5" s="1"/>
  <c r="D722" i="5" a="1"/>
  <c r="D722" i="5" s="1"/>
  <c r="D571" i="5" a="1"/>
  <c r="D571" i="5" s="1"/>
  <c r="D73" i="5" a="1"/>
  <c r="D73" i="5" s="1"/>
  <c r="D162" i="5" a="1"/>
  <c r="D162" i="5" s="1"/>
  <c r="D831" i="5" a="1"/>
  <c r="D831" i="5" s="1"/>
  <c r="D205" i="5" a="1"/>
  <c r="D205" i="5" s="1"/>
  <c r="D405" i="5" a="1"/>
  <c r="D405" i="5" s="1"/>
  <c r="D90" i="5" a="1"/>
  <c r="D90" i="5" s="1"/>
  <c r="D664" i="5" a="1"/>
  <c r="D664" i="5" s="1"/>
  <c r="D183" i="5" a="1"/>
  <c r="D183" i="5" s="1"/>
  <c r="D102" i="5" a="1"/>
  <c r="D102" i="5" s="1"/>
  <c r="D107" i="5" a="1"/>
  <c r="D107" i="5" s="1"/>
  <c r="D284" i="5" a="1"/>
  <c r="D284" i="5" s="1"/>
  <c r="D329" i="5" a="1"/>
  <c r="D329" i="5" s="1"/>
  <c r="D215" i="5" a="1"/>
  <c r="D215" i="5" s="1"/>
  <c r="D736" i="5" a="1"/>
  <c r="D736" i="5" s="1"/>
  <c r="D661" i="5" a="1"/>
  <c r="D661" i="5" s="1"/>
  <c r="D320" i="5" a="1"/>
  <c r="D320" i="5" s="1"/>
  <c r="D278" i="5" a="1"/>
  <c r="D278" i="5" s="1"/>
  <c r="D523" i="5" a="1"/>
  <c r="D523" i="5" s="1"/>
  <c r="D193" i="5" a="1"/>
  <c r="D193" i="5" s="1"/>
  <c r="D500" i="5" a="1"/>
  <c r="D500" i="5" s="1"/>
  <c r="D221" i="5" a="1"/>
  <c r="D221" i="5" s="1"/>
  <c r="D164" i="5" a="1"/>
  <c r="D164" i="5" s="1"/>
  <c r="D6" i="5" a="1"/>
  <c r="D6" i="5" s="1"/>
  <c r="D514" i="5" a="1"/>
  <c r="D514" i="5" s="1"/>
  <c r="D2060" i="5" a="1"/>
  <c r="D2060" i="5" s="1"/>
  <c r="D1178" i="5" a="1"/>
  <c r="D1178" i="5" s="1"/>
  <c r="D147" i="5" a="1"/>
  <c r="D147" i="5" s="1"/>
  <c r="D2404" i="5" a="1"/>
  <c r="D2404" i="5" s="1"/>
  <c r="D2660" i="5" a="1"/>
  <c r="D2660" i="5" s="1"/>
  <c r="D1595" i="5" a="1"/>
  <c r="D1595" i="5" s="1"/>
  <c r="D739" i="5" a="1"/>
  <c r="D739" i="5" s="1"/>
  <c r="D865" i="5" a="1"/>
  <c r="D865" i="5" s="1"/>
  <c r="D788" i="5" a="1"/>
  <c r="D788" i="5" s="1"/>
  <c r="D1205" i="5" a="1"/>
  <c r="D1205" i="5" s="1"/>
  <c r="D388" i="5" a="1"/>
  <c r="D388" i="5" s="1"/>
  <c r="D262" i="5" a="1"/>
  <c r="D262" i="5" s="1"/>
  <c r="D109" i="5" a="1"/>
  <c r="D109" i="5" s="1"/>
  <c r="D228" i="5" a="1"/>
  <c r="D228" i="5" s="1"/>
  <c r="D558" i="5" a="1"/>
  <c r="D558" i="5" s="1"/>
  <c r="D356" i="5" a="1"/>
  <c r="D356" i="5" s="1"/>
  <c r="D2752" i="5" a="1"/>
  <c r="D2752" i="5" s="1"/>
  <c r="D2468" i="5" a="1"/>
  <c r="D2468" i="5" s="1"/>
  <c r="D1891" i="5" a="1"/>
  <c r="D1891" i="5" s="1"/>
  <c r="D1775" i="5" a="1"/>
  <c r="D1775" i="5" s="1"/>
  <c r="D1402" i="5" a="1"/>
  <c r="D1402" i="5" s="1"/>
  <c r="D393" i="5" a="1"/>
  <c r="D393" i="5" s="1"/>
  <c r="D832" i="5" a="1"/>
  <c r="D832" i="5" s="1"/>
  <c r="D792" i="5" a="1"/>
  <c r="D792" i="5" s="1"/>
  <c r="D363" i="5" a="1"/>
  <c r="D363" i="5" s="1"/>
  <c r="D167" i="5" a="1"/>
  <c r="D167" i="5" s="1"/>
  <c r="D223" i="5" a="1"/>
  <c r="D223" i="5" s="1"/>
  <c r="D592" i="5" a="1"/>
  <c r="D592" i="5" s="1"/>
  <c r="D343" i="5" a="1"/>
  <c r="D343" i="5" s="1"/>
  <c r="D535" i="5" a="1"/>
  <c r="D535" i="5" s="1"/>
  <c r="D298" i="5" a="1"/>
  <c r="D298" i="5" s="1"/>
  <c r="D3142" i="5" a="1"/>
  <c r="D3142" i="5" s="1"/>
  <c r="D2857" i="5" a="1"/>
  <c r="D2857" i="5" s="1"/>
  <c r="D1638" i="5" a="1"/>
  <c r="D1638" i="5" s="1"/>
  <c r="D1377" i="5" a="1"/>
  <c r="D1377" i="5" s="1"/>
  <c r="D2612" i="5" a="1"/>
  <c r="D2612" i="5" s="1"/>
  <c r="D1202" i="5" a="1"/>
  <c r="D1202" i="5" s="1"/>
  <c r="D1469" i="5" a="1"/>
  <c r="D1469" i="5" s="1"/>
  <c r="D1584" i="5" a="1"/>
  <c r="D1584" i="5" s="1"/>
  <c r="D726" i="5" a="1"/>
  <c r="D726" i="5" s="1"/>
  <c r="D173" i="5" a="1"/>
  <c r="D173" i="5" s="1"/>
  <c r="D348" i="5" a="1"/>
  <c r="D348" i="5" s="1"/>
  <c r="D359" i="5" a="1"/>
  <c r="D359" i="5" s="1"/>
  <c r="D166" i="5" a="1"/>
  <c r="D166" i="5" s="1"/>
  <c r="D96" i="5" a="1"/>
  <c r="D96" i="5" s="1"/>
  <c r="D191" i="5" a="1"/>
  <c r="D191" i="5" s="1"/>
  <c r="D330" i="5" a="1"/>
  <c r="D330" i="5" s="1"/>
  <c r="D179" i="5" a="1"/>
  <c r="D179" i="5" s="1"/>
  <c r="D493" i="5" a="1"/>
  <c r="D493" i="5" s="1"/>
  <c r="D260" i="5" a="1"/>
  <c r="D260" i="5" s="1"/>
  <c r="D3971" i="5" a="1"/>
  <c r="D3971" i="5" s="1"/>
  <c r="D917" i="5" a="1"/>
  <c r="D917" i="5" s="1"/>
  <c r="D868" i="5" a="1"/>
  <c r="D868" i="5" s="1"/>
  <c r="D148" i="5" a="1"/>
  <c r="D148" i="5" s="1"/>
  <c r="D238" i="5" a="1"/>
  <c r="D238" i="5" s="1"/>
  <c r="D296" i="5" a="1"/>
  <c r="D296" i="5" s="1"/>
  <c r="D286" i="5" a="1"/>
  <c r="D286" i="5" s="1"/>
  <c r="D650" i="5" a="1"/>
  <c r="D650" i="5" s="1"/>
  <c r="D3864" i="5" a="1"/>
  <c r="D3864" i="5" s="1"/>
  <c r="D2456" i="5" a="1"/>
  <c r="D2456" i="5" s="1"/>
  <c r="D1132" i="5" a="1"/>
  <c r="D1132" i="5" s="1"/>
  <c r="D20" i="5" a="1"/>
  <c r="D20" i="5" s="1"/>
  <c r="D466" i="5" a="1"/>
  <c r="D466" i="5" s="1"/>
  <c r="D431" i="5" a="1"/>
  <c r="D431" i="5" s="1"/>
  <c r="D152" i="5" a="1"/>
  <c r="D152" i="5" s="1"/>
  <c r="D4060" i="5" a="1"/>
  <c r="D4060" i="5" s="1"/>
  <c r="D1279" i="5" a="1"/>
  <c r="D1279" i="5" s="1"/>
  <c r="D893" i="5" a="1"/>
  <c r="D893" i="5" s="1"/>
  <c r="E20" i="5" l="1"/>
  <c r="F20" i="5"/>
  <c r="E650" i="5"/>
  <c r="F650" i="5"/>
  <c r="E148" i="5"/>
  <c r="F148" i="5"/>
  <c r="E260" i="5"/>
  <c r="F260" i="5"/>
  <c r="F191" i="5"/>
  <c r="E191" i="5"/>
  <c r="F348" i="5"/>
  <c r="E348" i="5"/>
  <c r="F1469" i="5"/>
  <c r="E1469" i="5"/>
  <c r="F1638" i="5"/>
  <c r="E1638" i="5"/>
  <c r="F535" i="5"/>
  <c r="E535" i="5"/>
  <c r="F167" i="5"/>
  <c r="E167" i="5"/>
  <c r="F393" i="5"/>
  <c r="E393" i="5"/>
  <c r="F2468" i="5"/>
  <c r="E2468" i="5"/>
  <c r="F228" i="5"/>
  <c r="E228" i="5"/>
  <c r="E1205" i="5"/>
  <c r="F1205" i="5"/>
  <c r="F1595" i="5"/>
  <c r="E1595" i="5"/>
  <c r="E1178" i="5"/>
  <c r="F1178" i="5"/>
  <c r="F164" i="5"/>
  <c r="E164" i="5"/>
  <c r="E523" i="5"/>
  <c r="F523" i="5"/>
  <c r="E736" i="5"/>
  <c r="F736" i="5"/>
  <c r="F72" i="5"/>
  <c r="E72" i="5"/>
  <c r="F531" i="5"/>
  <c r="E531" i="5"/>
  <c r="E306" i="5"/>
  <c r="F306" i="5"/>
  <c r="E199" i="5"/>
  <c r="F199" i="5"/>
  <c r="E465" i="5"/>
  <c r="F465" i="5"/>
  <c r="F464" i="5"/>
  <c r="E464" i="5"/>
  <c r="E170" i="5"/>
  <c r="F170" i="5"/>
  <c r="E108" i="5"/>
  <c r="F108" i="5"/>
  <c r="E279" i="5"/>
  <c r="F279" i="5"/>
  <c r="F451" i="5"/>
  <c r="E451" i="5"/>
  <c r="E372" i="5"/>
  <c r="F372" i="5"/>
  <c r="E442" i="5"/>
  <c r="F442" i="5"/>
  <c r="E241" i="5"/>
  <c r="F241" i="5"/>
  <c r="E677" i="5"/>
  <c r="F677" i="5"/>
  <c r="F222" i="5"/>
  <c r="E222" i="5"/>
  <c r="E522" i="5"/>
  <c r="F522" i="5"/>
  <c r="F331" i="5"/>
  <c r="E331" i="5"/>
  <c r="E1051" i="5"/>
  <c r="F1051" i="5"/>
  <c r="F948" i="5"/>
  <c r="E948" i="5"/>
  <c r="F269" i="5"/>
  <c r="E269" i="5"/>
  <c r="E737" i="5"/>
  <c r="F737" i="5"/>
  <c r="E346" i="5"/>
  <c r="F346" i="5"/>
  <c r="F657" i="5"/>
  <c r="E657" i="5"/>
  <c r="F1147" i="5"/>
  <c r="E1147" i="5"/>
  <c r="E1412" i="5"/>
  <c r="F1412" i="5"/>
  <c r="F98" i="5"/>
  <c r="E98" i="5"/>
  <c r="F616" i="5"/>
  <c r="E616" i="5"/>
  <c r="F679" i="5"/>
  <c r="E679" i="5"/>
  <c r="E1188" i="5"/>
  <c r="F1188" i="5"/>
  <c r="F91" i="5"/>
  <c r="E91" i="5"/>
  <c r="E40" i="5"/>
  <c r="F40" i="5"/>
  <c r="F254" i="5"/>
  <c r="E254" i="5"/>
  <c r="E923" i="5"/>
  <c r="F923" i="5"/>
  <c r="E1375" i="5"/>
  <c r="F1375" i="5"/>
  <c r="F15" i="5"/>
  <c r="E15" i="5"/>
  <c r="E627" i="5"/>
  <c r="F627" i="5"/>
  <c r="F22" i="5"/>
  <c r="E22" i="5"/>
  <c r="E995" i="5"/>
  <c r="F995" i="5"/>
  <c r="E1047" i="5"/>
  <c r="F1047" i="5"/>
  <c r="E1200" i="5"/>
  <c r="F1200" i="5"/>
  <c r="E494" i="5"/>
  <c r="F494" i="5"/>
  <c r="F1435" i="5"/>
  <c r="E1435" i="5"/>
  <c r="F887" i="5"/>
  <c r="E887" i="5"/>
  <c r="E880" i="5"/>
  <c r="F880" i="5"/>
  <c r="E1516" i="5"/>
  <c r="F1516" i="5"/>
  <c r="F2002" i="5"/>
  <c r="E2002" i="5"/>
  <c r="F78" i="5"/>
  <c r="E78" i="5"/>
  <c r="E751" i="5"/>
  <c r="F751" i="5"/>
  <c r="F983" i="5"/>
  <c r="E983" i="5"/>
  <c r="E1826" i="5"/>
  <c r="F1826" i="5"/>
  <c r="E1246" i="5"/>
  <c r="F1246" i="5"/>
  <c r="F1676" i="5"/>
  <c r="E1676" i="5"/>
  <c r="E1535" i="5"/>
  <c r="F1535" i="5"/>
  <c r="E869" i="5"/>
  <c r="F869" i="5"/>
  <c r="E1203" i="5"/>
  <c r="F1203" i="5"/>
  <c r="F1570" i="5"/>
  <c r="E1570" i="5"/>
  <c r="F2281" i="5"/>
  <c r="E2281" i="5"/>
  <c r="F1856" i="5"/>
  <c r="E1856" i="5"/>
  <c r="E2674" i="5"/>
  <c r="F2674" i="5"/>
  <c r="F1789" i="5"/>
  <c r="E1789" i="5"/>
  <c r="F2410" i="5"/>
  <c r="E2410" i="5"/>
  <c r="F2827" i="5"/>
  <c r="E2827" i="5"/>
  <c r="F313" i="5"/>
  <c r="E313" i="5"/>
  <c r="E381" i="5"/>
  <c r="F381" i="5"/>
  <c r="F1003" i="5"/>
  <c r="E1003" i="5"/>
  <c r="E1574" i="5"/>
  <c r="F1574" i="5"/>
  <c r="E1926" i="5"/>
  <c r="F1926" i="5"/>
  <c r="F1724" i="5"/>
  <c r="E1724" i="5"/>
  <c r="E1908" i="5"/>
  <c r="F1908" i="5"/>
  <c r="E2222" i="5"/>
  <c r="F2222" i="5"/>
  <c r="E2618" i="5"/>
  <c r="F2618" i="5"/>
  <c r="F2338" i="5"/>
  <c r="E2338" i="5"/>
  <c r="F2479" i="5"/>
  <c r="E2479" i="5"/>
  <c r="F847" i="5"/>
  <c r="E847" i="5"/>
  <c r="E798" i="5"/>
  <c r="F798" i="5"/>
  <c r="E2031" i="5"/>
  <c r="F2031" i="5"/>
  <c r="E1381" i="5"/>
  <c r="F1381" i="5"/>
  <c r="F1786" i="5"/>
  <c r="E1786" i="5"/>
  <c r="F1963" i="5"/>
  <c r="E1963" i="5"/>
  <c r="F2053" i="5"/>
  <c r="E2053" i="5"/>
  <c r="F2854" i="5"/>
  <c r="E2854" i="5"/>
  <c r="E2161" i="5"/>
  <c r="F2161" i="5"/>
  <c r="F2388" i="5"/>
  <c r="E2388" i="5"/>
  <c r="F3989" i="5"/>
  <c r="E3989" i="5"/>
  <c r="F4047" i="5"/>
  <c r="E4047" i="5"/>
  <c r="E3844" i="5"/>
  <c r="F3844" i="5"/>
  <c r="F3571" i="5"/>
  <c r="E3571" i="5"/>
  <c r="E3310" i="5"/>
  <c r="F3310" i="5"/>
  <c r="E4325" i="5"/>
  <c r="F4325" i="5"/>
  <c r="E3316" i="5"/>
  <c r="F3316" i="5"/>
  <c r="E2923" i="5"/>
  <c r="F2923" i="5"/>
  <c r="E3365" i="5"/>
  <c r="F3365" i="5"/>
  <c r="F2841" i="5"/>
  <c r="E2841" i="5"/>
  <c r="F1433" i="5"/>
  <c r="E1433" i="5"/>
  <c r="F4180" i="5"/>
  <c r="E4180" i="5"/>
  <c r="F3810" i="5"/>
  <c r="E3810" i="5"/>
  <c r="E3655" i="5"/>
  <c r="F3655" i="5"/>
  <c r="F3680" i="5"/>
  <c r="E3680" i="5"/>
  <c r="F3093" i="5"/>
  <c r="E3093" i="5"/>
  <c r="F3375" i="5"/>
  <c r="E3375" i="5"/>
  <c r="F3260" i="5"/>
  <c r="E3260" i="5"/>
  <c r="E3666" i="5"/>
  <c r="F3666" i="5"/>
  <c r="F3027" i="5"/>
  <c r="E3027" i="5"/>
  <c r="E2485" i="5"/>
  <c r="F2485" i="5"/>
  <c r="F724" i="5"/>
  <c r="E724" i="5"/>
  <c r="F3895" i="5"/>
  <c r="E3895" i="5"/>
  <c r="F4230" i="5"/>
  <c r="E4230" i="5"/>
  <c r="E3700" i="5"/>
  <c r="F3700" i="5"/>
  <c r="F3856" i="5"/>
  <c r="E3856" i="5"/>
  <c r="E3491" i="5"/>
  <c r="F3491" i="5"/>
  <c r="E3477" i="5"/>
  <c r="F3477" i="5"/>
  <c r="E3758" i="5"/>
  <c r="F3758" i="5"/>
  <c r="F3214" i="5"/>
  <c r="E3214" i="5"/>
  <c r="E2408" i="5"/>
  <c r="F2408" i="5"/>
  <c r="F2123" i="5"/>
  <c r="E2123" i="5"/>
  <c r="E1011" i="5"/>
  <c r="F1011" i="5"/>
  <c r="E3099" i="5"/>
  <c r="F3099" i="5"/>
  <c r="E2140" i="5"/>
  <c r="F2140" i="5"/>
  <c r="E2384" i="5"/>
  <c r="F2384" i="5"/>
  <c r="F2496" i="5"/>
  <c r="E2496" i="5"/>
  <c r="E2661" i="5"/>
  <c r="F2661" i="5"/>
  <c r="F1705" i="5"/>
  <c r="E1705" i="5"/>
  <c r="F2082" i="5"/>
  <c r="E2082" i="5"/>
  <c r="F2062" i="5"/>
  <c r="E2062" i="5"/>
  <c r="F1144" i="5"/>
  <c r="E1144" i="5"/>
  <c r="F2696" i="5"/>
  <c r="E2696" i="5"/>
  <c r="E2980" i="5"/>
  <c r="F2980" i="5"/>
  <c r="E2358" i="5"/>
  <c r="F2358" i="5"/>
  <c r="E1880" i="5"/>
  <c r="F1880" i="5"/>
  <c r="F1847" i="5"/>
  <c r="E1847" i="5"/>
  <c r="F738" i="5"/>
  <c r="E738" i="5"/>
  <c r="F1372" i="5"/>
  <c r="E1372" i="5"/>
  <c r="F795" i="5"/>
  <c r="E795" i="5"/>
  <c r="F369" i="5"/>
  <c r="E369" i="5"/>
  <c r="F4511" i="5"/>
  <c r="E4511" i="5"/>
  <c r="F1964" i="5"/>
  <c r="E1964" i="5"/>
  <c r="F3083" i="5"/>
  <c r="E3083" i="5"/>
  <c r="E463" i="5"/>
  <c r="F463" i="5"/>
  <c r="E2642" i="5"/>
  <c r="F2642" i="5"/>
  <c r="E2029" i="5"/>
  <c r="F2029" i="5"/>
  <c r="F4201" i="5"/>
  <c r="E4201" i="5"/>
  <c r="F63" i="5"/>
  <c r="E63" i="5"/>
  <c r="E600" i="5"/>
  <c r="F600" i="5"/>
  <c r="F161" i="5"/>
  <c r="E161" i="5"/>
  <c r="F473" i="5"/>
  <c r="E473" i="5"/>
  <c r="F201" i="5"/>
  <c r="E201" i="5"/>
  <c r="F364" i="5"/>
  <c r="E364" i="5"/>
  <c r="F207" i="5"/>
  <c r="E207" i="5"/>
  <c r="E12" i="5"/>
  <c r="F12" i="5"/>
  <c r="F303" i="5"/>
  <c r="E303" i="5"/>
  <c r="E226" i="5"/>
  <c r="F226" i="5"/>
  <c r="F51" i="5"/>
  <c r="E51" i="5"/>
  <c r="F64" i="5"/>
  <c r="E64" i="5"/>
  <c r="F18" i="5"/>
  <c r="E18" i="5"/>
  <c r="E217" i="5"/>
  <c r="F217" i="5"/>
  <c r="E826" i="5"/>
  <c r="F826" i="5"/>
  <c r="E1112" i="5"/>
  <c r="F1112" i="5"/>
  <c r="E957" i="5"/>
  <c r="F957" i="5"/>
  <c r="E428" i="5"/>
  <c r="F428" i="5"/>
  <c r="F287" i="5"/>
  <c r="E287" i="5"/>
  <c r="F569" i="5"/>
  <c r="E569" i="5"/>
  <c r="E694" i="5"/>
  <c r="F694" i="5"/>
  <c r="F1573" i="5"/>
  <c r="E1573" i="5"/>
  <c r="E155" i="5"/>
  <c r="F155" i="5"/>
  <c r="F499" i="5"/>
  <c r="E499" i="5"/>
  <c r="E227" i="5"/>
  <c r="F227" i="5"/>
  <c r="E642" i="5"/>
  <c r="F642" i="5"/>
  <c r="E1383" i="5"/>
  <c r="F1383" i="5"/>
  <c r="E289" i="5"/>
  <c r="F289" i="5"/>
  <c r="F204" i="5"/>
  <c r="E204" i="5"/>
  <c r="F120" i="5"/>
  <c r="E120" i="5"/>
  <c r="E1371" i="5"/>
  <c r="F1371" i="5"/>
  <c r="F1496" i="5"/>
  <c r="E1496" i="5"/>
  <c r="E1270" i="5"/>
  <c r="F1270" i="5"/>
  <c r="E1827" i="5"/>
  <c r="F1827" i="5"/>
  <c r="E1207" i="5"/>
  <c r="F1207" i="5"/>
  <c r="E1074" i="5"/>
  <c r="F1074" i="5"/>
  <c r="E1451" i="5"/>
  <c r="F1451" i="5"/>
  <c r="F1438" i="5"/>
  <c r="E1438" i="5"/>
  <c r="F1823" i="5"/>
  <c r="E1823" i="5"/>
  <c r="E766" i="5"/>
  <c r="F766" i="5"/>
  <c r="F641" i="5"/>
  <c r="E641" i="5"/>
  <c r="F1032" i="5"/>
  <c r="E1032" i="5"/>
  <c r="E2282" i="5"/>
  <c r="F2282" i="5"/>
  <c r="F1122" i="5"/>
  <c r="E1122" i="5"/>
  <c r="F2245" i="5"/>
  <c r="E2245" i="5"/>
  <c r="E2211" i="5"/>
  <c r="F2211" i="5"/>
  <c r="E1865" i="5"/>
  <c r="F1865" i="5"/>
  <c r="F1793" i="5"/>
  <c r="E1793" i="5"/>
  <c r="E2718" i="5"/>
  <c r="F2718" i="5"/>
  <c r="F3036" i="5"/>
  <c r="E3036" i="5"/>
  <c r="F876" i="5"/>
  <c r="E876" i="5"/>
  <c r="F915" i="5"/>
  <c r="E915" i="5"/>
  <c r="F1379" i="5"/>
  <c r="E1379" i="5"/>
  <c r="F1694" i="5"/>
  <c r="E1694" i="5"/>
  <c r="E2403" i="5"/>
  <c r="F2403" i="5"/>
  <c r="F1952" i="5"/>
  <c r="E1952" i="5"/>
  <c r="F2843" i="5"/>
  <c r="E2843" i="5"/>
  <c r="F1821" i="5"/>
  <c r="E1821" i="5"/>
  <c r="E2474" i="5"/>
  <c r="F2474" i="5"/>
  <c r="F2351" i="5"/>
  <c r="E2351" i="5"/>
  <c r="F446" i="5"/>
  <c r="E446" i="5"/>
  <c r="E591" i="5"/>
  <c r="F591" i="5"/>
  <c r="E1223" i="5"/>
  <c r="F1223" i="5"/>
  <c r="F1670" i="5"/>
  <c r="E1670" i="5"/>
  <c r="F1675" i="5"/>
  <c r="E1675" i="5"/>
  <c r="E1772" i="5"/>
  <c r="F1772" i="5"/>
  <c r="F1956" i="5"/>
  <c r="E1956" i="5"/>
  <c r="E2238" i="5"/>
  <c r="F2238" i="5"/>
  <c r="E2738" i="5"/>
  <c r="F2738" i="5"/>
  <c r="E2370" i="5"/>
  <c r="F2370" i="5"/>
  <c r="E2511" i="5"/>
  <c r="F2511" i="5"/>
  <c r="F3874" i="5"/>
  <c r="E3874" i="5"/>
  <c r="E4074" i="5"/>
  <c r="F4074" i="5"/>
  <c r="F3572" i="5"/>
  <c r="E3572" i="5"/>
  <c r="E3663" i="5"/>
  <c r="F3663" i="5"/>
  <c r="F3411" i="5"/>
  <c r="E3411" i="5"/>
  <c r="F3840" i="5"/>
  <c r="E3840" i="5"/>
  <c r="F3425" i="5"/>
  <c r="E3425" i="5"/>
  <c r="E3102" i="5"/>
  <c r="F3102" i="5"/>
  <c r="F2910" i="5"/>
  <c r="E2910" i="5"/>
  <c r="F2417" i="5"/>
  <c r="E2417" i="5"/>
  <c r="F3990" i="5"/>
  <c r="E3990" i="5"/>
  <c r="F4115" i="5"/>
  <c r="E4115" i="5"/>
  <c r="E3921" i="5"/>
  <c r="F3921" i="5"/>
  <c r="E3747" i="5"/>
  <c r="F3747" i="5"/>
  <c r="E3644" i="5"/>
  <c r="F3644" i="5"/>
  <c r="E3710" i="5"/>
  <c r="F3710" i="5"/>
  <c r="E3388" i="5"/>
  <c r="F3388" i="5"/>
  <c r="E3051" i="5"/>
  <c r="F3051" i="5"/>
  <c r="F3146" i="5"/>
  <c r="E3146" i="5"/>
  <c r="F2592" i="5"/>
  <c r="E2592" i="5"/>
  <c r="E1571" i="5"/>
  <c r="F1571" i="5"/>
  <c r="F4539" i="5"/>
  <c r="E4539" i="5"/>
  <c r="F3847" i="5"/>
  <c r="E3847" i="5"/>
  <c r="E3942" i="5"/>
  <c r="F3942" i="5"/>
  <c r="F3800" i="5"/>
  <c r="E3800" i="5"/>
  <c r="F3237" i="5"/>
  <c r="E3237" i="5"/>
  <c r="E3660" i="5"/>
  <c r="F3660" i="5"/>
  <c r="E2975" i="5"/>
  <c r="F2975" i="5"/>
  <c r="E3147" i="5"/>
  <c r="F3147" i="5"/>
  <c r="E3041" i="5"/>
  <c r="F3041" i="5"/>
  <c r="F2321" i="5"/>
  <c r="E2321" i="5"/>
  <c r="E1123" i="5"/>
  <c r="F1123" i="5"/>
  <c r="F3029" i="5"/>
  <c r="E3029" i="5"/>
  <c r="F2665" i="5"/>
  <c r="E2665" i="5"/>
  <c r="F2328" i="5"/>
  <c r="E2328" i="5"/>
  <c r="F2180" i="5"/>
  <c r="E2180" i="5"/>
  <c r="F2814" i="5"/>
  <c r="E2814" i="5"/>
  <c r="E1805" i="5"/>
  <c r="F1805" i="5"/>
  <c r="F2107" i="5"/>
  <c r="E2107" i="5"/>
  <c r="F1783" i="5"/>
  <c r="E1783" i="5"/>
  <c r="E1811" i="5"/>
  <c r="F1811" i="5"/>
  <c r="F243" i="5"/>
  <c r="E243" i="5"/>
  <c r="E875" i="5"/>
  <c r="F875" i="5"/>
  <c r="E2751" i="5"/>
  <c r="F2751" i="5"/>
  <c r="E1756" i="5"/>
  <c r="F1756" i="5"/>
  <c r="F2523" i="5"/>
  <c r="E2523" i="5"/>
  <c r="F1489" i="5"/>
  <c r="E1489" i="5"/>
  <c r="F1868" i="5"/>
  <c r="E1868" i="5"/>
  <c r="E378" i="5"/>
  <c r="F378" i="5"/>
  <c r="F1196" i="5"/>
  <c r="E1196" i="5"/>
  <c r="F3526" i="5"/>
  <c r="E3526" i="5"/>
  <c r="E886" i="5"/>
  <c r="F886" i="5"/>
  <c r="E2544" i="5"/>
  <c r="F2544" i="5"/>
  <c r="E4187" i="5"/>
  <c r="F4187" i="5"/>
  <c r="F2067" i="5"/>
  <c r="E2067" i="5"/>
  <c r="E2962" i="5"/>
  <c r="F2962" i="5"/>
  <c r="F4360" i="5"/>
  <c r="E4360" i="5"/>
  <c r="E2182" i="5"/>
  <c r="F2182" i="5"/>
  <c r="F689" i="5"/>
  <c r="E689" i="5"/>
  <c r="E2901" i="5"/>
  <c r="F2901" i="5"/>
  <c r="E2248" i="5"/>
  <c r="F2248" i="5"/>
  <c r="F2698" i="5"/>
  <c r="E2698" i="5"/>
  <c r="E2068" i="5"/>
  <c r="F2068" i="5"/>
  <c r="E1009" i="5"/>
  <c r="F1009" i="5"/>
  <c r="E861" i="5"/>
  <c r="F861" i="5"/>
  <c r="E1794" i="5"/>
  <c r="F1794" i="5"/>
  <c r="F1276" i="5"/>
  <c r="E1276" i="5"/>
  <c r="F645" i="5"/>
  <c r="E645" i="5"/>
  <c r="F2084" i="5"/>
  <c r="E2084" i="5"/>
  <c r="E1192" i="5"/>
  <c r="F1192" i="5"/>
  <c r="E2129" i="5"/>
  <c r="F2129" i="5"/>
  <c r="E1328" i="5"/>
  <c r="F1328" i="5"/>
  <c r="F874" i="5"/>
  <c r="E874" i="5"/>
  <c r="F87" i="5"/>
  <c r="E87" i="5"/>
  <c r="E2023" i="5"/>
  <c r="F2023" i="5"/>
  <c r="F2122" i="5"/>
  <c r="E2122" i="5"/>
  <c r="E1525" i="5"/>
  <c r="F1525" i="5"/>
  <c r="F727" i="5"/>
  <c r="E727" i="5"/>
  <c r="F516" i="5"/>
  <c r="E516" i="5"/>
  <c r="F2609" i="5"/>
  <c r="E2609" i="5"/>
  <c r="F9" i="5"/>
  <c r="E9" i="5"/>
  <c r="F3543" i="5"/>
  <c r="E3543" i="5"/>
  <c r="E4260" i="5"/>
  <c r="F4260" i="5"/>
  <c r="E266" i="5"/>
  <c r="F266" i="5"/>
  <c r="F603" i="5"/>
  <c r="E603" i="5"/>
  <c r="E1069" i="5"/>
  <c r="F1069" i="5"/>
  <c r="F1305" i="5"/>
  <c r="E1305" i="5"/>
  <c r="E2325" i="5"/>
  <c r="F2325" i="5"/>
  <c r="F2461" i="5"/>
  <c r="E2461" i="5"/>
  <c r="F2748" i="5"/>
  <c r="E2748" i="5"/>
  <c r="E3050" i="5"/>
  <c r="F3050" i="5"/>
  <c r="E3752" i="5"/>
  <c r="F3752" i="5"/>
  <c r="F4371" i="5"/>
  <c r="E4371" i="5"/>
  <c r="F4535" i="5"/>
  <c r="E4535" i="5"/>
  <c r="E308" i="5"/>
  <c r="F308" i="5"/>
  <c r="E1115" i="5"/>
  <c r="F1115" i="5"/>
  <c r="F929" i="5"/>
  <c r="E929" i="5"/>
  <c r="F1366" i="5"/>
  <c r="E1366" i="5"/>
  <c r="E1897" i="5"/>
  <c r="F1897" i="5"/>
  <c r="F3053" i="5"/>
  <c r="E3053" i="5"/>
  <c r="E2833" i="5"/>
  <c r="F2833" i="5"/>
  <c r="F3122" i="5"/>
  <c r="E3122" i="5"/>
  <c r="F4532" i="5"/>
  <c r="E4532" i="5"/>
  <c r="E2978" i="5"/>
  <c r="F2978" i="5"/>
  <c r="F3779" i="5"/>
  <c r="E3779" i="5"/>
  <c r="E2890" i="5"/>
  <c r="F2890" i="5"/>
  <c r="E4389" i="5"/>
  <c r="F4389" i="5"/>
  <c r="E4224" i="5"/>
  <c r="F4224" i="5"/>
  <c r="F4281" i="5"/>
  <c r="E4281" i="5"/>
  <c r="F1488" i="5"/>
  <c r="E1488" i="5"/>
  <c r="E3469" i="5"/>
  <c r="F3469" i="5"/>
  <c r="F2929" i="5"/>
  <c r="E2929" i="5"/>
  <c r="E2926" i="5"/>
  <c r="F2926" i="5"/>
  <c r="E2423" i="5"/>
  <c r="F2423" i="5"/>
  <c r="F3349" i="5"/>
  <c r="E3349" i="5"/>
  <c r="E2056" i="5"/>
  <c r="F2056" i="5"/>
  <c r="F2369" i="5"/>
  <c r="E2369" i="5"/>
  <c r="F2622" i="5"/>
  <c r="E2622" i="5"/>
  <c r="E2864" i="5"/>
  <c r="F2864" i="5"/>
  <c r="E3065" i="5"/>
  <c r="F3065" i="5"/>
  <c r="E2529" i="5"/>
  <c r="F2529" i="5"/>
  <c r="E1692" i="5"/>
  <c r="F1692" i="5"/>
  <c r="E602" i="5"/>
  <c r="F602" i="5"/>
  <c r="F2217" i="5"/>
  <c r="E2217" i="5"/>
  <c r="E2537" i="5"/>
  <c r="F2537" i="5"/>
  <c r="F843" i="5"/>
  <c r="E843" i="5"/>
  <c r="E142" i="5"/>
  <c r="F142" i="5"/>
  <c r="E1741" i="5"/>
  <c r="F1741" i="5"/>
  <c r="F2069" i="5"/>
  <c r="E2069" i="5"/>
  <c r="E997" i="5"/>
  <c r="F997" i="5"/>
  <c r="F1271" i="5"/>
  <c r="E1271" i="5"/>
  <c r="E477" i="5"/>
  <c r="F477" i="5"/>
  <c r="E2922" i="5"/>
  <c r="F2922" i="5"/>
  <c r="E731" i="5"/>
  <c r="F731" i="5"/>
  <c r="E1361" i="5"/>
  <c r="F1361" i="5"/>
  <c r="F1283" i="5"/>
  <c r="E1283" i="5"/>
  <c r="F794" i="5"/>
  <c r="E794" i="5"/>
  <c r="E24" i="5"/>
  <c r="F24" i="5"/>
  <c r="E90" i="5"/>
  <c r="F90" i="5"/>
  <c r="F162" i="5"/>
  <c r="E162" i="5"/>
  <c r="E930" i="5"/>
  <c r="F930" i="5"/>
  <c r="E487" i="5"/>
  <c r="F487" i="5"/>
  <c r="E27" i="5"/>
  <c r="F27" i="5"/>
  <c r="F77" i="5"/>
  <c r="E77" i="5"/>
  <c r="F1650" i="5"/>
  <c r="E1650" i="5"/>
  <c r="E763" i="5"/>
  <c r="F763" i="5"/>
  <c r="E609" i="5"/>
  <c r="F609" i="5"/>
  <c r="E67" i="5"/>
  <c r="F67" i="5"/>
  <c r="E206" i="5"/>
  <c r="F206" i="5"/>
  <c r="E708" i="5"/>
  <c r="F708" i="5"/>
  <c r="E745" i="5"/>
  <c r="F745" i="5"/>
  <c r="E1000" i="5"/>
  <c r="F1000" i="5"/>
  <c r="F422" i="5"/>
  <c r="E422" i="5"/>
  <c r="E449" i="5"/>
  <c r="F449" i="5"/>
  <c r="E447" i="5"/>
  <c r="F447" i="5"/>
  <c r="E756" i="5"/>
  <c r="F756" i="5"/>
  <c r="E1606" i="5"/>
  <c r="F1606" i="5"/>
  <c r="F1990" i="5"/>
  <c r="E1990" i="5"/>
  <c r="F185" i="5"/>
  <c r="E185" i="5"/>
  <c r="E1237" i="5"/>
  <c r="F1237" i="5"/>
  <c r="E1143" i="5"/>
  <c r="F1143" i="5"/>
  <c r="E1280" i="5"/>
  <c r="F1280" i="5"/>
  <c r="F1521" i="5"/>
  <c r="E1521" i="5"/>
  <c r="F1918" i="5"/>
  <c r="E1918" i="5"/>
  <c r="F2320" i="5"/>
  <c r="E2320" i="5"/>
  <c r="F2758" i="5"/>
  <c r="E2758" i="5"/>
  <c r="F2847" i="5"/>
  <c r="E2847" i="5"/>
  <c r="E2215" i="5"/>
  <c r="F2215" i="5"/>
  <c r="F2617" i="5"/>
  <c r="E2617" i="5"/>
  <c r="F423" i="5"/>
  <c r="E423" i="5"/>
  <c r="F1085" i="5"/>
  <c r="E1085" i="5"/>
  <c r="E2720" i="5"/>
  <c r="F2720" i="5"/>
  <c r="E954" i="5"/>
  <c r="F954" i="5"/>
  <c r="F2682" i="5"/>
  <c r="E2682" i="5"/>
  <c r="E4052" i="5"/>
  <c r="F4052" i="5"/>
  <c r="E953" i="5"/>
  <c r="F953" i="5"/>
  <c r="E2886" i="5"/>
  <c r="F2886" i="5"/>
  <c r="E4322" i="5"/>
  <c r="F4322" i="5"/>
  <c r="F4088" i="5"/>
  <c r="E4088" i="5"/>
  <c r="F116" i="5"/>
  <c r="E116" i="5"/>
  <c r="F194" i="5"/>
  <c r="E194" i="5"/>
  <c r="F213" i="5"/>
  <c r="E213" i="5"/>
  <c r="E519" i="5"/>
  <c r="F519" i="5"/>
  <c r="E452" i="5"/>
  <c r="F452" i="5"/>
  <c r="E152" i="5"/>
  <c r="F152" i="5"/>
  <c r="E1132" i="5"/>
  <c r="F1132" i="5"/>
  <c r="E286" i="5"/>
  <c r="F286" i="5"/>
  <c r="E868" i="5"/>
  <c r="F868" i="5"/>
  <c r="F493" i="5"/>
  <c r="E493" i="5"/>
  <c r="E96" i="5"/>
  <c r="F96" i="5"/>
  <c r="F173" i="5"/>
  <c r="E173" i="5"/>
  <c r="F1202" i="5"/>
  <c r="E1202" i="5"/>
  <c r="F2857" i="5"/>
  <c r="E2857" i="5"/>
  <c r="F343" i="5"/>
  <c r="E343" i="5"/>
  <c r="E363" i="5"/>
  <c r="F363" i="5"/>
  <c r="F1402" i="5"/>
  <c r="E1402" i="5"/>
  <c r="E2752" i="5"/>
  <c r="F2752" i="5"/>
  <c r="F109" i="5"/>
  <c r="E109" i="5"/>
  <c r="F788" i="5"/>
  <c r="E788" i="5"/>
  <c r="F2660" i="5"/>
  <c r="E2660" i="5"/>
  <c r="E2060" i="5"/>
  <c r="F2060" i="5"/>
  <c r="E221" i="5"/>
  <c r="F221" i="5"/>
  <c r="F278" i="5"/>
  <c r="E278" i="5"/>
  <c r="F215" i="5"/>
  <c r="E215" i="5"/>
  <c r="E102" i="5"/>
  <c r="F102" i="5"/>
  <c r="E405" i="5"/>
  <c r="F405" i="5"/>
  <c r="F73" i="5"/>
  <c r="E73" i="5"/>
  <c r="F1180" i="5"/>
  <c r="E1180" i="5"/>
  <c r="F1175" i="5"/>
  <c r="E1175" i="5"/>
  <c r="F533" i="5"/>
  <c r="E533" i="5"/>
  <c r="E488" i="5"/>
  <c r="F488" i="5"/>
  <c r="F961" i="5"/>
  <c r="E961" i="5"/>
  <c r="F1004" i="5"/>
  <c r="E1004" i="5"/>
  <c r="E2746" i="5"/>
  <c r="F2746" i="5"/>
  <c r="E1007" i="5"/>
  <c r="F1007" i="5"/>
  <c r="E2602" i="5"/>
  <c r="F2602" i="5"/>
  <c r="E3305" i="5"/>
  <c r="F3305" i="5"/>
  <c r="E123" i="5"/>
  <c r="F123" i="5"/>
  <c r="F351" i="5"/>
  <c r="E351" i="5"/>
  <c r="E656" i="5"/>
  <c r="F656" i="5"/>
  <c r="E133" i="5"/>
  <c r="F133" i="5"/>
  <c r="E495" i="5"/>
  <c r="F495" i="5"/>
  <c r="E57" i="5"/>
  <c r="F57" i="5"/>
  <c r="E769" i="5"/>
  <c r="F769" i="5"/>
  <c r="E69" i="5"/>
  <c r="F69" i="5"/>
  <c r="F1548" i="5"/>
  <c r="E1548" i="5"/>
  <c r="F675" i="5"/>
  <c r="E675" i="5"/>
  <c r="E1116" i="5"/>
  <c r="F1116" i="5"/>
  <c r="F2047" i="5"/>
  <c r="E2047" i="5"/>
  <c r="E1404" i="5"/>
  <c r="F1404" i="5"/>
  <c r="E2881" i="5"/>
  <c r="F2881" i="5"/>
  <c r="E1113" i="5"/>
  <c r="F1113" i="5"/>
  <c r="F3596" i="5"/>
  <c r="E3596" i="5"/>
  <c r="E257" i="5"/>
  <c r="F257" i="5"/>
  <c r="E76" i="5"/>
  <c r="F76" i="5"/>
  <c r="F110" i="5"/>
  <c r="E110" i="5"/>
  <c r="F326" i="5"/>
  <c r="E326" i="5"/>
  <c r="E587" i="5"/>
  <c r="F587" i="5"/>
  <c r="E315" i="5"/>
  <c r="F315" i="5"/>
  <c r="E682" i="5"/>
  <c r="F682" i="5"/>
  <c r="E233" i="5"/>
  <c r="F233" i="5"/>
  <c r="E160" i="5"/>
  <c r="F160" i="5"/>
  <c r="E1052" i="5"/>
  <c r="F1052" i="5"/>
  <c r="E759" i="5"/>
  <c r="F759" i="5"/>
  <c r="E777" i="5"/>
  <c r="F777" i="5"/>
  <c r="F2005" i="5"/>
  <c r="E2005" i="5"/>
  <c r="F1179" i="5"/>
  <c r="E1179" i="5"/>
  <c r="F2059" i="5"/>
  <c r="E2059" i="5"/>
  <c r="F2931" i="5"/>
  <c r="E2931" i="5"/>
  <c r="E1149" i="5"/>
  <c r="F1149" i="5"/>
  <c r="F150" i="5"/>
  <c r="E150" i="5"/>
  <c r="E246" i="5"/>
  <c r="F246" i="5"/>
  <c r="F21" i="5"/>
  <c r="E21" i="5"/>
  <c r="E46" i="5"/>
  <c r="F46" i="5"/>
  <c r="E49" i="5"/>
  <c r="F49" i="5"/>
  <c r="E628" i="5"/>
  <c r="F628" i="5"/>
  <c r="E305" i="5"/>
  <c r="F305" i="5"/>
  <c r="E310" i="5"/>
  <c r="F310" i="5"/>
  <c r="F288" i="5"/>
  <c r="E288" i="5"/>
  <c r="F561" i="5"/>
  <c r="E561" i="5"/>
  <c r="F97" i="5"/>
  <c r="E97" i="5"/>
  <c r="E48" i="5"/>
  <c r="F48" i="5"/>
  <c r="F534" i="5"/>
  <c r="E534" i="5"/>
  <c r="F584" i="5"/>
  <c r="E584" i="5"/>
  <c r="F379" i="5"/>
  <c r="E379" i="5"/>
  <c r="E342" i="5"/>
  <c r="F342" i="5"/>
  <c r="E229" i="5"/>
  <c r="F229" i="5"/>
  <c r="F562" i="5"/>
  <c r="E562" i="5"/>
  <c r="E836" i="5"/>
  <c r="F836" i="5"/>
  <c r="E282" i="5"/>
  <c r="F282" i="5"/>
  <c r="F130" i="5"/>
  <c r="E130" i="5"/>
  <c r="F176" i="5"/>
  <c r="E176" i="5"/>
  <c r="E670" i="5"/>
  <c r="F670" i="5"/>
  <c r="E1014" i="5"/>
  <c r="F1014" i="5"/>
  <c r="E1300" i="5"/>
  <c r="F1300" i="5"/>
  <c r="E620" i="5"/>
  <c r="F620" i="5"/>
  <c r="E323" i="5"/>
  <c r="F323" i="5"/>
  <c r="F858" i="5"/>
  <c r="E858" i="5"/>
  <c r="E894" i="5"/>
  <c r="F894" i="5"/>
  <c r="E1507" i="5"/>
  <c r="F1507" i="5"/>
  <c r="F318" i="5"/>
  <c r="E318" i="5"/>
  <c r="F767" i="5"/>
  <c r="E767" i="5"/>
  <c r="F669" i="5"/>
  <c r="E669" i="5"/>
  <c r="F1291" i="5"/>
  <c r="E1291" i="5"/>
  <c r="E1505" i="5"/>
  <c r="F1505" i="5"/>
  <c r="F1213" i="5"/>
  <c r="E1213" i="5"/>
  <c r="E366" i="5"/>
  <c r="F366" i="5"/>
  <c r="F506" i="5"/>
  <c r="E506" i="5"/>
  <c r="F825" i="5"/>
  <c r="E825" i="5"/>
  <c r="F1284" i="5"/>
  <c r="E1284" i="5"/>
  <c r="F1129" i="5"/>
  <c r="E1129" i="5"/>
  <c r="F2590" i="5"/>
  <c r="E2590" i="5"/>
  <c r="F2272" i="5"/>
  <c r="E2272" i="5"/>
  <c r="F1977" i="5"/>
  <c r="E1977" i="5"/>
  <c r="E2411" i="5"/>
  <c r="F2411" i="5"/>
  <c r="F1586" i="5"/>
  <c r="E1586" i="5"/>
  <c r="E1782" i="5"/>
  <c r="F1782" i="5"/>
  <c r="F125" i="5"/>
  <c r="E125" i="5"/>
  <c r="E1163" i="5"/>
  <c r="F1163" i="5"/>
  <c r="E3858" i="5"/>
  <c r="F3858" i="5"/>
  <c r="F852" i="5"/>
  <c r="E852" i="5"/>
  <c r="E2568" i="5"/>
  <c r="F2568" i="5"/>
  <c r="E4485" i="5"/>
  <c r="F4485" i="5"/>
  <c r="E2106" i="5"/>
  <c r="F2106" i="5"/>
  <c r="F3394" i="5"/>
  <c r="E3394" i="5"/>
  <c r="F4445" i="5"/>
  <c r="E4445" i="5"/>
  <c r="F1937" i="5"/>
  <c r="E1937" i="5"/>
  <c r="F640" i="5"/>
  <c r="E640" i="5"/>
  <c r="E412" i="5"/>
  <c r="F412" i="5"/>
  <c r="E334" i="5"/>
  <c r="F334" i="5"/>
  <c r="E180" i="5"/>
  <c r="F180" i="5"/>
  <c r="E373" i="5"/>
  <c r="F373" i="5"/>
  <c r="F544" i="5"/>
  <c r="E544" i="5"/>
  <c r="F615" i="5"/>
  <c r="E615" i="5"/>
  <c r="F920" i="5"/>
  <c r="E920" i="5"/>
  <c r="E1576" i="5"/>
  <c r="F1576" i="5"/>
  <c r="F294" i="5"/>
  <c r="E294" i="5"/>
  <c r="F39" i="5"/>
  <c r="E39" i="5"/>
  <c r="E480" i="5"/>
  <c r="F480" i="5"/>
  <c r="E1156" i="5"/>
  <c r="F1156" i="5"/>
  <c r="E1344" i="5"/>
  <c r="F1344" i="5"/>
  <c r="E360" i="5"/>
  <c r="F360" i="5"/>
  <c r="F212" i="5"/>
  <c r="E212" i="5"/>
  <c r="E530" i="5"/>
  <c r="F530" i="5"/>
  <c r="F817" i="5"/>
  <c r="E817" i="5"/>
  <c r="F823" i="5"/>
  <c r="E823" i="5"/>
  <c r="F2157" i="5"/>
  <c r="E2157" i="5"/>
  <c r="E492" i="5"/>
  <c r="F492" i="5"/>
  <c r="F910" i="5"/>
  <c r="E910" i="5"/>
  <c r="E702" i="5"/>
  <c r="F702" i="5"/>
  <c r="F1549" i="5"/>
  <c r="E1549" i="5"/>
  <c r="E1157" i="5"/>
  <c r="F1157" i="5"/>
  <c r="E1510" i="5"/>
  <c r="F1510" i="5"/>
  <c r="F377" i="5"/>
  <c r="E377" i="5"/>
  <c r="E605" i="5"/>
  <c r="F605" i="5"/>
  <c r="E872" i="5"/>
  <c r="F872" i="5"/>
  <c r="E1073" i="5"/>
  <c r="F1073" i="5"/>
  <c r="E1133" i="5"/>
  <c r="F1133" i="5"/>
  <c r="F43" i="5"/>
  <c r="E43" i="5"/>
  <c r="F25" i="5"/>
  <c r="E25" i="5"/>
  <c r="F793" i="5"/>
  <c r="E793" i="5"/>
  <c r="E1671" i="5"/>
  <c r="F1671" i="5"/>
  <c r="F2373" i="5"/>
  <c r="E2373" i="5"/>
  <c r="F2319" i="5"/>
  <c r="E2319" i="5"/>
  <c r="F1913" i="5"/>
  <c r="E1913" i="5"/>
  <c r="E2118" i="5"/>
  <c r="F2118" i="5"/>
  <c r="E2318" i="5"/>
  <c r="F2318" i="5"/>
  <c r="E2477" i="5"/>
  <c r="F2477" i="5"/>
  <c r="E2491" i="5"/>
  <c r="F2491" i="5"/>
  <c r="E1019" i="5"/>
  <c r="F1019" i="5"/>
  <c r="E762" i="5"/>
  <c r="F762" i="5"/>
  <c r="F1191" i="5"/>
  <c r="E1191" i="5"/>
  <c r="E1484" i="5"/>
  <c r="F1484" i="5"/>
  <c r="F1250" i="5"/>
  <c r="E1250" i="5"/>
  <c r="E2286" i="5"/>
  <c r="F2286" i="5"/>
  <c r="F2235" i="5"/>
  <c r="E2235" i="5"/>
  <c r="F1961" i="5"/>
  <c r="E1961" i="5"/>
  <c r="E1841" i="5"/>
  <c r="F1841" i="5"/>
  <c r="F2750" i="5"/>
  <c r="E2750" i="5"/>
  <c r="E2797" i="5"/>
  <c r="F2797" i="5"/>
  <c r="E1088" i="5"/>
  <c r="F1088" i="5"/>
  <c r="F927" i="5"/>
  <c r="E927" i="5"/>
  <c r="F1552" i="5"/>
  <c r="E1552" i="5"/>
  <c r="F921" i="5"/>
  <c r="E921" i="5"/>
  <c r="E1434" i="5"/>
  <c r="F1434" i="5"/>
  <c r="E2048" i="5"/>
  <c r="F2048" i="5"/>
  <c r="E1832" i="5"/>
  <c r="F1832" i="5"/>
  <c r="F1949" i="5"/>
  <c r="E1949" i="5"/>
  <c r="E2558" i="5"/>
  <c r="F2558" i="5"/>
  <c r="E2483" i="5"/>
  <c r="F2483" i="5"/>
  <c r="E4105" i="5"/>
  <c r="F4105" i="5"/>
  <c r="F3870" i="5"/>
  <c r="E3870" i="5"/>
  <c r="E3719" i="5"/>
  <c r="F3719" i="5"/>
  <c r="F3744" i="5"/>
  <c r="E3744" i="5"/>
  <c r="F3157" i="5"/>
  <c r="E3157" i="5"/>
  <c r="F3455" i="5"/>
  <c r="E3455" i="5"/>
  <c r="E2911" i="5"/>
  <c r="F2911" i="5"/>
  <c r="F3435" i="5"/>
  <c r="E3435" i="5"/>
  <c r="F3024" i="5"/>
  <c r="E3024" i="5"/>
  <c r="E2510" i="5"/>
  <c r="F2510" i="5"/>
  <c r="E686" i="5"/>
  <c r="F686" i="5"/>
  <c r="E4025" i="5"/>
  <c r="F4025" i="5"/>
  <c r="E4352" i="5"/>
  <c r="F4352" i="5"/>
  <c r="E3764" i="5"/>
  <c r="F3764" i="5"/>
  <c r="F4029" i="5"/>
  <c r="E4029" i="5"/>
  <c r="E3410" i="5"/>
  <c r="F3410" i="5"/>
  <c r="F3510" i="5"/>
  <c r="E3510" i="5"/>
  <c r="F3273" i="5"/>
  <c r="E3273" i="5"/>
  <c r="F3294" i="5"/>
  <c r="E3294" i="5"/>
  <c r="E4060" i="5"/>
  <c r="F4060" i="5"/>
  <c r="E28" i="5"/>
  <c r="F28" i="5"/>
  <c r="E165" i="5"/>
  <c r="F165" i="5"/>
  <c r="F1523" i="5"/>
  <c r="E1523" i="5"/>
  <c r="F606" i="5"/>
  <c r="E606" i="5"/>
  <c r="E2985" i="5"/>
  <c r="F2985" i="5"/>
  <c r="F1016" i="5"/>
  <c r="E1016" i="5"/>
  <c r="E1443" i="5"/>
  <c r="F1443" i="5"/>
  <c r="F4467" i="5"/>
  <c r="E4467" i="5"/>
  <c r="E236" i="5"/>
  <c r="F236" i="5"/>
  <c r="E402" i="5"/>
  <c r="F402" i="5"/>
  <c r="E8" i="5"/>
  <c r="F8" i="5"/>
  <c r="F117" i="5"/>
  <c r="E117" i="5"/>
  <c r="E459" i="5"/>
  <c r="F459" i="5"/>
  <c r="F547" i="5"/>
  <c r="E547" i="5"/>
  <c r="E79" i="5"/>
  <c r="F79" i="5"/>
  <c r="E1369" i="5"/>
  <c r="F1369" i="5"/>
  <c r="E2233" i="5"/>
  <c r="F2233" i="5"/>
  <c r="E1487" i="5"/>
  <c r="F1487" i="5"/>
  <c r="E2147" i="5"/>
  <c r="F2147" i="5"/>
  <c r="F3685" i="5"/>
  <c r="E3685" i="5"/>
  <c r="F893" i="5"/>
  <c r="E893" i="5"/>
  <c r="F431" i="5"/>
  <c r="E431" i="5"/>
  <c r="E2456" i="5"/>
  <c r="F2456" i="5"/>
  <c r="E296" i="5"/>
  <c r="F296" i="5"/>
  <c r="E917" i="5"/>
  <c r="F917" i="5"/>
  <c r="E179" i="5"/>
  <c r="F179" i="5"/>
  <c r="E166" i="5"/>
  <c r="F166" i="5"/>
  <c r="F726" i="5"/>
  <c r="E726" i="5"/>
  <c r="F2612" i="5"/>
  <c r="E2612" i="5"/>
  <c r="F3142" i="5"/>
  <c r="E3142" i="5"/>
  <c r="E592" i="5"/>
  <c r="F592" i="5"/>
  <c r="F792" i="5"/>
  <c r="E792" i="5"/>
  <c r="E1775" i="5"/>
  <c r="F1775" i="5"/>
  <c r="E356" i="5"/>
  <c r="F356" i="5"/>
  <c r="E262" i="5"/>
  <c r="F262" i="5"/>
  <c r="E865" i="5"/>
  <c r="F865" i="5"/>
  <c r="E2404" i="5"/>
  <c r="F2404" i="5"/>
  <c r="F514" i="5"/>
  <c r="E514" i="5"/>
  <c r="E500" i="5"/>
  <c r="F500" i="5"/>
  <c r="E320" i="5"/>
  <c r="F320" i="5"/>
  <c r="F329" i="5"/>
  <c r="E329" i="5"/>
  <c r="E183" i="5"/>
  <c r="F183" i="5"/>
  <c r="F205" i="5"/>
  <c r="E205" i="5"/>
  <c r="F571" i="5"/>
  <c r="E571" i="5"/>
  <c r="F1267" i="5"/>
  <c r="E1267" i="5"/>
  <c r="E770" i="5"/>
  <c r="F770" i="5"/>
  <c r="E365" i="5"/>
  <c r="F365" i="5"/>
  <c r="E545" i="5"/>
  <c r="F545" i="5"/>
  <c r="E1986" i="5"/>
  <c r="F1986" i="5"/>
  <c r="F1212" i="5"/>
  <c r="E1212" i="5"/>
  <c r="F2065" i="5"/>
  <c r="E2065" i="5"/>
  <c r="F698" i="5"/>
  <c r="E698" i="5"/>
  <c r="E195" i="5"/>
  <c r="F195" i="5"/>
  <c r="F11" i="5"/>
  <c r="E11" i="5"/>
  <c r="E300" i="5"/>
  <c r="F300" i="5"/>
  <c r="E497" i="5"/>
  <c r="F497" i="5"/>
  <c r="E17" i="5"/>
  <c r="F17" i="5"/>
  <c r="E153" i="5"/>
  <c r="F153" i="5"/>
  <c r="E200" i="5"/>
  <c r="F200" i="5"/>
  <c r="F520" i="5"/>
  <c r="E520" i="5"/>
  <c r="F1511" i="5"/>
  <c r="E1511" i="5"/>
  <c r="E898" i="5"/>
  <c r="F898" i="5"/>
  <c r="F437" i="5"/>
  <c r="E437" i="5"/>
  <c r="E231" i="5"/>
  <c r="F231" i="5"/>
  <c r="E2038" i="5"/>
  <c r="F2038" i="5"/>
  <c r="E699" i="5"/>
  <c r="F699" i="5"/>
  <c r="F2998" i="5"/>
  <c r="E2998" i="5"/>
  <c r="E2155" i="5"/>
  <c r="F2155" i="5"/>
  <c r="F382" i="5"/>
  <c r="E382" i="5"/>
  <c r="E849" i="5"/>
  <c r="F849" i="5"/>
  <c r="F386" i="5"/>
  <c r="E386" i="5"/>
  <c r="E414" i="5"/>
  <c r="F414" i="5"/>
  <c r="F115" i="5"/>
  <c r="E115" i="5"/>
  <c r="F301" i="5"/>
  <c r="E301" i="5"/>
  <c r="F525" i="5"/>
  <c r="E525" i="5"/>
  <c r="F644" i="5"/>
  <c r="E644" i="5"/>
  <c r="E900" i="5"/>
  <c r="F900" i="5"/>
  <c r="F290" i="5"/>
  <c r="E290" i="5"/>
  <c r="F460" i="5"/>
  <c r="E460" i="5"/>
  <c r="F844" i="5"/>
  <c r="E844" i="5"/>
  <c r="F1086" i="5"/>
  <c r="E1086" i="5"/>
  <c r="E172" i="5"/>
  <c r="F172" i="5"/>
  <c r="E2000" i="5"/>
  <c r="F2000" i="5"/>
  <c r="F729" i="5"/>
  <c r="E729" i="5"/>
  <c r="E1803" i="5"/>
  <c r="F1803" i="5"/>
  <c r="E4346" i="5"/>
  <c r="F4346" i="5"/>
  <c r="F29" i="5"/>
  <c r="E29" i="5"/>
  <c r="E406" i="5"/>
  <c r="F406" i="5"/>
  <c r="E65" i="5"/>
  <c r="F65" i="5"/>
  <c r="E394" i="5"/>
  <c r="F394" i="5"/>
  <c r="E510" i="5"/>
  <c r="F510" i="5"/>
  <c r="F540" i="5"/>
  <c r="E540" i="5"/>
  <c r="F399" i="5"/>
  <c r="E399" i="5"/>
  <c r="F52" i="5"/>
  <c r="E52" i="5"/>
  <c r="E149" i="5"/>
  <c r="F149" i="5"/>
  <c r="F518" i="5"/>
  <c r="E518" i="5"/>
  <c r="F577" i="5"/>
  <c r="E577" i="5"/>
  <c r="E312" i="5"/>
  <c r="F312" i="5"/>
  <c r="E92" i="5"/>
  <c r="F92" i="5"/>
  <c r="E660" i="5"/>
  <c r="F660" i="5"/>
  <c r="F475" i="5"/>
  <c r="E475" i="5"/>
  <c r="E629" i="5"/>
  <c r="F629" i="5"/>
  <c r="F433" i="5"/>
  <c r="E433" i="5"/>
  <c r="E986" i="5"/>
  <c r="F986" i="5"/>
  <c r="F683" i="5"/>
  <c r="E683" i="5"/>
  <c r="F912" i="5"/>
  <c r="E912" i="5"/>
  <c r="F576" i="5"/>
  <c r="E576" i="5"/>
  <c r="F354" i="5"/>
  <c r="E354" i="5"/>
  <c r="E696" i="5"/>
  <c r="F696" i="5"/>
  <c r="E863" i="5"/>
  <c r="F863" i="5"/>
  <c r="F1746" i="5"/>
  <c r="E1746" i="5"/>
  <c r="F484" i="5"/>
  <c r="E484" i="5"/>
  <c r="E93" i="5"/>
  <c r="F93" i="5"/>
  <c r="E474" i="5"/>
  <c r="F474" i="5"/>
  <c r="F967" i="5"/>
  <c r="E967" i="5"/>
  <c r="F1419" i="5"/>
  <c r="E1419" i="5"/>
  <c r="F135" i="5"/>
  <c r="E135" i="5"/>
  <c r="F659" i="5"/>
  <c r="E659" i="5"/>
  <c r="F800" i="5"/>
  <c r="E800" i="5"/>
  <c r="E757" i="5"/>
  <c r="F757" i="5"/>
  <c r="F812" i="5"/>
  <c r="E812" i="5"/>
  <c r="E1504" i="5"/>
  <c r="F1504" i="5"/>
  <c r="E2263" i="5"/>
  <c r="F2263" i="5"/>
  <c r="F690" i="5"/>
  <c r="E690" i="5"/>
  <c r="F964" i="5"/>
  <c r="E964" i="5"/>
  <c r="E1319" i="5"/>
  <c r="F1319" i="5"/>
  <c r="E1594" i="5"/>
  <c r="F1594" i="5"/>
  <c r="E1743" i="5"/>
  <c r="F1743" i="5"/>
  <c r="F3058" i="5"/>
  <c r="E3058" i="5"/>
  <c r="F2548" i="5"/>
  <c r="E2548" i="5"/>
  <c r="F178" i="5"/>
  <c r="E178" i="5"/>
  <c r="E1787" i="5"/>
  <c r="F1787" i="5"/>
  <c r="F678" i="5"/>
  <c r="E678" i="5"/>
  <c r="E1668" i="5"/>
  <c r="F1668" i="5"/>
  <c r="F1542" i="5"/>
  <c r="E1542" i="5"/>
  <c r="E564" i="5"/>
  <c r="F564" i="5"/>
  <c r="E4245" i="5"/>
  <c r="F4245" i="5"/>
  <c r="E1293" i="5"/>
  <c r="F1293" i="5"/>
  <c r="F3368" i="5"/>
  <c r="E3368" i="5"/>
  <c r="F392" i="5"/>
  <c r="E392" i="5"/>
  <c r="E1969" i="5"/>
  <c r="F1969" i="5"/>
  <c r="E4202" i="5"/>
  <c r="F4202" i="5"/>
  <c r="F3483" i="5"/>
  <c r="E3483" i="5"/>
  <c r="E145" i="5"/>
  <c r="F145" i="5"/>
  <c r="E209" i="5"/>
  <c r="F209" i="5"/>
  <c r="F554" i="5"/>
  <c r="E554" i="5"/>
  <c r="F291" i="5"/>
  <c r="E291" i="5"/>
  <c r="F38" i="5"/>
  <c r="E38" i="5"/>
  <c r="F106" i="5"/>
  <c r="E106" i="5"/>
  <c r="F353" i="5"/>
  <c r="E353" i="5"/>
  <c r="E913" i="5"/>
  <c r="F913" i="5"/>
  <c r="F942" i="5"/>
  <c r="E942" i="5"/>
  <c r="E1268" i="5"/>
  <c r="F1268" i="5"/>
  <c r="E588" i="5"/>
  <c r="F588" i="5"/>
  <c r="F131" i="5"/>
  <c r="E131" i="5"/>
  <c r="F666" i="5"/>
  <c r="E666" i="5"/>
  <c r="E854" i="5"/>
  <c r="F854" i="5"/>
  <c r="E1475" i="5"/>
  <c r="F1475" i="5"/>
  <c r="E30" i="5"/>
  <c r="F30" i="5"/>
  <c r="E124" i="5"/>
  <c r="F124" i="5"/>
  <c r="E501" i="5"/>
  <c r="F501" i="5"/>
  <c r="E802" i="5"/>
  <c r="F802" i="5"/>
  <c r="F952" i="5"/>
  <c r="E952" i="5"/>
  <c r="F89" i="5"/>
  <c r="E89" i="5"/>
  <c r="F427" i="5"/>
  <c r="E427" i="5"/>
  <c r="E129" i="5"/>
  <c r="F129" i="5"/>
  <c r="F713" i="5"/>
  <c r="E713" i="5"/>
  <c r="F1470" i="5"/>
  <c r="E1470" i="5"/>
  <c r="E2218" i="5"/>
  <c r="F2218" i="5"/>
  <c r="F2202" i="5"/>
  <c r="E2202" i="5"/>
  <c r="F1447" i="5"/>
  <c r="E1447" i="5"/>
  <c r="E1519" i="5"/>
  <c r="F1519" i="5"/>
  <c r="E1148" i="5"/>
  <c r="F1148" i="5"/>
  <c r="F2028" i="5"/>
  <c r="E2028" i="5"/>
  <c r="F1716" i="5"/>
  <c r="E1716" i="5"/>
  <c r="E575" i="5"/>
  <c r="F575" i="5"/>
  <c r="E457" i="5"/>
  <c r="F457" i="5"/>
  <c r="E1155" i="5"/>
  <c r="F1155" i="5"/>
  <c r="E1025" i="5"/>
  <c r="F1025" i="5"/>
  <c r="F1904" i="5"/>
  <c r="E1904" i="5"/>
  <c r="F1980" i="5"/>
  <c r="E1980" i="5"/>
  <c r="F2099" i="5"/>
  <c r="E2099" i="5"/>
  <c r="E2278" i="5"/>
  <c r="F2278" i="5"/>
  <c r="E2311" i="5"/>
  <c r="F2311" i="5"/>
  <c r="F2450" i="5"/>
  <c r="E2450" i="5"/>
  <c r="E2575" i="5"/>
  <c r="F2575" i="5"/>
  <c r="F904" i="5"/>
  <c r="E904" i="5"/>
  <c r="F1095" i="5"/>
  <c r="E1095" i="5"/>
  <c r="E1515" i="5"/>
  <c r="F1515" i="5"/>
  <c r="F1858" i="5"/>
  <c r="E1858" i="5"/>
  <c r="F1919" i="5"/>
  <c r="E1919" i="5"/>
  <c r="F1648" i="5"/>
  <c r="E1648" i="5"/>
  <c r="E2517" i="5"/>
  <c r="F2517" i="5"/>
  <c r="E1661" i="5"/>
  <c r="F1661" i="5"/>
  <c r="E2513" i="5"/>
  <c r="F2513" i="5"/>
  <c r="F2710" i="5"/>
  <c r="E2710" i="5"/>
  <c r="F672" i="5"/>
  <c r="E672" i="5"/>
  <c r="E295" i="5"/>
  <c r="F295" i="5"/>
  <c r="E582" i="5"/>
  <c r="F582" i="5"/>
  <c r="E1534" i="5"/>
  <c r="F1534" i="5"/>
  <c r="E1321" i="5"/>
  <c r="F1321" i="5"/>
  <c r="E1831" i="5"/>
  <c r="F1831" i="5"/>
  <c r="F2462" i="5"/>
  <c r="E2462" i="5"/>
  <c r="E2158" i="5"/>
  <c r="F2158" i="5"/>
  <c r="F2426" i="5"/>
  <c r="E2426" i="5"/>
  <c r="F2557" i="5"/>
  <c r="E2557" i="5"/>
  <c r="F2452" i="5"/>
  <c r="E2452" i="5"/>
  <c r="F4080" i="5"/>
  <c r="E4080" i="5"/>
  <c r="E4253" i="5"/>
  <c r="F4253" i="5"/>
  <c r="F3537" i="5"/>
  <c r="E3537" i="5"/>
  <c r="E3995" i="5"/>
  <c r="F3995" i="5"/>
  <c r="F3736" i="5"/>
  <c r="E3736" i="5"/>
  <c r="E3734" i="5"/>
  <c r="F3734" i="5"/>
  <c r="E3698" i="5"/>
  <c r="F3698" i="5"/>
  <c r="F3312" i="5"/>
  <c r="E3312" i="5"/>
  <c r="E2892" i="5"/>
  <c r="F2892" i="5"/>
  <c r="E1925" i="5"/>
  <c r="F1925" i="5"/>
  <c r="E2210" i="5"/>
  <c r="F2210" i="5"/>
  <c r="F3807" i="5"/>
  <c r="E3807" i="5"/>
  <c r="E3993" i="5"/>
  <c r="F3993" i="5"/>
  <c r="E3992" i="5"/>
  <c r="F3992" i="5"/>
  <c r="F3707" i="5"/>
  <c r="E3707" i="5"/>
  <c r="E3233" i="5"/>
  <c r="F3233" i="5"/>
  <c r="E3289" i="5"/>
  <c r="F3289" i="5"/>
  <c r="F3282" i="5"/>
  <c r="E3282" i="5"/>
  <c r="F3248" i="5"/>
  <c r="E3248" i="5"/>
  <c r="E2792" i="5"/>
  <c r="F2792" i="5"/>
  <c r="E1660" i="5"/>
  <c r="F1660" i="5"/>
  <c r="F3839" i="5"/>
  <c r="E3839" i="5"/>
  <c r="F4014" i="5"/>
  <c r="E4014" i="5"/>
  <c r="E3771" i="5"/>
  <c r="F3771" i="5"/>
  <c r="E3709" i="5"/>
  <c r="F3709" i="5"/>
  <c r="F3383" i="5"/>
  <c r="E3383" i="5"/>
  <c r="E3641" i="5"/>
  <c r="F3641" i="5"/>
  <c r="E3286" i="5"/>
  <c r="F3286" i="5"/>
  <c r="F3267" i="5"/>
  <c r="E3267" i="5"/>
  <c r="F2870" i="5"/>
  <c r="E2870" i="5"/>
  <c r="E2835" i="5"/>
  <c r="F2835" i="5"/>
  <c r="F1690" i="5"/>
  <c r="E1690" i="5"/>
  <c r="E3046" i="5"/>
  <c r="F3046" i="5"/>
  <c r="F2906" i="5"/>
  <c r="E2906" i="5"/>
  <c r="E2552" i="5"/>
  <c r="F2552" i="5"/>
  <c r="E2728" i="5"/>
  <c r="F2728" i="5"/>
  <c r="F2650" i="5"/>
  <c r="E2650" i="5"/>
  <c r="E2441" i="5"/>
  <c r="F2441" i="5"/>
  <c r="E2187" i="5"/>
  <c r="F2187" i="5"/>
  <c r="F2071" i="5"/>
  <c r="E2071" i="5"/>
  <c r="F1614" i="5"/>
  <c r="E1614" i="5"/>
  <c r="F543" i="5"/>
  <c r="E543" i="5"/>
  <c r="F1318" i="5"/>
  <c r="E1318" i="5"/>
  <c r="E3509" i="5"/>
  <c r="F3509" i="5"/>
  <c r="E1816" i="5"/>
  <c r="F1816" i="5"/>
  <c r="E2596" i="5"/>
  <c r="F2596" i="5"/>
  <c r="F1608" i="5"/>
  <c r="E1608" i="5"/>
  <c r="E2262" i="5"/>
  <c r="F2262" i="5"/>
  <c r="F515" i="5"/>
  <c r="E515" i="5"/>
  <c r="E916" i="5"/>
  <c r="F916" i="5"/>
  <c r="E3202" i="5"/>
  <c r="F3202" i="5"/>
  <c r="F1063" i="5"/>
  <c r="E1063" i="5"/>
  <c r="E2856" i="5"/>
  <c r="F2856" i="5"/>
  <c r="E4421" i="5"/>
  <c r="F4421" i="5"/>
  <c r="F1102" i="5"/>
  <c r="E1102" i="5"/>
  <c r="F3176" i="5"/>
  <c r="E3176" i="5"/>
  <c r="F2371" i="5"/>
  <c r="E2371" i="5"/>
  <c r="F3387" i="5"/>
  <c r="E3387" i="5"/>
  <c r="F119" i="5"/>
  <c r="E119" i="5"/>
  <c r="F50" i="5"/>
  <c r="E50" i="5"/>
  <c r="F472" i="5"/>
  <c r="E472" i="5"/>
  <c r="F136" i="5"/>
  <c r="E136" i="5"/>
  <c r="F245" i="5"/>
  <c r="E245" i="5"/>
  <c r="E403" i="5"/>
  <c r="F403" i="5"/>
  <c r="F573" i="5"/>
  <c r="E573" i="5"/>
  <c r="F23" i="5"/>
  <c r="E23" i="5"/>
  <c r="F486" i="5"/>
  <c r="E486" i="5"/>
  <c r="E158" i="5"/>
  <c r="F158" i="5"/>
  <c r="F292" i="5"/>
  <c r="E292" i="5"/>
  <c r="E1111" i="5"/>
  <c r="F1111" i="5"/>
  <c r="F208" i="5"/>
  <c r="E208" i="5"/>
  <c r="E471" i="5"/>
  <c r="F471" i="5"/>
  <c r="E1023" i="5"/>
  <c r="F1023" i="5"/>
  <c r="F840" i="5"/>
  <c r="E840" i="5"/>
  <c r="E32" i="5"/>
  <c r="F32" i="5"/>
  <c r="E444" i="5"/>
  <c r="F444" i="5"/>
  <c r="F435" i="5"/>
  <c r="E435" i="5"/>
  <c r="E1083" i="5"/>
  <c r="F1083" i="5"/>
  <c r="E1012" i="5"/>
  <c r="F1012" i="5"/>
  <c r="F214" i="5"/>
  <c r="E214" i="5"/>
  <c r="E1048" i="5"/>
  <c r="F1048" i="5"/>
  <c r="F111" i="5"/>
  <c r="E111" i="5"/>
  <c r="F733" i="5"/>
  <c r="E733" i="5"/>
  <c r="E1391" i="5"/>
  <c r="F1391" i="5"/>
  <c r="E1550" i="5"/>
  <c r="F1550" i="5"/>
  <c r="F163" i="5"/>
  <c r="E163" i="5"/>
  <c r="F970" i="5"/>
  <c r="E970" i="5"/>
  <c r="F897" i="5"/>
  <c r="E897" i="5"/>
  <c r="E1403" i="5"/>
  <c r="F1403" i="5"/>
  <c r="E1658" i="5"/>
  <c r="F1658" i="5"/>
  <c r="E1764" i="5"/>
  <c r="F1764" i="5"/>
  <c r="E396" i="5"/>
  <c r="F396" i="5"/>
  <c r="E623" i="5"/>
  <c r="F623" i="5"/>
  <c r="F958" i="5"/>
  <c r="E958" i="5"/>
  <c r="F1718" i="5"/>
  <c r="E1718" i="5"/>
  <c r="F1843" i="5"/>
  <c r="E1843" i="5"/>
  <c r="F317" i="5"/>
  <c r="E317" i="5"/>
  <c r="E1416" i="5"/>
  <c r="F1416" i="5"/>
  <c r="F1099" i="5"/>
  <c r="E1099" i="5"/>
  <c r="E1248" i="5"/>
  <c r="F1248" i="5"/>
  <c r="F1137" i="5"/>
  <c r="E1137" i="5"/>
  <c r="F1886" i="5"/>
  <c r="E1886" i="5"/>
  <c r="F2258" i="5"/>
  <c r="E2258" i="5"/>
  <c r="F1928" i="5"/>
  <c r="E1928" i="5"/>
  <c r="E2205" i="5"/>
  <c r="F2205" i="5"/>
  <c r="E2747" i="5"/>
  <c r="F2747" i="5"/>
  <c r="F3094" i="5"/>
  <c r="E3094" i="5"/>
  <c r="E665" i="5"/>
  <c r="F665" i="5"/>
  <c r="F637" i="5"/>
  <c r="E637" i="5"/>
  <c r="E1227" i="5"/>
  <c r="F1227" i="5"/>
  <c r="F1153" i="5"/>
  <c r="E1153" i="5"/>
  <c r="E1165" i="5"/>
  <c r="F1165" i="5"/>
  <c r="F2207" i="5"/>
  <c r="E2207" i="5"/>
  <c r="E2115" i="5"/>
  <c r="F2115" i="5"/>
  <c r="E2303" i="5"/>
  <c r="F2303" i="5"/>
  <c r="F1601" i="5"/>
  <c r="E1601" i="5"/>
  <c r="E2530" i="5"/>
  <c r="F2530" i="5"/>
  <c r="F2607" i="5"/>
  <c r="E2607" i="5"/>
  <c r="E1114" i="5"/>
  <c r="F1114" i="5"/>
  <c r="F1351" i="5"/>
  <c r="E1351" i="5"/>
  <c r="E1020" i="5"/>
  <c r="F1020" i="5"/>
  <c r="E1639" i="5"/>
  <c r="F1639" i="5"/>
  <c r="F1620" i="5"/>
  <c r="E1620" i="5"/>
  <c r="E1696" i="5"/>
  <c r="F1696" i="5"/>
  <c r="E2310" i="5"/>
  <c r="F2310" i="5"/>
  <c r="E1693" i="5"/>
  <c r="F1693" i="5"/>
  <c r="E2577" i="5"/>
  <c r="F2577" i="5"/>
  <c r="E2754" i="5"/>
  <c r="F2754" i="5"/>
  <c r="F3882" i="5"/>
  <c r="E3882" i="5"/>
  <c r="F3997" i="5"/>
  <c r="E3997" i="5"/>
  <c r="E4186" i="5"/>
  <c r="F4186" i="5"/>
  <c r="F3613" i="5"/>
  <c r="E3613" i="5"/>
  <c r="E3626" i="5"/>
  <c r="F3626" i="5"/>
  <c r="E3797" i="5"/>
  <c r="F3797" i="5"/>
  <c r="E3055" i="5"/>
  <c r="F3055" i="5"/>
  <c r="E3203" i="5"/>
  <c r="F3203" i="5"/>
  <c r="E3389" i="5"/>
  <c r="F3389" i="5"/>
  <c r="E2349" i="5"/>
  <c r="F2349" i="5"/>
  <c r="F1252" i="5"/>
  <c r="E1252" i="5"/>
  <c r="E4062" i="5"/>
  <c r="F4062" i="5"/>
  <c r="F4510" i="5"/>
  <c r="E4510" i="5"/>
  <c r="E3697" i="5"/>
  <c r="F3697" i="5"/>
  <c r="E3450" i="5"/>
  <c r="F3450" i="5"/>
  <c r="E3449" i="5"/>
  <c r="F3449" i="5"/>
  <c r="F3181" i="5"/>
  <c r="E3181" i="5"/>
  <c r="F3180" i="5"/>
  <c r="E3180" i="5"/>
  <c r="E3416" i="5"/>
  <c r="F3416" i="5"/>
  <c r="F2284" i="5"/>
  <c r="E2284" i="5"/>
  <c r="F1929" i="5"/>
  <c r="E1929" i="5"/>
  <c r="E2958" i="5"/>
  <c r="F2958" i="5"/>
  <c r="F3897" i="5"/>
  <c r="E3897" i="5"/>
  <c r="E3986" i="5"/>
  <c r="F3986" i="5"/>
  <c r="F3422" i="5"/>
  <c r="E3422" i="5"/>
  <c r="F3535" i="5"/>
  <c r="E3535" i="5"/>
  <c r="E3315" i="5"/>
  <c r="F3315" i="5"/>
  <c r="F3560" i="5"/>
  <c r="E3560" i="5"/>
  <c r="E3377" i="5"/>
  <c r="F3377" i="5"/>
  <c r="F2951" i="5"/>
  <c r="E2951" i="5"/>
  <c r="E2551" i="5"/>
  <c r="F2551" i="5"/>
  <c r="F2027" i="5"/>
  <c r="E2027" i="5"/>
  <c r="F3119" i="5"/>
  <c r="E3119" i="5"/>
  <c r="E2993" i="5"/>
  <c r="F2993" i="5"/>
  <c r="E3096" i="5"/>
  <c r="F3096" i="5"/>
  <c r="F2455" i="5"/>
  <c r="E2455" i="5"/>
  <c r="F2591" i="5"/>
  <c r="E2591" i="5"/>
  <c r="F2241" i="5"/>
  <c r="E2241" i="5"/>
  <c r="F2102" i="5"/>
  <c r="E2102" i="5"/>
  <c r="E1995" i="5"/>
  <c r="F1995" i="5"/>
  <c r="E1996" i="5"/>
  <c r="F1996" i="5"/>
  <c r="E940" i="5"/>
  <c r="F940" i="5"/>
  <c r="E2666" i="5"/>
  <c r="F2666" i="5"/>
  <c r="F2689" i="5"/>
  <c r="E2689" i="5"/>
  <c r="F2569" i="5"/>
  <c r="E2569" i="5"/>
  <c r="E3066" i="5"/>
  <c r="F3066" i="5"/>
  <c r="E1533" i="5"/>
  <c r="F1533" i="5"/>
  <c r="F1027" i="5"/>
  <c r="E1027" i="5"/>
  <c r="E1730" i="5"/>
  <c r="F1730" i="5"/>
  <c r="F2103" i="5"/>
  <c r="E2103" i="5"/>
  <c r="F2387" i="5"/>
  <c r="E2387" i="5"/>
  <c r="F4442" i="5"/>
  <c r="E4442" i="5"/>
  <c r="E1555" i="5"/>
  <c r="F1555" i="5"/>
  <c r="F1777" i="5"/>
  <c r="E1777" i="5"/>
  <c r="F512" i="5"/>
  <c r="E512" i="5"/>
  <c r="F2013" i="5"/>
  <c r="E2013" i="5"/>
  <c r="F4285" i="5"/>
  <c r="E4285" i="5"/>
  <c r="F4217" i="5"/>
  <c r="E4217" i="5"/>
  <c r="E107" i="5"/>
  <c r="F107" i="5"/>
  <c r="E95" i="5"/>
  <c r="F95" i="5"/>
  <c r="E429" i="5"/>
  <c r="F429" i="5"/>
  <c r="E211" i="5"/>
  <c r="F211" i="5"/>
  <c r="F319" i="5"/>
  <c r="E319" i="5"/>
  <c r="F293" i="5"/>
  <c r="E293" i="5"/>
  <c r="F248" i="5"/>
  <c r="E248" i="5"/>
  <c r="E1492" i="5"/>
  <c r="F1492" i="5"/>
  <c r="F601" i="5"/>
  <c r="E601" i="5"/>
  <c r="E383" i="5"/>
  <c r="F383" i="5"/>
  <c r="E2097" i="5"/>
  <c r="F2097" i="5"/>
  <c r="F1762" i="5"/>
  <c r="E1762" i="5"/>
  <c r="E2175" i="5"/>
  <c r="F2175" i="5"/>
  <c r="F1209" i="5"/>
  <c r="E1209" i="5"/>
  <c r="E1334" i="5"/>
  <c r="F1334" i="5"/>
  <c r="E4218" i="5"/>
  <c r="F4218" i="5"/>
  <c r="E249" i="5"/>
  <c r="F249" i="5"/>
  <c r="E1279" i="5"/>
  <c r="F1279" i="5"/>
  <c r="F466" i="5"/>
  <c r="E466" i="5"/>
  <c r="F3864" i="5"/>
  <c r="E3864" i="5"/>
  <c r="E238" i="5"/>
  <c r="F238" i="5"/>
  <c r="F3971" i="5"/>
  <c r="E3971" i="5"/>
  <c r="E330" i="5"/>
  <c r="F330" i="5"/>
  <c r="E359" i="5"/>
  <c r="F359" i="5"/>
  <c r="E1584" i="5"/>
  <c r="F1584" i="5"/>
  <c r="F1377" i="5"/>
  <c r="E1377" i="5"/>
  <c r="E298" i="5"/>
  <c r="F298" i="5"/>
  <c r="F223" i="5"/>
  <c r="E223" i="5"/>
  <c r="E832" i="5"/>
  <c r="F832" i="5"/>
  <c r="E1891" i="5"/>
  <c r="F1891" i="5"/>
  <c r="E558" i="5"/>
  <c r="F558" i="5"/>
  <c r="F388" i="5"/>
  <c r="E388" i="5"/>
  <c r="E739" i="5"/>
  <c r="F739" i="5"/>
  <c r="F147" i="5"/>
  <c r="E147" i="5"/>
  <c r="F6" i="5"/>
  <c r="E6" i="5"/>
  <c r="F193" i="5"/>
  <c r="E193" i="5"/>
  <c r="E661" i="5"/>
  <c r="F661" i="5"/>
  <c r="E284" i="5"/>
  <c r="F284" i="5"/>
  <c r="F664" i="5"/>
  <c r="E664" i="5"/>
  <c r="F831" i="5"/>
  <c r="E831" i="5"/>
  <c r="E722" i="5"/>
  <c r="F722" i="5"/>
  <c r="F513" i="5"/>
  <c r="E513" i="5"/>
  <c r="F417" i="5"/>
  <c r="E417" i="5"/>
  <c r="F1040" i="5"/>
  <c r="E1040" i="5"/>
  <c r="F1544" i="5"/>
  <c r="E1544" i="5"/>
  <c r="E542" i="5"/>
  <c r="F542" i="5"/>
  <c r="F1879" i="5"/>
  <c r="E1879" i="5"/>
  <c r="F1503" i="5"/>
  <c r="E1503" i="5"/>
  <c r="E225" i="5"/>
  <c r="F225" i="5"/>
  <c r="E2645" i="5"/>
  <c r="F2645" i="5"/>
  <c r="F53" i="5"/>
  <c r="E53" i="5"/>
  <c r="E138" i="5"/>
  <c r="F138" i="5"/>
  <c r="F66" i="5"/>
  <c r="E66" i="5"/>
  <c r="E255" i="5"/>
  <c r="F255" i="5"/>
  <c r="E450" i="5"/>
  <c r="F450" i="5"/>
  <c r="F70" i="5"/>
  <c r="E70" i="5"/>
  <c r="F636" i="5"/>
  <c r="E636" i="5"/>
  <c r="E1136" i="5"/>
  <c r="F1136" i="5"/>
  <c r="F1055" i="5"/>
  <c r="E1055" i="5"/>
  <c r="F491" i="5"/>
  <c r="E491" i="5"/>
  <c r="E407" i="5"/>
  <c r="F407" i="5"/>
  <c r="F1742" i="5"/>
  <c r="E1742" i="5"/>
  <c r="E972" i="5"/>
  <c r="F972" i="5"/>
  <c r="F2794" i="5"/>
  <c r="E2794" i="5"/>
  <c r="F619" i="5"/>
  <c r="E619" i="5"/>
  <c r="E335" i="5"/>
  <c r="F335" i="5"/>
  <c r="E2415" i="5"/>
  <c r="F2415" i="5"/>
  <c r="F357" i="5"/>
  <c r="E357" i="5"/>
  <c r="E481" i="5"/>
  <c r="F481" i="5"/>
  <c r="F196" i="5"/>
  <c r="E196" i="5"/>
  <c r="F502" i="5"/>
  <c r="E502" i="5"/>
  <c r="E468" i="5"/>
  <c r="F468" i="5"/>
  <c r="F198" i="5"/>
  <c r="E198" i="5"/>
  <c r="F806" i="5"/>
  <c r="E806" i="5"/>
  <c r="F612" i="5"/>
  <c r="E612" i="5"/>
  <c r="F36" i="5"/>
  <c r="E36" i="5"/>
  <c r="F973" i="5"/>
  <c r="E973" i="5"/>
  <c r="F1556" i="5"/>
  <c r="E1556" i="5"/>
  <c r="F673" i="5"/>
  <c r="E673" i="5"/>
  <c r="E2504" i="5"/>
  <c r="F2504" i="5"/>
  <c r="F908" i="5"/>
  <c r="E908" i="5"/>
  <c r="E4188" i="5"/>
  <c r="F4188" i="5"/>
  <c r="E1218" i="5"/>
  <c r="F1218" i="5"/>
  <c r="F171" i="5"/>
  <c r="E171" i="5"/>
  <c r="E242" i="5"/>
  <c r="F242" i="5"/>
  <c r="E244" i="5"/>
  <c r="F244" i="5"/>
  <c r="F256" i="5"/>
  <c r="E256" i="5"/>
  <c r="E376" i="5"/>
  <c r="F376" i="5"/>
  <c r="F122" i="5"/>
  <c r="E122" i="5"/>
  <c r="E663" i="5"/>
  <c r="F663" i="5"/>
  <c r="F184" i="5"/>
  <c r="E184" i="5"/>
  <c r="F60" i="5"/>
  <c r="E60" i="5"/>
  <c r="E404" i="5"/>
  <c r="F404" i="5"/>
  <c r="F10" i="5"/>
  <c r="E10" i="5"/>
  <c r="E410" i="5"/>
  <c r="F410" i="5"/>
  <c r="F54" i="5"/>
  <c r="E54" i="5"/>
  <c r="E385" i="5"/>
  <c r="F385" i="5"/>
  <c r="F151" i="5"/>
  <c r="E151" i="5"/>
  <c r="E1059" i="5"/>
  <c r="F1059" i="5"/>
  <c r="E104" i="5"/>
  <c r="F104" i="5"/>
  <c r="F1580" i="5"/>
  <c r="E1580" i="5"/>
  <c r="F1103" i="5"/>
  <c r="E1103" i="5"/>
  <c r="F1312" i="5"/>
  <c r="E1312" i="5"/>
  <c r="E121" i="5"/>
  <c r="F121" i="5"/>
  <c r="F325" i="5"/>
  <c r="E325" i="5"/>
  <c r="F639" i="5"/>
  <c r="E639" i="5"/>
  <c r="F1429" i="5"/>
  <c r="E1429" i="5"/>
  <c r="F936" i="5"/>
  <c r="E936" i="5"/>
  <c r="E358" i="5"/>
  <c r="F358" i="5"/>
  <c r="F596" i="5"/>
  <c r="E596" i="5"/>
  <c r="F557" i="5"/>
  <c r="E557" i="5"/>
  <c r="F805" i="5"/>
  <c r="E805" i="5"/>
  <c r="F1524" i="5"/>
  <c r="E1524" i="5"/>
  <c r="F85" i="5"/>
  <c r="E85" i="5"/>
  <c r="E299" i="5"/>
  <c r="F299" i="5"/>
  <c r="E1220" i="5"/>
  <c r="F1220" i="5"/>
  <c r="F1075" i="5"/>
  <c r="E1075" i="5"/>
  <c r="E1056" i="5"/>
  <c r="F1056" i="5"/>
  <c r="F1065" i="5"/>
  <c r="E1065" i="5"/>
  <c r="F1854" i="5"/>
  <c r="E1854" i="5"/>
  <c r="E1067" i="5"/>
  <c r="F1067" i="5"/>
  <c r="E755" i="5"/>
  <c r="F755" i="5"/>
  <c r="F820" i="5"/>
  <c r="E820" i="5"/>
  <c r="E1445" i="5"/>
  <c r="F1445" i="5"/>
  <c r="E1882" i="5"/>
  <c r="F1882" i="5"/>
  <c r="F2092" i="5"/>
  <c r="E2092" i="5"/>
  <c r="E2706" i="5"/>
  <c r="F2706" i="5"/>
  <c r="E2950" i="5"/>
  <c r="F2950" i="5"/>
  <c r="F1221" i="5"/>
  <c r="E1221" i="5"/>
  <c r="E455" i="5"/>
  <c r="F455" i="5"/>
  <c r="E1461" i="5"/>
  <c r="F1461" i="5"/>
  <c r="F1373" i="5"/>
  <c r="E1373" i="5"/>
  <c r="F2593" i="5"/>
  <c r="E2593" i="5"/>
  <c r="F550" i="5"/>
  <c r="E550" i="5"/>
  <c r="E1916" i="5"/>
  <c r="F1916" i="5"/>
  <c r="E2903" i="5"/>
  <c r="F2903" i="5"/>
  <c r="E1479" i="5"/>
  <c r="F1479" i="5"/>
  <c r="F2893" i="5"/>
  <c r="E2893" i="5"/>
  <c r="F3972" i="5"/>
  <c r="E3972" i="5"/>
  <c r="E4006" i="5"/>
  <c r="F4006" i="5"/>
  <c r="F189" i="5"/>
  <c r="E189" i="5"/>
  <c r="F332" i="5"/>
  <c r="E332" i="5"/>
  <c r="F144" i="5"/>
  <c r="E144" i="5"/>
  <c r="E704" i="5"/>
  <c r="F704" i="5"/>
  <c r="F261" i="5"/>
  <c r="E261" i="5"/>
  <c r="E234" i="5"/>
  <c r="F234" i="5"/>
  <c r="F190" i="5"/>
  <c r="E190" i="5"/>
  <c r="E815" i="5"/>
  <c r="F815" i="5"/>
  <c r="F1311" i="5"/>
  <c r="E1311" i="5"/>
  <c r="F1208" i="5"/>
  <c r="E1208" i="5"/>
  <c r="E563" i="5"/>
  <c r="F563" i="5"/>
  <c r="F132" i="5"/>
  <c r="E132" i="5"/>
  <c r="F787" i="5"/>
  <c r="E787" i="5"/>
  <c r="F1015" i="5"/>
  <c r="E1015" i="5"/>
  <c r="E1168" i="5"/>
  <c r="F1168" i="5"/>
  <c r="E436" i="5"/>
  <c r="F436" i="5"/>
  <c r="E230" i="5"/>
  <c r="F230" i="5"/>
  <c r="F503" i="5"/>
  <c r="E503" i="5"/>
  <c r="E1087" i="5"/>
  <c r="F1087" i="5"/>
  <c r="F1387" i="5"/>
  <c r="E1387" i="5"/>
  <c r="F368" i="5"/>
  <c r="E368" i="5"/>
  <c r="E456" i="5"/>
  <c r="F456" i="5"/>
  <c r="F556" i="5"/>
  <c r="E556" i="5"/>
  <c r="E803" i="5"/>
  <c r="F803" i="5"/>
  <c r="E1602" i="5"/>
  <c r="F1602" i="5"/>
  <c r="F1134" i="5"/>
  <c r="E1134" i="5"/>
  <c r="E2101" i="5"/>
  <c r="F2101" i="5"/>
  <c r="F1232" i="5"/>
  <c r="E1232" i="5"/>
  <c r="E991" i="5"/>
  <c r="F991" i="5"/>
  <c r="F928" i="5"/>
  <c r="E928" i="5"/>
  <c r="E969" i="5"/>
  <c r="F969" i="5"/>
  <c r="F1466" i="5"/>
  <c r="E1466" i="5"/>
  <c r="F1199" i="5"/>
  <c r="E1199" i="5"/>
  <c r="F574" i="5"/>
  <c r="E574" i="5"/>
  <c r="F888" i="5"/>
  <c r="E888" i="5"/>
  <c r="E1706" i="5"/>
  <c r="F1706" i="5"/>
  <c r="F2087" i="5"/>
  <c r="E2087" i="5"/>
  <c r="F1851" i="5"/>
  <c r="E1851" i="5"/>
  <c r="F1605" i="5"/>
  <c r="E1605" i="5"/>
  <c r="E2526" i="5"/>
  <c r="F2526" i="5"/>
  <c r="F1953" i="5"/>
  <c r="E1953" i="5"/>
  <c r="F2475" i="5"/>
  <c r="E2475" i="5"/>
  <c r="E154" i="5"/>
  <c r="F154" i="5"/>
  <c r="E362" i="5"/>
  <c r="F362" i="5"/>
  <c r="E1183" i="5"/>
  <c r="F1183" i="5"/>
  <c r="F1456" i="5"/>
  <c r="E1456" i="5"/>
  <c r="F1206" i="5"/>
  <c r="E1206" i="5"/>
  <c r="E1966" i="5"/>
  <c r="F1966" i="5"/>
  <c r="F2295" i="5"/>
  <c r="E2295" i="5"/>
  <c r="E1960" i="5"/>
  <c r="F1960" i="5"/>
  <c r="F2253" i="5"/>
  <c r="E2253" i="5"/>
  <c r="E2744" i="5"/>
  <c r="F2744" i="5"/>
  <c r="F2798" i="5"/>
  <c r="E2798" i="5"/>
  <c r="E785" i="5"/>
  <c r="F785" i="5"/>
  <c r="E721" i="5"/>
  <c r="F721" i="5"/>
  <c r="E1335" i="5"/>
  <c r="F1335" i="5"/>
  <c r="E1190" i="5"/>
  <c r="F1190" i="5"/>
  <c r="E1261" i="5"/>
  <c r="F1261" i="5"/>
  <c r="F2255" i="5"/>
  <c r="E2255" i="5"/>
  <c r="E2139" i="5"/>
  <c r="F2139" i="5"/>
  <c r="E1641" i="5"/>
  <c r="F1641" i="5"/>
  <c r="E1633" i="5"/>
  <c r="F1633" i="5"/>
  <c r="E2578" i="5"/>
  <c r="F2578" i="5"/>
  <c r="E2080" i="5"/>
  <c r="F2080" i="5"/>
  <c r="F3868" i="5"/>
  <c r="E3868" i="5"/>
  <c r="E4057" i="5"/>
  <c r="F4057" i="5"/>
  <c r="F4227" i="5"/>
  <c r="E4227" i="5"/>
  <c r="F3657" i="5"/>
  <c r="E3657" i="5"/>
  <c r="F3618" i="5"/>
  <c r="E3618" i="5"/>
  <c r="F3339" i="5"/>
  <c r="E3339" i="5"/>
  <c r="E3329" i="5"/>
  <c r="F3329" i="5"/>
  <c r="F3280" i="5"/>
  <c r="E3280" i="5"/>
  <c r="E2679" i="5"/>
  <c r="F2679" i="5"/>
  <c r="E1820" i="5"/>
  <c r="F1820" i="5"/>
  <c r="F3903" i="5"/>
  <c r="E3903" i="5"/>
  <c r="F3963" i="5"/>
  <c r="E3963" i="5"/>
  <c r="F3803" i="5"/>
  <c r="E3803" i="5"/>
  <c r="F3741" i="5"/>
  <c r="E3741" i="5"/>
  <c r="F3447" i="5"/>
  <c r="E3447" i="5"/>
  <c r="E3739" i="5"/>
  <c r="F3739" i="5"/>
  <c r="F3300" i="5"/>
  <c r="E3300" i="5"/>
  <c r="F2875" i="5"/>
  <c r="E2875" i="5"/>
  <c r="F3108" i="5"/>
  <c r="E3108" i="5"/>
  <c r="E2795" i="5"/>
  <c r="F2795" i="5"/>
  <c r="E1001" i="5"/>
  <c r="F1001" i="5"/>
  <c r="E4167" i="5"/>
  <c r="F4167" i="5"/>
  <c r="F3778" i="5"/>
  <c r="E3778" i="5"/>
  <c r="E3591" i="5"/>
  <c r="F3591" i="5"/>
  <c r="F3632" i="5"/>
  <c r="E3632" i="5"/>
  <c r="E3654" i="5"/>
  <c r="F3654" i="5"/>
  <c r="F3343" i="5"/>
  <c r="E3343" i="5"/>
  <c r="E3244" i="5"/>
  <c r="F3244" i="5"/>
  <c r="F3193" i="5"/>
  <c r="E3193" i="5"/>
  <c r="E2761" i="5"/>
  <c r="F2761" i="5"/>
  <c r="E1981" i="5"/>
  <c r="F1981" i="5"/>
  <c r="E684" i="5"/>
  <c r="F684" i="5"/>
  <c r="F3012" i="5"/>
  <c r="E3012" i="5"/>
  <c r="F2672" i="5"/>
  <c r="E2672" i="5"/>
  <c r="E2104" i="5"/>
  <c r="F2104" i="5"/>
  <c r="F2563" i="5"/>
  <c r="E2563" i="5"/>
  <c r="F2434" i="5"/>
  <c r="E2434" i="5"/>
  <c r="E2442" i="5"/>
  <c r="F2442" i="5"/>
  <c r="E1972" i="5"/>
  <c r="F1972" i="5"/>
  <c r="F1936" i="5"/>
  <c r="E1936" i="5"/>
  <c r="F1141" i="5"/>
  <c r="E1141" i="5"/>
  <c r="F103" i="5"/>
  <c r="E103" i="5"/>
  <c r="F3103" i="5"/>
  <c r="E3103" i="5"/>
  <c r="E3476" i="5"/>
  <c r="F3476" i="5"/>
  <c r="F1568" i="5"/>
  <c r="E1568" i="5"/>
  <c r="F1976" i="5"/>
  <c r="E1976" i="5"/>
  <c r="F1427" i="5"/>
  <c r="E1427" i="5"/>
  <c r="F1547" i="5"/>
  <c r="E1547" i="5"/>
  <c r="E2174" i="5"/>
  <c r="F2174" i="5"/>
  <c r="E419" i="5"/>
  <c r="F419" i="5"/>
  <c r="F4412" i="5"/>
  <c r="E4412" i="5"/>
  <c r="E1839" i="5"/>
  <c r="F1839" i="5"/>
  <c r="F2677" i="5"/>
  <c r="E2677" i="5"/>
  <c r="E177" i="5"/>
  <c r="F177" i="5"/>
  <c r="F1680" i="5"/>
  <c r="E1680" i="5"/>
  <c r="E4090" i="5"/>
  <c r="F4090" i="5"/>
  <c r="E3969" i="5"/>
  <c r="F3969" i="5"/>
  <c r="F3427" i="5"/>
  <c r="E3427" i="5"/>
  <c r="E931" i="5"/>
  <c r="F931" i="5"/>
  <c r="E45" i="5"/>
  <c r="F45" i="5"/>
  <c r="F595" i="5"/>
  <c r="E595" i="5"/>
  <c r="F258" i="5"/>
  <c r="E258" i="5"/>
  <c r="F42" i="5"/>
  <c r="E42" i="5"/>
  <c r="F126" i="5"/>
  <c r="E126" i="5"/>
  <c r="F100" i="5"/>
  <c r="E100" i="5"/>
  <c r="F349" i="5"/>
  <c r="E349" i="5"/>
  <c r="E114" i="5"/>
  <c r="F114" i="5"/>
  <c r="E197" i="5"/>
  <c r="F197" i="5"/>
  <c r="E56" i="5"/>
  <c r="F56" i="5"/>
  <c r="F259" i="5"/>
  <c r="E259" i="5"/>
  <c r="F55" i="5"/>
  <c r="E55" i="5"/>
  <c r="F425" i="5"/>
  <c r="E425" i="5"/>
  <c r="F614" i="5"/>
  <c r="E614" i="5"/>
  <c r="F1244" i="5"/>
  <c r="E1244" i="5"/>
  <c r="E281" i="5"/>
  <c r="F281" i="5"/>
  <c r="E47" i="5"/>
  <c r="F47" i="5"/>
  <c r="F1935" i="5"/>
  <c r="E1935" i="5"/>
  <c r="F3726" i="5"/>
  <c r="E3726" i="5"/>
  <c r="E4158" i="5"/>
  <c r="F4158" i="5"/>
  <c r="E4457" i="5"/>
  <c r="F4457" i="5"/>
  <c r="F440" i="5"/>
  <c r="E440" i="5"/>
  <c r="E906" i="5"/>
  <c r="F906" i="5"/>
  <c r="E1444" i="5"/>
  <c r="F1444" i="5"/>
  <c r="E1518" i="5"/>
  <c r="F1518" i="5"/>
  <c r="E2606" i="5"/>
  <c r="F2606" i="5"/>
  <c r="F2240" i="5"/>
  <c r="E2240" i="5"/>
  <c r="E3413" i="5"/>
  <c r="F3413" i="5"/>
  <c r="F3187" i="5"/>
  <c r="E3187" i="5"/>
  <c r="E3189" i="5"/>
  <c r="F3189" i="5"/>
  <c r="F4434" i="5"/>
  <c r="E4434" i="5"/>
  <c r="E3939" i="5"/>
  <c r="F3939" i="5"/>
  <c r="F3451" i="5"/>
  <c r="E3451" i="5"/>
  <c r="F870" i="5"/>
  <c r="E870" i="5"/>
  <c r="F4123" i="5"/>
  <c r="E4123" i="5"/>
  <c r="F4440" i="5"/>
  <c r="E4440" i="5"/>
  <c r="F3614" i="5"/>
  <c r="E3614" i="5"/>
  <c r="F3692" i="5"/>
  <c r="E3692" i="5"/>
  <c r="E2039" i="5"/>
  <c r="F2039" i="5"/>
  <c r="E2335" i="5"/>
  <c r="F2335" i="5"/>
  <c r="F1514" i="5"/>
  <c r="E1514" i="5"/>
  <c r="F2148" i="5"/>
  <c r="E2148" i="5"/>
  <c r="F3072" i="5"/>
  <c r="E3072" i="5"/>
  <c r="E2727" i="5"/>
  <c r="F2727" i="5"/>
  <c r="E2822" i="5"/>
  <c r="F2822" i="5"/>
  <c r="F2095" i="5"/>
  <c r="E2095" i="5"/>
  <c r="F691" i="5"/>
  <c r="E691" i="5"/>
  <c r="E1501" i="5"/>
  <c r="F1501" i="5"/>
  <c r="F977" i="5"/>
  <c r="E977" i="5"/>
  <c r="F681" i="5"/>
  <c r="E681" i="5"/>
  <c r="F538" i="5"/>
  <c r="E538" i="5"/>
  <c r="F2100" i="5"/>
  <c r="E2100" i="5"/>
  <c r="F1018" i="5"/>
  <c r="E1018" i="5"/>
  <c r="F1162" i="5"/>
  <c r="E1162" i="5"/>
  <c r="F988" i="5"/>
  <c r="E988" i="5"/>
  <c r="E529" i="5"/>
  <c r="F529" i="5"/>
  <c r="F2579" i="5"/>
  <c r="E2579" i="5"/>
  <c r="F864" i="5"/>
  <c r="E864" i="5"/>
  <c r="E1394" i="5"/>
  <c r="F1394" i="5"/>
  <c r="E1184" i="5"/>
  <c r="F1184" i="5"/>
  <c r="F909" i="5"/>
  <c r="E909" i="5"/>
  <c r="F370" i="5"/>
  <c r="E370" i="5"/>
  <c r="E2138" i="5"/>
  <c r="F2138" i="5"/>
  <c r="E3184" i="5"/>
  <c r="F3184" i="5"/>
  <c r="E4038" i="5"/>
  <c r="F4038" i="5"/>
  <c r="F4407" i="5"/>
  <c r="E4407" i="5"/>
  <c r="F99" i="5"/>
  <c r="E99" i="5"/>
  <c r="E1091" i="5"/>
  <c r="F1091" i="5"/>
  <c r="F1778" i="5"/>
  <c r="E1778" i="5"/>
  <c r="E1170" i="5"/>
  <c r="F1170" i="5"/>
  <c r="E2305" i="5"/>
  <c r="F2305" i="5"/>
  <c r="F2840" i="5"/>
  <c r="E2840" i="5"/>
  <c r="F2697" i="5"/>
  <c r="E2697" i="5"/>
  <c r="E3538" i="5"/>
  <c r="F3538" i="5"/>
  <c r="F3714" i="5"/>
  <c r="E3714" i="5"/>
  <c r="E1325" i="5"/>
  <c r="F1325" i="5"/>
  <c r="E4005" i="5"/>
  <c r="F4005" i="5"/>
  <c r="F4171" i="5"/>
  <c r="E4171" i="5"/>
  <c r="F3063" i="5"/>
  <c r="E3063" i="5"/>
  <c r="F4364" i="5"/>
  <c r="E4364" i="5"/>
  <c r="E4469" i="5"/>
  <c r="F4469" i="5"/>
  <c r="F3034" i="5"/>
  <c r="E3034" i="5"/>
  <c r="F1870" i="5"/>
  <c r="E1870" i="5"/>
  <c r="F3966" i="5"/>
  <c r="E3966" i="5"/>
  <c r="F4473" i="5"/>
  <c r="E4473" i="5"/>
  <c r="F3717" i="5"/>
  <c r="E3717" i="5"/>
  <c r="E4393" i="5"/>
  <c r="F4393" i="5"/>
  <c r="E2821" i="5"/>
  <c r="F2821" i="5"/>
  <c r="E3850" i="5"/>
  <c r="F3850" i="5"/>
  <c r="E2647" i="5"/>
  <c r="F2647" i="5"/>
  <c r="E4136" i="5"/>
  <c r="F4136" i="5"/>
  <c r="E2600" i="5"/>
  <c r="F2600" i="5"/>
  <c r="F4381" i="5"/>
  <c r="E4381" i="5"/>
  <c r="E4069" i="5"/>
  <c r="F4069" i="5"/>
  <c r="E3857" i="5"/>
  <c r="F3857" i="5"/>
  <c r="F3468" i="5"/>
  <c r="E3468" i="5"/>
  <c r="E2375" i="5"/>
  <c r="F2375" i="5"/>
  <c r="E2117" i="5"/>
  <c r="F2117" i="5"/>
  <c r="E3878" i="5"/>
  <c r="F3878" i="5"/>
  <c r="F2587" i="5"/>
  <c r="E2587" i="5"/>
  <c r="F2383" i="5"/>
  <c r="E2383" i="5"/>
  <c r="E4537" i="5"/>
  <c r="F4537" i="5"/>
  <c r="F3801" i="5"/>
  <c r="E3801" i="5"/>
  <c r="E2652" i="5"/>
  <c r="F2652" i="5"/>
  <c r="F1842" i="5"/>
  <c r="E1842" i="5"/>
  <c r="F4216" i="5"/>
  <c r="E4216" i="5"/>
  <c r="E4022" i="5"/>
  <c r="F4022" i="5"/>
  <c r="E4010" i="5"/>
  <c r="F4010" i="5"/>
  <c r="F3772" i="5"/>
  <c r="E3772" i="5"/>
  <c r="F2789" i="5"/>
  <c r="E2789" i="5"/>
  <c r="F4398" i="5"/>
  <c r="E4398" i="5"/>
  <c r="E2220" i="5"/>
  <c r="F2220" i="5"/>
  <c r="F3420" i="5"/>
  <c r="E3420" i="5"/>
  <c r="E2699" i="5"/>
  <c r="F2699" i="5"/>
  <c r="F3497" i="5"/>
  <c r="E3497" i="5"/>
  <c r="F2942" i="5"/>
  <c r="E2942" i="5"/>
  <c r="F408" i="5"/>
  <c r="E408" i="5"/>
  <c r="E4480" i="5"/>
  <c r="F4480" i="5"/>
  <c r="E4494" i="5"/>
  <c r="F4494" i="5"/>
  <c r="E4481" i="5"/>
  <c r="F4481" i="5"/>
  <c r="F157" i="5"/>
  <c r="E157" i="5"/>
  <c r="F725" i="5"/>
  <c r="E725" i="5"/>
  <c r="F1185" i="5"/>
  <c r="E1185" i="5"/>
  <c r="F1494" i="5"/>
  <c r="E1494" i="5"/>
  <c r="F2486" i="5"/>
  <c r="E2486" i="5"/>
  <c r="F2372" i="5"/>
  <c r="E2372" i="5"/>
  <c r="E2897" i="5"/>
  <c r="F2897" i="5"/>
  <c r="E3186" i="5"/>
  <c r="F3186" i="5"/>
  <c r="F3661" i="5"/>
  <c r="E3661" i="5"/>
  <c r="F4191" i="5"/>
  <c r="E4191" i="5"/>
  <c r="E443" i="5"/>
  <c r="F443" i="5"/>
  <c r="F539" i="5"/>
  <c r="E539" i="5"/>
  <c r="E1139" i="5"/>
  <c r="F1139" i="5"/>
  <c r="F1142" i="5"/>
  <c r="E1142" i="5"/>
  <c r="E1975" i="5"/>
  <c r="F1975" i="5"/>
  <c r="E2430" i="5"/>
  <c r="F2430" i="5"/>
  <c r="E2440" i="5"/>
  <c r="F2440" i="5"/>
  <c r="F3199" i="5"/>
  <c r="E3199" i="5"/>
  <c r="E4425" i="5"/>
  <c r="F4425" i="5"/>
  <c r="E4247" i="5"/>
  <c r="F4247" i="5"/>
  <c r="F3278" i="5"/>
  <c r="E3278" i="5"/>
  <c r="F3871" i="5"/>
  <c r="E3871" i="5"/>
  <c r="F4513" i="5"/>
  <c r="E4513" i="5"/>
  <c r="E3540" i="5"/>
  <c r="F3540" i="5"/>
  <c r="F1734" i="5"/>
  <c r="E1734" i="5"/>
  <c r="E3881" i="5"/>
  <c r="F3881" i="5"/>
  <c r="F74" i="5"/>
  <c r="E74" i="5"/>
  <c r="E4279" i="5"/>
  <c r="F4279" i="5"/>
  <c r="E3817" i="5"/>
  <c r="F3817" i="5"/>
  <c r="E3715" i="5"/>
  <c r="F3715" i="5"/>
  <c r="E3344" i="5"/>
  <c r="F3344" i="5"/>
  <c r="E2810" i="5"/>
  <c r="F2810" i="5"/>
  <c r="E949" i="5"/>
  <c r="F949" i="5"/>
  <c r="E3437" i="5"/>
  <c r="F3437" i="5"/>
  <c r="F3158" i="5"/>
  <c r="E3158" i="5"/>
  <c r="E4411" i="5"/>
  <c r="F4411" i="5"/>
  <c r="F3832" i="5"/>
  <c r="E3832" i="5"/>
  <c r="F3209" i="5"/>
  <c r="E3209" i="5"/>
  <c r="E2694" i="5"/>
  <c r="F2694" i="5"/>
  <c r="F4367" i="5"/>
  <c r="E4367" i="5"/>
  <c r="F4288" i="5"/>
  <c r="E4288" i="5"/>
  <c r="E2979" i="5"/>
  <c r="F2979" i="5"/>
  <c r="F4162" i="5"/>
  <c r="E4162" i="5"/>
  <c r="E2168" i="5"/>
  <c r="F2168" i="5"/>
  <c r="F3039" i="5"/>
  <c r="E3039" i="5"/>
  <c r="F2291" i="5"/>
  <c r="E2291" i="5"/>
  <c r="F3308" i="5"/>
  <c r="E3308" i="5"/>
  <c r="E719" i="5"/>
  <c r="F719" i="5"/>
  <c r="E1294" i="5"/>
  <c r="F1294" i="5"/>
  <c r="E4146" i="5"/>
  <c r="F4146" i="5"/>
  <c r="E4336" i="5"/>
  <c r="F4336" i="5"/>
  <c r="E4137" i="5"/>
  <c r="F4137" i="5"/>
  <c r="E374" i="5"/>
  <c r="F374" i="5"/>
  <c r="F219" i="5"/>
  <c r="E219" i="5"/>
  <c r="F668" i="5"/>
  <c r="E668" i="5"/>
  <c r="E853" i="5"/>
  <c r="F853" i="5"/>
  <c r="F780" i="5"/>
  <c r="E780" i="5"/>
  <c r="F1473" i="5"/>
  <c r="E1473" i="5"/>
  <c r="F1353" i="5"/>
  <c r="E1353" i="5"/>
  <c r="E1850" i="5"/>
  <c r="F1850" i="5"/>
  <c r="E1723" i="5"/>
  <c r="F1723" i="5"/>
  <c r="F1725" i="5"/>
  <c r="E1725" i="5"/>
  <c r="E2541" i="5"/>
  <c r="F2541" i="5"/>
  <c r="F2681" i="5"/>
  <c r="E2681" i="5"/>
  <c r="E2780" i="5"/>
  <c r="F2780" i="5"/>
  <c r="E3073" i="5"/>
  <c r="F3073" i="5"/>
  <c r="F3082" i="5"/>
  <c r="E3082" i="5"/>
  <c r="F3296" i="5"/>
  <c r="E3296" i="5"/>
  <c r="E4135" i="5"/>
  <c r="F4135" i="5"/>
  <c r="F4198" i="5"/>
  <c r="E4198" i="5"/>
  <c r="E324" i="5"/>
  <c r="F324" i="5"/>
  <c r="E187" i="5"/>
  <c r="F187" i="5"/>
  <c r="E926" i="5"/>
  <c r="F926" i="5"/>
  <c r="F1081" i="5"/>
  <c r="E1081" i="5"/>
  <c r="F2435" i="5"/>
  <c r="E2435" i="5"/>
  <c r="F2341" i="5"/>
  <c r="E2341" i="5"/>
  <c r="F2232" i="5"/>
  <c r="E2232" i="5"/>
  <c r="F3030" i="5"/>
  <c r="E3030" i="5"/>
  <c r="E3297" i="5"/>
  <c r="F3297" i="5"/>
  <c r="E3931" i="5"/>
  <c r="F3931" i="5"/>
  <c r="F4306" i="5"/>
  <c r="E4306" i="5"/>
  <c r="E41" i="5"/>
  <c r="F41" i="5"/>
  <c r="F634" i="5"/>
  <c r="E634" i="5"/>
  <c r="F1274" i="5"/>
  <c r="E1274" i="5"/>
  <c r="F1389" i="5"/>
  <c r="E1389" i="5"/>
  <c r="F1669" i="5"/>
  <c r="E1669" i="5"/>
  <c r="E2778" i="5"/>
  <c r="F2778" i="5"/>
  <c r="F3000" i="5"/>
  <c r="E3000" i="5"/>
  <c r="F3400" i="5"/>
  <c r="E3400" i="5"/>
  <c r="E3506" i="5"/>
  <c r="F3506" i="5"/>
  <c r="F3867" i="5"/>
  <c r="E3867" i="5"/>
  <c r="E4506" i="5"/>
  <c r="F4506" i="5"/>
  <c r="F3608" i="5"/>
  <c r="E3608" i="5"/>
  <c r="F4447" i="5"/>
  <c r="E4447" i="5"/>
  <c r="E3567" i="5"/>
  <c r="F3567" i="5"/>
  <c r="F4503" i="5"/>
  <c r="E4503" i="5"/>
  <c r="E4328" i="5"/>
  <c r="F4328" i="5"/>
  <c r="F4410" i="5"/>
  <c r="E4410" i="5"/>
  <c r="E4130" i="5"/>
  <c r="F4130" i="5"/>
  <c r="E4027" i="5"/>
  <c r="F4027" i="5"/>
  <c r="E3975" i="5"/>
  <c r="F3975" i="5"/>
  <c r="F2968" i="5"/>
  <c r="E2968" i="5"/>
  <c r="E1857" i="5"/>
  <c r="F1857" i="5"/>
  <c r="E1590" i="5"/>
  <c r="F1590" i="5"/>
  <c r="E2576" i="5"/>
  <c r="F2576" i="5"/>
  <c r="F3279" i="5"/>
  <c r="E3279" i="5"/>
  <c r="F4419" i="5"/>
  <c r="E4419" i="5"/>
  <c r="F3905" i="5"/>
  <c r="E3905" i="5"/>
  <c r="F3595" i="5"/>
  <c r="E3595" i="5"/>
  <c r="E1804" i="5"/>
  <c r="F1804" i="5"/>
  <c r="E4465" i="5"/>
  <c r="F4465" i="5"/>
  <c r="F4450" i="5"/>
  <c r="E4450" i="5"/>
  <c r="F2852" i="5"/>
  <c r="E2852" i="5"/>
  <c r="F4100" i="5"/>
  <c r="E4100" i="5"/>
  <c r="F2815" i="5"/>
  <c r="E2815" i="5"/>
  <c r="E3257" i="5"/>
  <c r="F3257" i="5"/>
  <c r="F2314" i="5"/>
  <c r="E2314" i="5"/>
  <c r="F3488" i="5"/>
  <c r="E3488" i="5"/>
  <c r="F1814" i="5"/>
  <c r="E1814" i="5"/>
  <c r="F896" i="5"/>
  <c r="E896" i="5"/>
  <c r="E1659" i="5"/>
  <c r="F1659" i="5"/>
  <c r="E3284" i="5"/>
  <c r="F3284" i="5"/>
  <c r="E2374" i="5"/>
  <c r="F2374" i="5"/>
  <c r="F4316" i="5"/>
  <c r="E4316" i="5"/>
  <c r="F4178" i="5"/>
  <c r="E4178" i="5"/>
  <c r="E4147" i="5"/>
  <c r="F4147" i="5"/>
  <c r="F3757" i="5"/>
  <c r="E3757" i="5"/>
  <c r="F3129" i="5"/>
  <c r="E3129" i="5"/>
  <c r="E2480" i="5"/>
  <c r="F2480" i="5"/>
  <c r="F1757" i="5"/>
  <c r="E1757" i="5"/>
  <c r="E1577" i="5"/>
  <c r="F1577" i="5"/>
  <c r="E4545" i="5"/>
  <c r="F4545" i="5"/>
  <c r="F4416" i="5"/>
  <c r="E4416" i="5"/>
  <c r="F4307" i="5"/>
  <c r="E4307" i="5"/>
  <c r="E3823" i="5"/>
  <c r="F3823" i="5"/>
  <c r="E4145" i="5"/>
  <c r="F4145" i="5"/>
  <c r="F4272" i="5"/>
  <c r="E4272" i="5"/>
  <c r="F3785" i="5"/>
  <c r="E3785" i="5"/>
  <c r="E3737" i="5"/>
  <c r="F3737" i="5"/>
  <c r="F3366" i="5"/>
  <c r="E3366" i="5"/>
  <c r="F2999" i="5"/>
  <c r="E2999" i="5"/>
  <c r="F3241" i="5"/>
  <c r="E3241" i="5"/>
  <c r="E2128" i="5"/>
  <c r="F2128" i="5"/>
  <c r="E1838" i="5"/>
  <c r="F1838" i="5"/>
  <c r="E4455" i="5"/>
  <c r="F4455" i="5"/>
  <c r="E4505" i="5"/>
  <c r="F4505" i="5"/>
  <c r="E4011" i="5"/>
  <c r="F4011" i="5"/>
  <c r="E3539" i="5"/>
  <c r="F3539" i="5"/>
  <c r="E2879" i="5"/>
  <c r="F2879" i="5"/>
  <c r="E2936" i="5"/>
  <c r="F2936" i="5"/>
  <c r="F2346" i="5"/>
  <c r="E2346" i="5"/>
  <c r="E1900" i="5"/>
  <c r="F1900" i="5"/>
  <c r="F3479" i="5"/>
  <c r="E3479" i="5"/>
  <c r="E3542" i="5"/>
  <c r="F3542" i="5"/>
  <c r="F3135" i="5"/>
  <c r="E3135" i="5"/>
  <c r="F2108" i="5"/>
  <c r="E2108" i="5"/>
  <c r="E2712" i="5"/>
  <c r="F2712" i="5"/>
  <c r="F1933" i="5"/>
  <c r="E1933" i="5"/>
  <c r="E2042" i="5"/>
  <c r="F2042" i="5"/>
  <c r="E860" i="5"/>
  <c r="F860" i="5"/>
  <c r="F3728" i="5"/>
  <c r="E3728" i="5"/>
  <c r="F3522" i="5"/>
  <c r="E3522" i="5"/>
  <c r="F3067" i="5"/>
  <c r="E3067" i="5"/>
  <c r="F3223" i="5"/>
  <c r="E3223" i="5"/>
  <c r="F2512" i="5"/>
  <c r="E2512" i="5"/>
  <c r="E2223" i="5"/>
  <c r="F2223" i="5"/>
  <c r="F1713" i="5"/>
  <c r="E1713" i="5"/>
  <c r="F1795" i="5"/>
  <c r="E1795" i="5"/>
  <c r="E980" i="5"/>
  <c r="F980" i="5"/>
  <c r="E1708" i="5"/>
  <c r="F1708" i="5"/>
  <c r="E1053" i="5"/>
  <c r="F1053" i="5"/>
  <c r="E753" i="5"/>
  <c r="F753" i="5"/>
  <c r="F3873" i="5"/>
  <c r="E3873" i="5"/>
  <c r="F2120" i="5"/>
  <c r="E2120" i="5"/>
  <c r="E2016" i="5"/>
  <c r="F2016" i="5"/>
  <c r="E4474" i="5"/>
  <c r="F4474" i="5"/>
  <c r="F4134" i="5"/>
  <c r="E4134" i="5"/>
  <c r="F4211" i="5"/>
  <c r="E4211" i="5"/>
  <c r="F3521" i="5"/>
  <c r="E3521" i="5"/>
  <c r="E3436" i="5"/>
  <c r="F3436" i="5"/>
  <c r="E3104" i="5"/>
  <c r="F3104" i="5"/>
  <c r="F2445" i="5"/>
  <c r="E2445" i="5"/>
  <c r="E1322" i="5"/>
  <c r="F1322" i="5"/>
  <c r="F3515" i="5"/>
  <c r="E3515" i="5"/>
  <c r="E3546" i="5"/>
  <c r="F3546" i="5"/>
  <c r="F3405" i="5"/>
  <c r="E3405" i="5"/>
  <c r="E2691" i="5"/>
  <c r="F2691" i="5"/>
  <c r="E1875" i="5"/>
  <c r="F1875" i="5"/>
  <c r="F891" i="5"/>
  <c r="E891" i="5"/>
  <c r="E4269" i="5"/>
  <c r="F4269" i="5"/>
  <c r="F4061" i="5"/>
  <c r="E4061" i="5"/>
  <c r="F2275" i="5"/>
  <c r="E2275" i="5"/>
  <c r="F4222" i="5"/>
  <c r="E4222" i="5"/>
  <c r="E3484" i="5"/>
  <c r="F3484" i="5"/>
  <c r="E4546" i="5"/>
  <c r="F4546" i="5"/>
  <c r="F4094" i="5"/>
  <c r="E4094" i="5"/>
  <c r="E3290" i="5"/>
  <c r="F3290" i="5"/>
  <c r="E4287" i="5"/>
  <c r="F4287" i="5"/>
  <c r="F4036" i="5"/>
  <c r="E4036" i="5"/>
  <c r="F4243" i="5"/>
  <c r="E4243" i="5"/>
  <c r="E3843" i="5"/>
  <c r="F3843" i="5"/>
  <c r="F3742" i="5"/>
  <c r="E3742" i="5"/>
  <c r="E2757" i="5"/>
  <c r="F2757" i="5"/>
  <c r="F2760" i="5"/>
  <c r="E2760" i="5"/>
  <c r="E2261" i="5"/>
  <c r="F2261" i="5"/>
  <c r="F899" i="5"/>
  <c r="E899" i="5"/>
  <c r="F3182" i="5"/>
  <c r="E3182" i="5"/>
  <c r="E1216" i="5"/>
  <c r="F1216" i="5"/>
  <c r="F3298" i="5"/>
  <c r="E3298" i="5"/>
  <c r="E1635" i="5"/>
  <c r="F1635" i="5"/>
  <c r="E4330" i="5"/>
  <c r="F4330" i="5"/>
  <c r="E4525" i="5"/>
  <c r="F4525" i="5"/>
  <c r="F3999" i="5"/>
  <c r="E3999" i="5"/>
  <c r="E3760" i="5"/>
  <c r="F3760" i="5"/>
  <c r="F3150" i="5"/>
  <c r="E3150" i="5"/>
  <c r="F2743" i="5"/>
  <c r="E2743" i="5"/>
  <c r="F1701" i="5"/>
  <c r="E1701" i="5"/>
  <c r="F993" i="5"/>
  <c r="E993" i="5"/>
  <c r="E4528" i="5"/>
  <c r="F4528" i="5"/>
  <c r="F4311" i="5"/>
  <c r="E4311" i="5"/>
  <c r="E4139" i="5"/>
  <c r="F4139" i="5"/>
  <c r="F4357" i="5"/>
  <c r="E4357" i="5"/>
  <c r="E2443" i="5"/>
  <c r="F2443" i="5"/>
  <c r="F1520" i="5"/>
  <c r="E1520" i="5"/>
  <c r="E4423" i="5"/>
  <c r="F4423" i="5"/>
  <c r="E4032" i="5"/>
  <c r="F4032" i="5"/>
  <c r="E3950" i="5"/>
  <c r="F3950" i="5"/>
  <c r="E3733" i="5"/>
  <c r="F3733" i="5"/>
  <c r="F3490" i="5"/>
  <c r="E3490" i="5"/>
  <c r="F3317" i="5"/>
  <c r="E3317" i="5"/>
  <c r="E1845" i="5"/>
  <c r="F1845" i="5"/>
  <c r="F397" i="5"/>
  <c r="E397" i="5"/>
  <c r="E4002" i="5"/>
  <c r="F4002" i="5"/>
  <c r="E3188" i="5"/>
  <c r="F3188" i="5"/>
  <c r="E2741" i="5"/>
  <c r="F2741" i="5"/>
  <c r="F1709" i="5"/>
  <c r="E1709" i="5"/>
  <c r="E748" i="5"/>
  <c r="F748" i="5"/>
  <c r="F37" i="5"/>
  <c r="E37" i="5"/>
  <c r="F4174" i="5"/>
  <c r="E4174" i="5"/>
  <c r="F4341" i="5"/>
  <c r="E4341" i="5"/>
  <c r="E4041" i="5"/>
  <c r="F4041" i="5"/>
  <c r="E4282" i="5"/>
  <c r="F4282" i="5"/>
  <c r="E3892" i="5"/>
  <c r="F3892" i="5"/>
  <c r="F3585" i="5"/>
  <c r="E3585" i="5"/>
  <c r="F3773" i="5"/>
  <c r="E3773" i="5"/>
  <c r="F3727" i="5"/>
  <c r="E3727" i="5"/>
  <c r="F3173" i="5"/>
  <c r="E3173" i="5"/>
  <c r="E3675" i="5"/>
  <c r="F3675" i="5"/>
  <c r="F2927" i="5"/>
  <c r="E2927" i="5"/>
  <c r="F3541" i="5"/>
  <c r="E3541" i="5"/>
  <c r="E3694" i="5"/>
  <c r="F3694" i="5"/>
  <c r="E2916" i="5"/>
  <c r="F2916" i="5"/>
  <c r="F2960" i="5"/>
  <c r="E2960" i="5"/>
  <c r="F2708" i="5"/>
  <c r="E2708" i="5"/>
  <c r="F2397" i="5"/>
  <c r="E2397" i="5"/>
  <c r="F1955" i="5"/>
  <c r="E1955" i="5"/>
  <c r="F1104" i="5"/>
  <c r="E1104" i="5"/>
  <c r="F4452" i="5"/>
  <c r="E4452" i="5"/>
  <c r="E4337" i="5"/>
  <c r="F4337" i="5"/>
  <c r="F3940" i="5"/>
  <c r="E3940" i="5"/>
  <c r="F4344" i="5"/>
  <c r="E4344" i="5"/>
  <c r="E3932" i="5"/>
  <c r="F3932" i="5"/>
  <c r="E3861" i="5"/>
  <c r="F3861" i="5"/>
  <c r="E3808" i="5"/>
  <c r="F3808" i="5"/>
  <c r="E3672" i="5"/>
  <c r="F3672" i="5"/>
  <c r="F2991" i="5"/>
  <c r="E2991" i="5"/>
  <c r="F3216" i="5"/>
  <c r="E3216" i="5"/>
  <c r="F2889" i="5"/>
  <c r="E2889" i="5"/>
  <c r="F2224" i="5"/>
  <c r="E2224" i="5"/>
  <c r="F2494" i="5"/>
  <c r="E2494" i="5"/>
  <c r="E1689" i="5"/>
  <c r="F1689" i="5"/>
  <c r="E1345" i="5"/>
  <c r="F1345" i="5"/>
  <c r="E4459" i="5"/>
  <c r="F4459" i="5"/>
  <c r="F3708" i="5"/>
  <c r="E3708" i="5"/>
  <c r="E3443" i="5"/>
  <c r="F3443" i="5"/>
  <c r="F3670" i="5"/>
  <c r="E3670" i="5"/>
  <c r="E3234" i="5"/>
  <c r="F3234" i="5"/>
  <c r="F3207" i="5"/>
  <c r="E3207" i="5"/>
  <c r="E3131" i="5"/>
  <c r="F3131" i="5"/>
  <c r="E2236" i="5"/>
  <c r="F2236" i="5"/>
  <c r="F2448" i="5"/>
  <c r="E2448" i="5"/>
  <c r="E2559" i="5"/>
  <c r="F2559" i="5"/>
  <c r="F2603" i="5"/>
  <c r="E2603" i="5"/>
  <c r="E2273" i="5"/>
  <c r="F2273" i="5"/>
  <c r="E1728" i="5"/>
  <c r="F1728" i="5"/>
  <c r="F2015" i="5"/>
  <c r="E2015" i="5"/>
  <c r="E1110" i="5"/>
  <c r="F1110" i="5"/>
  <c r="E944" i="5"/>
  <c r="F944" i="5"/>
  <c r="F565" i="5"/>
  <c r="E565" i="5"/>
  <c r="E3597" i="5"/>
  <c r="F3597" i="5"/>
  <c r="F3382" i="5"/>
  <c r="E3382" i="5"/>
  <c r="E3347" i="5"/>
  <c r="F3347" i="5"/>
  <c r="F3197" i="5"/>
  <c r="E3197" i="5"/>
  <c r="F3283" i="5"/>
  <c r="E3283" i="5"/>
  <c r="E3274" i="5"/>
  <c r="F3274" i="5"/>
  <c r="E2948" i="5"/>
  <c r="F2948" i="5"/>
  <c r="F2460" i="5"/>
  <c r="E2460" i="5"/>
  <c r="E2567" i="5"/>
  <c r="F2567" i="5"/>
  <c r="F2507" i="5"/>
  <c r="E2507" i="5"/>
  <c r="F2149" i="5"/>
  <c r="E2149" i="5"/>
  <c r="E1666" i="5"/>
  <c r="F1666" i="5"/>
  <c r="E2363" i="5"/>
  <c r="F2363" i="5"/>
  <c r="F1940" i="5"/>
  <c r="E1940" i="5"/>
  <c r="E1822" i="5"/>
  <c r="F1822" i="5"/>
  <c r="F1502" i="5"/>
  <c r="E1502" i="5"/>
  <c r="F1140" i="5"/>
  <c r="E1140" i="5"/>
  <c r="E2246" i="5"/>
  <c r="F2246" i="5"/>
  <c r="F2457" i="5"/>
  <c r="E2457" i="5"/>
  <c r="E1101" i="5"/>
  <c r="F1101" i="5"/>
  <c r="F1316" i="5"/>
  <c r="E1316" i="5"/>
  <c r="E581" i="5"/>
  <c r="F581" i="5"/>
  <c r="E811" i="5"/>
  <c r="F811" i="5"/>
  <c r="F862" i="5"/>
  <c r="E862" i="5"/>
  <c r="F3563" i="5"/>
  <c r="E3563" i="5"/>
  <c r="F188" i="5"/>
  <c r="E188" i="5"/>
  <c r="F3020" i="5"/>
  <c r="E3020" i="5"/>
  <c r="E2731" i="5"/>
  <c r="F2731" i="5"/>
  <c r="F2008" i="5"/>
  <c r="E2008" i="5"/>
  <c r="F1097" i="5"/>
  <c r="E1097" i="5"/>
  <c r="F101" i="5"/>
  <c r="E101" i="5"/>
  <c r="F4433" i="5"/>
  <c r="E4433" i="5"/>
  <c r="F4129" i="5"/>
  <c r="E4129" i="5"/>
  <c r="F4114" i="5"/>
  <c r="E4114" i="5"/>
  <c r="F3866" i="5"/>
  <c r="E3866" i="5"/>
  <c r="F4007" i="5"/>
  <c r="E4007" i="5"/>
  <c r="E3751" i="5"/>
  <c r="F3751" i="5"/>
  <c r="F3673" i="5"/>
  <c r="E3673" i="5"/>
  <c r="E3261" i="5"/>
  <c r="F3261" i="5"/>
  <c r="F3179" i="5"/>
  <c r="E3179" i="5"/>
  <c r="F2914" i="5"/>
  <c r="E2914" i="5"/>
  <c r="F2088" i="5"/>
  <c r="E2088" i="5"/>
  <c r="F2858" i="5"/>
  <c r="E2858" i="5"/>
  <c r="F2137" i="5"/>
  <c r="E2137" i="5"/>
  <c r="F1672" i="5"/>
  <c r="E1672" i="5"/>
  <c r="F415" i="5"/>
  <c r="E415" i="5"/>
  <c r="F3551" i="5"/>
  <c r="E3551" i="5"/>
  <c r="F3489" i="5"/>
  <c r="E3489" i="5"/>
  <c r="F3318" i="5"/>
  <c r="E3318" i="5"/>
  <c r="E3228" i="5"/>
  <c r="F3228" i="5"/>
  <c r="E2887" i="5"/>
  <c r="F2887" i="5"/>
  <c r="E2949" i="5"/>
  <c r="F2949" i="5"/>
  <c r="F2788" i="5"/>
  <c r="E2788" i="5"/>
  <c r="F2633" i="5"/>
  <c r="E2633" i="5"/>
  <c r="F1154" i="5"/>
  <c r="E1154" i="5"/>
  <c r="E749" i="5"/>
  <c r="F749" i="5"/>
  <c r="F1060" i="5"/>
  <c r="E1060" i="5"/>
  <c r="F1006" i="5"/>
  <c r="E1006" i="5"/>
  <c r="F4353" i="5"/>
  <c r="E4353" i="5"/>
  <c r="E2350" i="5"/>
  <c r="F2350" i="5"/>
  <c r="E2882" i="5"/>
  <c r="F2882" i="5"/>
  <c r="F2874" i="5"/>
  <c r="E2874" i="5"/>
  <c r="F2894" i="5"/>
  <c r="E2894" i="5"/>
  <c r="E2360" i="5"/>
  <c r="F2360" i="5"/>
  <c r="F2655" i="5"/>
  <c r="E2655" i="5"/>
  <c r="E2547" i="5"/>
  <c r="F2547" i="5"/>
  <c r="E2196" i="5"/>
  <c r="F2196" i="5"/>
  <c r="F2451" i="5"/>
  <c r="E2451" i="5"/>
  <c r="F2782" i="5"/>
  <c r="E2782" i="5"/>
  <c r="E2425" i="5"/>
  <c r="F2425" i="5"/>
  <c r="F1837" i="5"/>
  <c r="E1837" i="5"/>
  <c r="E2438" i="5"/>
  <c r="F2438" i="5"/>
  <c r="E1835" i="5"/>
  <c r="F1835" i="5"/>
  <c r="E1763" i="5"/>
  <c r="F1763" i="5"/>
  <c r="F1930" i="5"/>
  <c r="E1930" i="5"/>
  <c r="F1800" i="5"/>
  <c r="E1800" i="5"/>
  <c r="F1630" i="5"/>
  <c r="E1630" i="5"/>
  <c r="F1604" i="5"/>
  <c r="E1604" i="5"/>
  <c r="E1076" i="5"/>
  <c r="F1076" i="5"/>
  <c r="E1260" i="5"/>
  <c r="F1260" i="5"/>
  <c r="E253" i="5"/>
  <c r="F253" i="5"/>
  <c r="F3603" i="5"/>
  <c r="E3603" i="5"/>
  <c r="F3648" i="5"/>
  <c r="E3648" i="5"/>
  <c r="E3631" i="5"/>
  <c r="F3631" i="5"/>
  <c r="F3205" i="5"/>
  <c r="E3205" i="5"/>
  <c r="F3378" i="5"/>
  <c r="E3378" i="5"/>
  <c r="F3217" i="5"/>
  <c r="E3217" i="5"/>
  <c r="F3350" i="5"/>
  <c r="E3350" i="5"/>
  <c r="F3403" i="5"/>
  <c r="E3403" i="5"/>
  <c r="F3172" i="5"/>
  <c r="E3172" i="5"/>
  <c r="F2859" i="5"/>
  <c r="E2859" i="5"/>
  <c r="E3079" i="5"/>
  <c r="F3079" i="5"/>
  <c r="F3127" i="5"/>
  <c r="E3127" i="5"/>
  <c r="F2933" i="5"/>
  <c r="E2933" i="5"/>
  <c r="F3074" i="5"/>
  <c r="E3074" i="5"/>
  <c r="E3054" i="5"/>
  <c r="F3054" i="5"/>
  <c r="F2172" i="5"/>
  <c r="E2172" i="5"/>
  <c r="E2472" i="5"/>
  <c r="F2472" i="5"/>
  <c r="F2767" i="5"/>
  <c r="E2767" i="5"/>
  <c r="F2851" i="5"/>
  <c r="E2851" i="5"/>
  <c r="F2562" i="5"/>
  <c r="E2562" i="5"/>
  <c r="E2287" i="5"/>
  <c r="F2287" i="5"/>
  <c r="E1790" i="5"/>
  <c r="F1790" i="5"/>
  <c r="F1643" i="5"/>
  <c r="E1643" i="5"/>
  <c r="E1954" i="5"/>
  <c r="F1954" i="5"/>
  <c r="F552" i="5"/>
  <c r="E552" i="5"/>
  <c r="E2421" i="5"/>
  <c r="F2421" i="5"/>
  <c r="F2299" i="5"/>
  <c r="E2299" i="5"/>
  <c r="F1947" i="5"/>
  <c r="E1947" i="5"/>
  <c r="F1656" i="5"/>
  <c r="E1656" i="5"/>
  <c r="E2279" i="5"/>
  <c r="F2279" i="5"/>
  <c r="E2090" i="5"/>
  <c r="F2090" i="5"/>
  <c r="F1340" i="5"/>
  <c r="E1340" i="5"/>
  <c r="F1219" i="5"/>
  <c r="E1219" i="5"/>
  <c r="E709" i="5"/>
  <c r="F709" i="5"/>
  <c r="E232" i="5"/>
  <c r="F232" i="5"/>
  <c r="E2020" i="5"/>
  <c r="F2020" i="5"/>
  <c r="F2143" i="5"/>
  <c r="E2143" i="5"/>
  <c r="F1685" i="5"/>
  <c r="E1685" i="5"/>
  <c r="F1970" i="5"/>
  <c r="E1970" i="5"/>
  <c r="F1726" i="5"/>
  <c r="E1726" i="5"/>
  <c r="F945" i="5"/>
  <c r="E945" i="5"/>
  <c r="E1295" i="5"/>
  <c r="F1295" i="5"/>
  <c r="E1131" i="5"/>
  <c r="F1131" i="5"/>
  <c r="E1581" i="5"/>
  <c r="F1581" i="5"/>
  <c r="E830" i="5"/>
  <c r="F830" i="5"/>
  <c r="E16" i="5"/>
  <c r="F16" i="5"/>
  <c r="E2584" i="5"/>
  <c r="F2584" i="5"/>
  <c r="F2203" i="5"/>
  <c r="E2203" i="5"/>
  <c r="F1017" i="5"/>
  <c r="E1017" i="5"/>
  <c r="F4478" i="5"/>
  <c r="E4478" i="5"/>
  <c r="E3863" i="5"/>
  <c r="F3863" i="5"/>
  <c r="E3965" i="5"/>
  <c r="F3965" i="5"/>
  <c r="F3579" i="5"/>
  <c r="E3579" i="5"/>
  <c r="F3185" i="5"/>
  <c r="E3185" i="5"/>
  <c r="F3161" i="5"/>
  <c r="E3161" i="5"/>
  <c r="F3250" i="5"/>
  <c r="E3250" i="5"/>
  <c r="F3208" i="5"/>
  <c r="E3208" i="5"/>
  <c r="F2532" i="5"/>
  <c r="E2532" i="5"/>
  <c r="F1815" i="5"/>
  <c r="E1815" i="5"/>
  <c r="E2954" i="5"/>
  <c r="F2954" i="5"/>
  <c r="F2737" i="5"/>
  <c r="E2737" i="5"/>
  <c r="F2813" i="5"/>
  <c r="E2813" i="5"/>
  <c r="E2799" i="5"/>
  <c r="F2799" i="5"/>
  <c r="E2399" i="5"/>
  <c r="F2399" i="5"/>
  <c r="E2343" i="5"/>
  <c r="F2343" i="5"/>
  <c r="F2531" i="5"/>
  <c r="E2531" i="5"/>
  <c r="E2581" i="5"/>
  <c r="F2581" i="5"/>
  <c r="F1736" i="5"/>
  <c r="E1736" i="5"/>
  <c r="E882" i="5"/>
  <c r="F882" i="5"/>
  <c r="E1801" i="5"/>
  <c r="F1801" i="5"/>
  <c r="F2620" i="5"/>
  <c r="E2620" i="5"/>
  <c r="F1733" i="5"/>
  <c r="E1733" i="5"/>
  <c r="F3037" i="5"/>
  <c r="E3037" i="5"/>
  <c r="F1745" i="5"/>
  <c r="E1745" i="5"/>
  <c r="F277" i="5"/>
  <c r="E277" i="5"/>
  <c r="F901" i="5"/>
  <c r="E901" i="5"/>
  <c r="F1968" i="5"/>
  <c r="E1968" i="5"/>
  <c r="E833" i="5"/>
  <c r="F833" i="5"/>
  <c r="F302" i="5"/>
  <c r="E302" i="5"/>
  <c r="F2467" i="5"/>
  <c r="E2467" i="5"/>
  <c r="E3926" i="5"/>
  <c r="F3926" i="5"/>
  <c r="F1100" i="5"/>
  <c r="E1100" i="5"/>
  <c r="F3005" i="5"/>
  <c r="E3005" i="5"/>
  <c r="F3791" i="5"/>
  <c r="E3791" i="5"/>
  <c r="F3651" i="5"/>
  <c r="E3651" i="5"/>
  <c r="E58" i="5"/>
  <c r="F58" i="5"/>
  <c r="F772" i="5"/>
  <c r="E772" i="5"/>
  <c r="F434" i="5"/>
  <c r="E434" i="5"/>
  <c r="E19" i="5"/>
  <c r="F19" i="5"/>
  <c r="F59" i="5"/>
  <c r="E59" i="5"/>
  <c r="E182" i="5"/>
  <c r="F182" i="5"/>
  <c r="E297" i="5"/>
  <c r="F297" i="5"/>
  <c r="F426" i="5"/>
  <c r="E426" i="5"/>
  <c r="E156" i="5"/>
  <c r="F156" i="5"/>
  <c r="F367" i="5"/>
  <c r="E367" i="5"/>
  <c r="E524" i="5"/>
  <c r="F524" i="5"/>
  <c r="E608" i="5"/>
  <c r="F608" i="5"/>
  <c r="E264" i="5"/>
  <c r="F264" i="5"/>
  <c r="E283" i="5"/>
  <c r="F283" i="5"/>
  <c r="F814" i="5"/>
  <c r="E814" i="5"/>
  <c r="F1094" i="5"/>
  <c r="E1094" i="5"/>
  <c r="E1508" i="5"/>
  <c r="F1508" i="5"/>
  <c r="F732" i="5"/>
  <c r="E732" i="5"/>
  <c r="E687" i="5"/>
  <c r="F687" i="5"/>
  <c r="F848" i="5"/>
  <c r="E848" i="5"/>
  <c r="E715" i="5"/>
  <c r="F715" i="5"/>
  <c r="F992" i="5"/>
  <c r="E992" i="5"/>
  <c r="E744" i="5"/>
  <c r="F744" i="5"/>
  <c r="F265" i="5"/>
  <c r="E265" i="5"/>
  <c r="E509" i="5"/>
  <c r="F509" i="5"/>
  <c r="F938" i="5"/>
  <c r="E938" i="5"/>
  <c r="F768" i="5"/>
  <c r="E768" i="5"/>
  <c r="F700" i="5"/>
  <c r="E700" i="5"/>
  <c r="F579" i="5"/>
  <c r="E579" i="5"/>
  <c r="F476" i="5"/>
  <c r="E476" i="5"/>
  <c r="E905" i="5"/>
  <c r="F905" i="5"/>
  <c r="F1480" i="5"/>
  <c r="E1480" i="5"/>
  <c r="E1289" i="5"/>
  <c r="F1289" i="5"/>
  <c r="F1751" i="5"/>
  <c r="E1751" i="5"/>
  <c r="F1128" i="5"/>
  <c r="E1128" i="5"/>
  <c r="F626" i="5"/>
  <c r="E626" i="5"/>
  <c r="E1235" i="5"/>
  <c r="F1235" i="5"/>
  <c r="E1646" i="5"/>
  <c r="F1646" i="5"/>
  <c r="F2414" i="5"/>
  <c r="E2414" i="5"/>
  <c r="F1078" i="5"/>
  <c r="E1078" i="5"/>
  <c r="F987" i="5"/>
  <c r="E987" i="5"/>
  <c r="F1367" i="5"/>
  <c r="E1367" i="5"/>
  <c r="E1226" i="5"/>
  <c r="F1226" i="5"/>
  <c r="F1615" i="5"/>
  <c r="E1615" i="5"/>
  <c r="E2153" i="5"/>
  <c r="F2153" i="5"/>
  <c r="F2389" i="5"/>
  <c r="E2389" i="5"/>
  <c r="E1629" i="5"/>
  <c r="F1629" i="5"/>
  <c r="F2449" i="5"/>
  <c r="E2449" i="5"/>
  <c r="E3033" i="5"/>
  <c r="F3033" i="5"/>
  <c r="E496" i="5"/>
  <c r="F496" i="5"/>
  <c r="E895" i="5"/>
  <c r="F895" i="5"/>
  <c r="E873" i="5"/>
  <c r="F873" i="5"/>
  <c r="F1440" i="5"/>
  <c r="E1440" i="5"/>
  <c r="E1177" i="5"/>
  <c r="F1177" i="5"/>
  <c r="F1719" i="5"/>
  <c r="E1719" i="5"/>
  <c r="F2585" i="5"/>
  <c r="E2585" i="5"/>
  <c r="E2134" i="5"/>
  <c r="F2134" i="5"/>
  <c r="F2382" i="5"/>
  <c r="E2382" i="5"/>
  <c r="F2525" i="5"/>
  <c r="E2525" i="5"/>
  <c r="E2659" i="5"/>
  <c r="F2659" i="5"/>
  <c r="F837" i="5"/>
  <c r="E837" i="5"/>
  <c r="F735" i="5"/>
  <c r="E735" i="5"/>
  <c r="F1275" i="5"/>
  <c r="E1275" i="5"/>
  <c r="F1553" i="5"/>
  <c r="E1553" i="5"/>
  <c r="F1559" i="5"/>
  <c r="E1559" i="5"/>
  <c r="F2542" i="5"/>
  <c r="E2542" i="5"/>
  <c r="F2259" i="5"/>
  <c r="E2259" i="5"/>
  <c r="F2025" i="5"/>
  <c r="E2025" i="5"/>
  <c r="E1889" i="5"/>
  <c r="F1889" i="5"/>
  <c r="F2803" i="5"/>
  <c r="E2803" i="5"/>
  <c r="E2989" i="5"/>
  <c r="F2989" i="5"/>
  <c r="F4176" i="5"/>
  <c r="E4176" i="5"/>
  <c r="E3862" i="5"/>
  <c r="F3862" i="5"/>
  <c r="E3872" i="5"/>
  <c r="F3872" i="5"/>
  <c r="E3789" i="5"/>
  <c r="F3789" i="5"/>
  <c r="F3105" i="5"/>
  <c r="E3105" i="5"/>
  <c r="F3412" i="5"/>
  <c r="E3412" i="5"/>
  <c r="E3106" i="5"/>
  <c r="F3106" i="5"/>
  <c r="F3720" i="5"/>
  <c r="E3720" i="5"/>
  <c r="E2733" i="5"/>
  <c r="F2733" i="5"/>
  <c r="F2145" i="5"/>
  <c r="E2145" i="5"/>
  <c r="E4521" i="5"/>
  <c r="F4521" i="5"/>
  <c r="F3911" i="5"/>
  <c r="E3911" i="5"/>
  <c r="F3985" i="5"/>
  <c r="E3985" i="5"/>
  <c r="F3549" i="5"/>
  <c r="E3549" i="5"/>
  <c r="E3498" i="5"/>
  <c r="F3498" i="5"/>
  <c r="E3756" i="5"/>
  <c r="F3756" i="5"/>
  <c r="F3023" i="5"/>
  <c r="E3023" i="5"/>
  <c r="F3171" i="5"/>
  <c r="E3171" i="5"/>
  <c r="E3123" i="5"/>
  <c r="F3123" i="5"/>
  <c r="E2326" i="5"/>
  <c r="F2326" i="5"/>
  <c r="E1407" i="5"/>
  <c r="F1407" i="5"/>
  <c r="F3998" i="5"/>
  <c r="E3998" i="5"/>
  <c r="F4463" i="5"/>
  <c r="E4463" i="5"/>
  <c r="F3633" i="5"/>
  <c r="E3633" i="5"/>
  <c r="F3370" i="5"/>
  <c r="E3370" i="5"/>
  <c r="F3815" i="5"/>
  <c r="E3815" i="5"/>
  <c r="E3149" i="5"/>
  <c r="F3149" i="5"/>
  <c r="E3780" i="5"/>
  <c r="F3780" i="5"/>
  <c r="F3392" i="5"/>
  <c r="E3392" i="5"/>
  <c r="F3381" i="5"/>
  <c r="E3381" i="5"/>
  <c r="F2142" i="5"/>
  <c r="E2142" i="5"/>
  <c r="F3016" i="5"/>
  <c r="E3016" i="5"/>
  <c r="E3291" i="5"/>
  <c r="F3291" i="5"/>
  <c r="E2444" i="5"/>
  <c r="F2444" i="5"/>
  <c r="F2957" i="5"/>
  <c r="E2957" i="5"/>
  <c r="E2908" i="5"/>
  <c r="F2908" i="5"/>
  <c r="E2790" i="5"/>
  <c r="F2790" i="5"/>
  <c r="F2309" i="5"/>
  <c r="E2309" i="5"/>
  <c r="E2249" i="5"/>
  <c r="F2249" i="5"/>
  <c r="F2051" i="5"/>
  <c r="E2051" i="5"/>
  <c r="E1528" i="5"/>
  <c r="F1528" i="5"/>
  <c r="F416" i="5"/>
  <c r="E416" i="5"/>
  <c r="E3592" i="5"/>
  <c r="F3592" i="5"/>
  <c r="E2354" i="5"/>
  <c r="F2354" i="5"/>
  <c r="F1862" i="5"/>
  <c r="E1862" i="5"/>
  <c r="F2061" i="5"/>
  <c r="E2061" i="5"/>
  <c r="E989" i="5"/>
  <c r="F989" i="5"/>
  <c r="E2167" i="5"/>
  <c r="F2167" i="5"/>
  <c r="E2776" i="5"/>
  <c r="F2776" i="5"/>
  <c r="F521" i="5"/>
  <c r="E521" i="5"/>
  <c r="F4244" i="5"/>
  <c r="E4244" i="5"/>
  <c r="E1766" i="5"/>
  <c r="F1766" i="5"/>
  <c r="E2801" i="5"/>
  <c r="F2801" i="5"/>
  <c r="F4268" i="5"/>
  <c r="E4268" i="5"/>
  <c r="F1631" i="5"/>
  <c r="E1631" i="5"/>
  <c r="F2173" i="5"/>
  <c r="E2173" i="5"/>
  <c r="F4030" i="5"/>
  <c r="E4030" i="5"/>
  <c r="E1877" i="5"/>
  <c r="F1877" i="5"/>
  <c r="E181" i="5"/>
  <c r="F181" i="5"/>
  <c r="F3089" i="5"/>
  <c r="E3089" i="5"/>
  <c r="E2583" i="5"/>
  <c r="F2583" i="5"/>
  <c r="F2361" i="5"/>
  <c r="E2361" i="5"/>
  <c r="E1760" i="5"/>
  <c r="F1760" i="5"/>
  <c r="E1564" i="5"/>
  <c r="F1564" i="5"/>
  <c r="E1780" i="5"/>
  <c r="F1780" i="5"/>
  <c r="F1846" i="5"/>
  <c r="E1846" i="5"/>
  <c r="E824" i="5"/>
  <c r="F824" i="5"/>
  <c r="F478" i="5"/>
  <c r="E478" i="5"/>
  <c r="E2402" i="5"/>
  <c r="F2402" i="5"/>
  <c r="E655" i="5"/>
  <c r="F655" i="5"/>
  <c r="E1710" i="5"/>
  <c r="F1710" i="5"/>
  <c r="F1448" i="5"/>
  <c r="E1448" i="5"/>
  <c r="E631" i="5"/>
  <c r="F631" i="5"/>
  <c r="F3048" i="5"/>
  <c r="E3048" i="5"/>
  <c r="E1509" i="5"/>
  <c r="F1509" i="5"/>
  <c r="F1465" i="5"/>
  <c r="E1465" i="5"/>
  <c r="F1460" i="5"/>
  <c r="E1460" i="5"/>
  <c r="F846" i="5"/>
  <c r="E846" i="5"/>
  <c r="E118" i="5"/>
  <c r="F118" i="5"/>
  <c r="E1785" i="5"/>
  <c r="F1785" i="5"/>
  <c r="F2595" i="5"/>
  <c r="E2595" i="5"/>
  <c r="F4101" i="5"/>
  <c r="E4101" i="5"/>
  <c r="F4165" i="5"/>
  <c r="E4165" i="5"/>
  <c r="E174" i="5"/>
  <c r="F174" i="5"/>
  <c r="E943" i="5"/>
  <c r="F943" i="5"/>
  <c r="F1108" i="5"/>
  <c r="E1108" i="5"/>
  <c r="F1611" i="5"/>
  <c r="E1611" i="5"/>
  <c r="E2185" i="5"/>
  <c r="F2185" i="5"/>
  <c r="F2763" i="5"/>
  <c r="E2763" i="5"/>
  <c r="E2364" i="5"/>
  <c r="F2364" i="5"/>
  <c r="F3230" i="5"/>
  <c r="E3230" i="5"/>
  <c r="E3467" i="5"/>
  <c r="F3467" i="5"/>
  <c r="E4298" i="5"/>
  <c r="F4298" i="5"/>
  <c r="F4424" i="5"/>
  <c r="E4424" i="5"/>
  <c r="E338" i="5"/>
  <c r="F338" i="5"/>
  <c r="E630" i="5"/>
  <c r="F630" i="5"/>
  <c r="F1258" i="5"/>
  <c r="E1258" i="5"/>
  <c r="E1950" i="5"/>
  <c r="F1950" i="5"/>
  <c r="E2574" i="5"/>
  <c r="F2574" i="5"/>
  <c r="E2623" i="5"/>
  <c r="F2623" i="5"/>
  <c r="E3421" i="5"/>
  <c r="F3421" i="5"/>
  <c r="E2941" i="5"/>
  <c r="F2941" i="5"/>
  <c r="F3920" i="5"/>
  <c r="E3920" i="5"/>
  <c r="E4233" i="5"/>
  <c r="F4233" i="5"/>
  <c r="E4039" i="5"/>
  <c r="F4039" i="5"/>
  <c r="F2565" i="5"/>
  <c r="E2565" i="5"/>
  <c r="F3705" i="5"/>
  <c r="E3705" i="5"/>
  <c r="F4323" i="5"/>
  <c r="E4323" i="5"/>
  <c r="F3901" i="5"/>
  <c r="E3901" i="5"/>
  <c r="E2709" i="5"/>
  <c r="F2709" i="5"/>
  <c r="F3231" i="5"/>
  <c r="E3231" i="5"/>
  <c r="F2912" i="5"/>
  <c r="E2912" i="5"/>
  <c r="F2700" i="5"/>
  <c r="E2700" i="5"/>
  <c r="F3183" i="5"/>
  <c r="E3183" i="5"/>
  <c r="F2952" i="5"/>
  <c r="E2952" i="5"/>
  <c r="F2171" i="5"/>
  <c r="E2171" i="5"/>
  <c r="E1922" i="5"/>
  <c r="F1922" i="5"/>
  <c r="E960" i="5"/>
  <c r="F960" i="5"/>
  <c r="E2556" i="5"/>
  <c r="F2556" i="5"/>
  <c r="F3151" i="5"/>
  <c r="E3151" i="5"/>
  <c r="E2649" i="5"/>
  <c r="F2649" i="5"/>
  <c r="F1720" i="5"/>
  <c r="E1720" i="5"/>
  <c r="F235" i="5"/>
  <c r="E235" i="5"/>
  <c r="F1230" i="5"/>
  <c r="E1230" i="5"/>
  <c r="F1714" i="5"/>
  <c r="E1714" i="5"/>
  <c r="F914" i="5"/>
  <c r="E914" i="5"/>
  <c r="E418" i="5"/>
  <c r="F418" i="5"/>
  <c r="E2004" i="5"/>
  <c r="F2004" i="5"/>
  <c r="E1700" i="5"/>
  <c r="F1700" i="5"/>
  <c r="F1313" i="5"/>
  <c r="E1313" i="5"/>
  <c r="F889" i="5"/>
  <c r="E889" i="5"/>
  <c r="E507" i="5"/>
  <c r="F507" i="5"/>
  <c r="F2297" i="5"/>
  <c r="E2297" i="5"/>
  <c r="E1560" i="5"/>
  <c r="F1560" i="5"/>
  <c r="E2050" i="5"/>
  <c r="F2050" i="5"/>
  <c r="F1255" i="5"/>
  <c r="E1255" i="5"/>
  <c r="E391" i="5"/>
  <c r="F391" i="5"/>
  <c r="F2244" i="5"/>
  <c r="E2244" i="5"/>
  <c r="F1021" i="5"/>
  <c r="E1021" i="5"/>
  <c r="E3428" i="5"/>
  <c r="F3428" i="5"/>
  <c r="E4155" i="5"/>
  <c r="F4155" i="5"/>
  <c r="F4220" i="5"/>
  <c r="E4220" i="5"/>
  <c r="F470" i="5"/>
  <c r="E470" i="5"/>
  <c r="E711" i="5"/>
  <c r="F711" i="5"/>
  <c r="F1426" i="5"/>
  <c r="E1426" i="5"/>
  <c r="F2026" i="5"/>
  <c r="E2026" i="5"/>
  <c r="F1965" i="5"/>
  <c r="E1965" i="5"/>
  <c r="F2695" i="5"/>
  <c r="E2695" i="5"/>
  <c r="E2930" i="5"/>
  <c r="F2930" i="5"/>
  <c r="E3393" i="5"/>
  <c r="F3393" i="5"/>
  <c r="F4250" i="5"/>
  <c r="E4250" i="5"/>
  <c r="E4365" i="5"/>
  <c r="F4365" i="5"/>
  <c r="E3215" i="5"/>
  <c r="F3215" i="5"/>
  <c r="E2673" i="5"/>
  <c r="F2673" i="5"/>
  <c r="E2959" i="5"/>
  <c r="F2959" i="5"/>
  <c r="E3934" i="5"/>
  <c r="F3934" i="5"/>
  <c r="F3952" i="5"/>
  <c r="E3952" i="5"/>
  <c r="F2340" i="5"/>
  <c r="E2340" i="5"/>
  <c r="F2669" i="5"/>
  <c r="E2669" i="5"/>
  <c r="E1472" i="5"/>
  <c r="F1472" i="5"/>
  <c r="F2091" i="5"/>
  <c r="E2091" i="5"/>
  <c r="F1441" i="5"/>
  <c r="E1441" i="5"/>
  <c r="F1698" i="5"/>
  <c r="E1698" i="5"/>
  <c r="E2332" i="5"/>
  <c r="F2332" i="5"/>
  <c r="E2724" i="5"/>
  <c r="F2724" i="5"/>
  <c r="F1993" i="5"/>
  <c r="E1993" i="5"/>
  <c r="F1651" i="5"/>
  <c r="E1651" i="5"/>
  <c r="F458" i="5"/>
  <c r="E458" i="5"/>
  <c r="F1385" i="5"/>
  <c r="E1385" i="5"/>
  <c r="F1204" i="5"/>
  <c r="E1204" i="5"/>
  <c r="E1618" i="5"/>
  <c r="F1618" i="5"/>
  <c r="F44" i="5"/>
  <c r="E44" i="5"/>
  <c r="F1744" i="5"/>
  <c r="E1744" i="5"/>
  <c r="E1437" i="5"/>
  <c r="F1437" i="5"/>
  <c r="E1702" i="5"/>
  <c r="F1702" i="5"/>
  <c r="E1176" i="5"/>
  <c r="F1176" i="5"/>
  <c r="E454" i="5"/>
  <c r="F454" i="5"/>
  <c r="E2490" i="5"/>
  <c r="F2490" i="5"/>
  <c r="F333" i="5"/>
  <c r="E333" i="5"/>
  <c r="F1098" i="5"/>
  <c r="E1098" i="5"/>
  <c r="F924" i="5"/>
  <c r="E924" i="5"/>
  <c r="F445" i="5"/>
  <c r="E445" i="5"/>
  <c r="F3070" i="5"/>
  <c r="E3070" i="5"/>
  <c r="F1359" i="5"/>
  <c r="E1359" i="5"/>
  <c r="E3578" i="5"/>
  <c r="F3578" i="5"/>
  <c r="F4215" i="5"/>
  <c r="E4215" i="5"/>
  <c r="E4262" i="5"/>
  <c r="F4262" i="5"/>
  <c r="F272" i="5"/>
  <c r="E272" i="5"/>
  <c r="E1034" i="5"/>
  <c r="F1034" i="5"/>
  <c r="F1420" i="5"/>
  <c r="E1420" i="5"/>
  <c r="F1932" i="5"/>
  <c r="E1932" i="5"/>
  <c r="E2377" i="5"/>
  <c r="F2377" i="5"/>
  <c r="E2807" i="5"/>
  <c r="F2807" i="5"/>
  <c r="E3091" i="5"/>
  <c r="F3091" i="5"/>
  <c r="E959" i="5"/>
  <c r="F959" i="5"/>
  <c r="E3767" i="5"/>
  <c r="F3767" i="5"/>
  <c r="E4301" i="5"/>
  <c r="F4301" i="5"/>
  <c r="F3630" i="5"/>
  <c r="E3630" i="5"/>
  <c r="F4018" i="5"/>
  <c r="E4018" i="5"/>
  <c r="E4142" i="5"/>
  <c r="F4142" i="5"/>
  <c r="F4015" i="5"/>
  <c r="E4015" i="5"/>
  <c r="F3957" i="5"/>
  <c r="E3957" i="5"/>
  <c r="E3814" i="5"/>
  <c r="F3814" i="5"/>
  <c r="E3656" i="5"/>
  <c r="F3656" i="5"/>
  <c r="E3795" i="5"/>
  <c r="F3795" i="5"/>
  <c r="F4491" i="5"/>
  <c r="E4491" i="5"/>
  <c r="F1174" i="5"/>
  <c r="E1174" i="5"/>
  <c r="F4024" i="5"/>
  <c r="E4024" i="5"/>
  <c r="E1758" i="5"/>
  <c r="F1758" i="5"/>
  <c r="F3804" i="5"/>
  <c r="E3804" i="5"/>
  <c r="F4533" i="5"/>
  <c r="E4533" i="5"/>
  <c r="E3973" i="5"/>
  <c r="F3973" i="5"/>
  <c r="E1390" i="5"/>
  <c r="F1390" i="5"/>
  <c r="E4159" i="5"/>
  <c r="F4159" i="5"/>
  <c r="F4031" i="5"/>
  <c r="E4031" i="5"/>
  <c r="E3559" i="5"/>
  <c r="F3559" i="5"/>
  <c r="E2965" i="5"/>
  <c r="F2965" i="5"/>
  <c r="F2276" i="5"/>
  <c r="E2276" i="5"/>
  <c r="F1807" i="5"/>
  <c r="E1807" i="5"/>
  <c r="F3328" i="5"/>
  <c r="E3328" i="5"/>
  <c r="E4246" i="5"/>
  <c r="F4246" i="5"/>
  <c r="F578" i="5"/>
  <c r="E578" i="5"/>
  <c r="F3851" i="5"/>
  <c r="E3851" i="5"/>
  <c r="E3627" i="5"/>
  <c r="F3627" i="5"/>
  <c r="F2292" i="5"/>
  <c r="E2292" i="5"/>
  <c r="E1415" i="5"/>
  <c r="F1415" i="5"/>
  <c r="E4166" i="5"/>
  <c r="F4166" i="5"/>
  <c r="E4042" i="5"/>
  <c r="F4042" i="5"/>
  <c r="F3879" i="5"/>
  <c r="E3879" i="5"/>
  <c r="E3768" i="5"/>
  <c r="F3768" i="5"/>
  <c r="F2781" i="5"/>
  <c r="E2781" i="5"/>
  <c r="E3898" i="5"/>
  <c r="F3898" i="5"/>
  <c r="F2702" i="5"/>
  <c r="E2702" i="5"/>
  <c r="E2919" i="5"/>
  <c r="F2919" i="5"/>
  <c r="F1637" i="5"/>
  <c r="E1637" i="5"/>
  <c r="F3706" i="5"/>
  <c r="E3706" i="5"/>
  <c r="E2484" i="5"/>
  <c r="F2484" i="5"/>
  <c r="F1398" i="5"/>
  <c r="E1398" i="5"/>
  <c r="E3621" i="5"/>
  <c r="F3621" i="5"/>
  <c r="F4415" i="5"/>
  <c r="E4415" i="5"/>
  <c r="E4460" i="5"/>
  <c r="F4460" i="5"/>
  <c r="E432" i="5"/>
  <c r="F432" i="5"/>
  <c r="F822" i="5"/>
  <c r="E822" i="5"/>
  <c r="E1575" i="5"/>
  <c r="F1575" i="5"/>
  <c r="F2046" i="5"/>
  <c r="E2046" i="5"/>
  <c r="F2779" i="5"/>
  <c r="E2779" i="5"/>
  <c r="F2160" i="5"/>
  <c r="E2160" i="5"/>
  <c r="E3044" i="5"/>
  <c r="F3044" i="5"/>
  <c r="F2498" i="5"/>
  <c r="E2498" i="5"/>
  <c r="E4076" i="5"/>
  <c r="F4076" i="5"/>
  <c r="F4477" i="5"/>
  <c r="E4477" i="5"/>
  <c r="F337" i="5"/>
  <c r="E337" i="5"/>
  <c r="F829" i="5"/>
  <c r="E829" i="5"/>
  <c r="E956" i="5"/>
  <c r="F956" i="5"/>
  <c r="E1958" i="5"/>
  <c r="F1958" i="5"/>
  <c r="E2274" i="5"/>
  <c r="F2274" i="5"/>
  <c r="F3120" i="5"/>
  <c r="E3120" i="5"/>
  <c r="F2664" i="5"/>
  <c r="E2664" i="5"/>
  <c r="E3134" i="5"/>
  <c r="F3134" i="5"/>
  <c r="F3017" i="5"/>
  <c r="E3017" i="5"/>
  <c r="F4209" i="5"/>
  <c r="E4209" i="5"/>
  <c r="F4313" i="5"/>
  <c r="E4313" i="5"/>
  <c r="F3430" i="5"/>
  <c r="E3430" i="5"/>
  <c r="F4267" i="5"/>
  <c r="E4267" i="5"/>
  <c r="E3306" i="5"/>
  <c r="F3306" i="5"/>
  <c r="F4375" i="5"/>
  <c r="E4375" i="5"/>
  <c r="F4489" i="5"/>
  <c r="E4489" i="5"/>
  <c r="E4369" i="5"/>
  <c r="F4369" i="5"/>
  <c r="E4526" i="5"/>
  <c r="F4526" i="5"/>
  <c r="F4214" i="5"/>
  <c r="E4214" i="5"/>
  <c r="E3590" i="5"/>
  <c r="F3590" i="5"/>
  <c r="E2572" i="5"/>
  <c r="F2572" i="5"/>
  <c r="F2597" i="5"/>
  <c r="E2597" i="5"/>
  <c r="F996" i="5"/>
  <c r="E996" i="5"/>
  <c r="F2766" i="5"/>
  <c r="E2766" i="5"/>
  <c r="E2838" i="5"/>
  <c r="F2838" i="5"/>
  <c r="E4172" i="5"/>
  <c r="F4172" i="5"/>
  <c r="F3527" i="5"/>
  <c r="E3527" i="5"/>
  <c r="F3139" i="5"/>
  <c r="E3139" i="5"/>
  <c r="E2625" i="5"/>
  <c r="F2625" i="5"/>
  <c r="E4293" i="5"/>
  <c r="F4293" i="5"/>
  <c r="F4075" i="5"/>
  <c r="E4075" i="5"/>
  <c r="F1905" i="5"/>
  <c r="E1905" i="5"/>
  <c r="E4110" i="5"/>
  <c r="F4110" i="5"/>
  <c r="F1446" i="5"/>
  <c r="E1446" i="5"/>
  <c r="F3088" i="5"/>
  <c r="E3088" i="5"/>
  <c r="E1317" i="5"/>
  <c r="F1317" i="5"/>
  <c r="E3333" i="5"/>
  <c r="F3333" i="5"/>
  <c r="E2041" i="5"/>
  <c r="F2041" i="5"/>
  <c r="E268" i="5"/>
  <c r="F268" i="5"/>
  <c r="E4231" i="5"/>
  <c r="F4231" i="5"/>
  <c r="E4550" i="5"/>
  <c r="F4550" i="5"/>
  <c r="E4379" i="5"/>
  <c r="F4379" i="5"/>
  <c r="E327" i="5"/>
  <c r="F327" i="5"/>
  <c r="E61" i="5"/>
  <c r="F61" i="5"/>
  <c r="E685" i="5"/>
  <c r="F685" i="5"/>
  <c r="E1066" i="5"/>
  <c r="F1066" i="5"/>
  <c r="E1495" i="5"/>
  <c r="F1495" i="5"/>
  <c r="E1468" i="5"/>
  <c r="F1468" i="5"/>
  <c r="E1538" i="5"/>
  <c r="F1538" i="5"/>
  <c r="F2199" i="5"/>
  <c r="E2199" i="5"/>
  <c r="F2226" i="5"/>
  <c r="E2226" i="5"/>
  <c r="E2549" i="5"/>
  <c r="F2549" i="5"/>
  <c r="E2516" i="5"/>
  <c r="F2516" i="5"/>
  <c r="F2823" i="5"/>
  <c r="E2823" i="5"/>
  <c r="F2635" i="5"/>
  <c r="E2635" i="5"/>
  <c r="E3107" i="5"/>
  <c r="F3107" i="5"/>
  <c r="F3272" i="5"/>
  <c r="E3272" i="5"/>
  <c r="E1896" i="5"/>
  <c r="F1896" i="5"/>
  <c r="E4403" i="5"/>
  <c r="F4403" i="5"/>
  <c r="E4466" i="5"/>
  <c r="F4466" i="5"/>
  <c r="E314" i="5"/>
  <c r="F314" i="5"/>
  <c r="F607" i="5"/>
  <c r="E607" i="5"/>
  <c r="F1239" i="5"/>
  <c r="E1239" i="5"/>
  <c r="F1346" i="5"/>
  <c r="E1346" i="5"/>
  <c r="F2146" i="5"/>
  <c r="E2146" i="5"/>
  <c r="E2846" i="5"/>
  <c r="F2846" i="5"/>
  <c r="E3226" i="5"/>
  <c r="F3226" i="5"/>
  <c r="F3240" i="5"/>
  <c r="E3240" i="5"/>
  <c r="F3174" i="5"/>
  <c r="E3174" i="5"/>
  <c r="E4194" i="5"/>
  <c r="F4194" i="5"/>
  <c r="E4303" i="5"/>
  <c r="F4303" i="5"/>
  <c r="F140" i="5"/>
  <c r="E140" i="5"/>
  <c r="E754" i="5"/>
  <c r="F754" i="5"/>
  <c r="E1537" i="5"/>
  <c r="F1537" i="5"/>
  <c r="F1898" i="5"/>
  <c r="E1898" i="5"/>
  <c r="F1869" i="5"/>
  <c r="E1869" i="5"/>
  <c r="F2873" i="5"/>
  <c r="E2873" i="5"/>
  <c r="E2866" i="5"/>
  <c r="F2866" i="5"/>
  <c r="F3313" i="5"/>
  <c r="E3313" i="5"/>
  <c r="E4426" i="5"/>
  <c r="F4426" i="5"/>
  <c r="F4278" i="5"/>
  <c r="E4278" i="5"/>
  <c r="F4228" i="5"/>
  <c r="E4228" i="5"/>
  <c r="F3270" i="5"/>
  <c r="E3270" i="5"/>
  <c r="F4189" i="5"/>
  <c r="E4189" i="5"/>
  <c r="E1673" i="5"/>
  <c r="F1673" i="5"/>
  <c r="F4342" i="5"/>
  <c r="E4342" i="5"/>
  <c r="F3288" i="5"/>
  <c r="E3288" i="5"/>
  <c r="F4331" i="5"/>
  <c r="E4331" i="5"/>
  <c r="F4151" i="5"/>
  <c r="E4151" i="5"/>
  <c r="F4141" i="5"/>
  <c r="E4141" i="5"/>
  <c r="E3433" i="5"/>
  <c r="F3433" i="5"/>
  <c r="E3038" i="5"/>
  <c r="F3038" i="5"/>
  <c r="F2270" i="5"/>
  <c r="E2270" i="5"/>
  <c r="E3783" i="5"/>
  <c r="F3783" i="5"/>
  <c r="F1640" i="5"/>
  <c r="E1640" i="5"/>
  <c r="F1991" i="5"/>
  <c r="E1991" i="5"/>
  <c r="E4082" i="5"/>
  <c r="F4082" i="5"/>
  <c r="F3581" i="5"/>
  <c r="E3581" i="5"/>
  <c r="E2471" i="5"/>
  <c r="F2471" i="5"/>
  <c r="E1910" i="5"/>
  <c r="F1910" i="5"/>
  <c r="E4409" i="5"/>
  <c r="F4409" i="5"/>
  <c r="E4508" i="5"/>
  <c r="F4508" i="5"/>
  <c r="E2818" i="5"/>
  <c r="F2818" i="5"/>
  <c r="E4199" i="5"/>
  <c r="F4199" i="5"/>
  <c r="E1844" i="5"/>
  <c r="F1844" i="5"/>
  <c r="F3045" i="5"/>
  <c r="E3045" i="5"/>
  <c r="F1600" i="5"/>
  <c r="E1600" i="5"/>
  <c r="E3195" i="5"/>
  <c r="F3195" i="5"/>
  <c r="F1647" i="5"/>
  <c r="E1647" i="5"/>
  <c r="E652" i="5"/>
  <c r="F652" i="5"/>
  <c r="E4043" i="5"/>
  <c r="F4043" i="5"/>
  <c r="E3075" i="5"/>
  <c r="F3075" i="5"/>
  <c r="F2066" i="5"/>
  <c r="E2066" i="5"/>
  <c r="F4280" i="5"/>
  <c r="E4280" i="5"/>
  <c r="E4087" i="5"/>
  <c r="F4087" i="5"/>
  <c r="E3907" i="5"/>
  <c r="F3907" i="5"/>
  <c r="E3402" i="5"/>
  <c r="F3402" i="5"/>
  <c r="E2983" i="5"/>
  <c r="F2983" i="5"/>
  <c r="F2745" i="5"/>
  <c r="E2745" i="5"/>
  <c r="E2501" i="5"/>
  <c r="F2501" i="5"/>
  <c r="F1565" i="5"/>
  <c r="E1565" i="5"/>
  <c r="E4496" i="5"/>
  <c r="F4496" i="5"/>
  <c r="E4242" i="5"/>
  <c r="F4242" i="5"/>
  <c r="F4064" i="5"/>
  <c r="E4064" i="5"/>
  <c r="E4289" i="5"/>
  <c r="F4289" i="5"/>
  <c r="F3983" i="5"/>
  <c r="E3983" i="5"/>
  <c r="E3943" i="5"/>
  <c r="F3943" i="5"/>
  <c r="E3821" i="5"/>
  <c r="F3821" i="5"/>
  <c r="E3351" i="5"/>
  <c r="F3351" i="5"/>
  <c r="F3730" i="5"/>
  <c r="E3730" i="5"/>
  <c r="F3175" i="5"/>
  <c r="E3175" i="5"/>
  <c r="E3042" i="5"/>
  <c r="F3042" i="5"/>
  <c r="F2626" i="5"/>
  <c r="E2626" i="5"/>
  <c r="E1627" i="5"/>
  <c r="F1627" i="5"/>
  <c r="E4396" i="5"/>
  <c r="F4396" i="5"/>
  <c r="F3984" i="5"/>
  <c r="E3984" i="5"/>
  <c r="F4017" i="5"/>
  <c r="E4017" i="5"/>
  <c r="E3516" i="5"/>
  <c r="F3516" i="5"/>
  <c r="E3598" i="5"/>
  <c r="F3598" i="5"/>
  <c r="F3085" i="5"/>
  <c r="E3085" i="5"/>
  <c r="F2127" i="5"/>
  <c r="E2127" i="5"/>
  <c r="E548" i="5"/>
  <c r="F548" i="5"/>
  <c r="E3853" i="5"/>
  <c r="F3853" i="5"/>
  <c r="E3723" i="5"/>
  <c r="F3723" i="5"/>
  <c r="E2693" i="5"/>
  <c r="F2693" i="5"/>
  <c r="F2488" i="5"/>
  <c r="E2488" i="5"/>
  <c r="F2627" i="5"/>
  <c r="E2627" i="5"/>
  <c r="E1912" i="5"/>
  <c r="F1912" i="5"/>
  <c r="E1881" i="5"/>
  <c r="F1881" i="5"/>
  <c r="F963" i="5"/>
  <c r="E963" i="5"/>
  <c r="E3759" i="5"/>
  <c r="F3759" i="5"/>
  <c r="F3513" i="5"/>
  <c r="E3513" i="5"/>
  <c r="E3118" i="5"/>
  <c r="F3118" i="5"/>
  <c r="F3247" i="5"/>
  <c r="E3247" i="5"/>
  <c r="F2984" i="5"/>
  <c r="E2984" i="5"/>
  <c r="F2109" i="5"/>
  <c r="E2109" i="5"/>
  <c r="E1901" i="5"/>
  <c r="F1901" i="5"/>
  <c r="E1999" i="5"/>
  <c r="F1999" i="5"/>
  <c r="E1050" i="5"/>
  <c r="F1050" i="5"/>
  <c r="E2079" i="5"/>
  <c r="F2079" i="5"/>
  <c r="F760" i="5"/>
  <c r="E760" i="5"/>
  <c r="E962" i="5"/>
  <c r="F962" i="5"/>
  <c r="F3169" i="5"/>
  <c r="E3169" i="5"/>
  <c r="F2824" i="5"/>
  <c r="E2824" i="5"/>
  <c r="E1759" i="5"/>
  <c r="F1759" i="5"/>
  <c r="F4294" i="5"/>
  <c r="E4294" i="5"/>
  <c r="F4462" i="5"/>
  <c r="E4462" i="5"/>
  <c r="E4001" i="5"/>
  <c r="F4001" i="5"/>
  <c r="F3565" i="5"/>
  <c r="E3565" i="5"/>
  <c r="E3156" i="5"/>
  <c r="F3156" i="5"/>
  <c r="F2316" i="5"/>
  <c r="E2316" i="5"/>
  <c r="F2001" i="5"/>
  <c r="E2001" i="5"/>
  <c r="E2247" i="5"/>
  <c r="F2247" i="5"/>
  <c r="F3367" i="5"/>
  <c r="E3367" i="5"/>
  <c r="F3662" i="5"/>
  <c r="E3662" i="5"/>
  <c r="F2970" i="5"/>
  <c r="E2970" i="5"/>
  <c r="E2730" i="5"/>
  <c r="F2730" i="5"/>
  <c r="F1732" i="5"/>
  <c r="E1732" i="5"/>
  <c r="E613" i="5"/>
  <c r="F613" i="5"/>
  <c r="F4221" i="5"/>
  <c r="E4221" i="5"/>
  <c r="E3652" i="5"/>
  <c r="F3652" i="5"/>
  <c r="F4484" i="5"/>
  <c r="E4484" i="5"/>
  <c r="E3831" i="5"/>
  <c r="F3831" i="5"/>
  <c r="F2784" i="5"/>
  <c r="E2784" i="5"/>
  <c r="F4271" i="5"/>
  <c r="E4271" i="5"/>
  <c r="F4212" i="5"/>
  <c r="E4212" i="5"/>
  <c r="E2920" i="5"/>
  <c r="F2920" i="5"/>
  <c r="E4362" i="5"/>
  <c r="F4362" i="5"/>
  <c r="E4152" i="5"/>
  <c r="F4152" i="5"/>
  <c r="F4065" i="5"/>
  <c r="E4065" i="5"/>
  <c r="E3876" i="5"/>
  <c r="F3876" i="5"/>
  <c r="E3330" i="5"/>
  <c r="F3330" i="5"/>
  <c r="F2849" i="5"/>
  <c r="E2849" i="5"/>
  <c r="F2495" i="5"/>
  <c r="E2495" i="5"/>
  <c r="E2289" i="5"/>
  <c r="F2289" i="5"/>
  <c r="E4066" i="5"/>
  <c r="F4066" i="5"/>
  <c r="E3357" i="5"/>
  <c r="F3357" i="5"/>
  <c r="E3937" i="5"/>
  <c r="F3937" i="5"/>
  <c r="F2524" i="5"/>
  <c r="E2524" i="5"/>
  <c r="E1194" i="5"/>
  <c r="F1194" i="5"/>
  <c r="F4486" i="5"/>
  <c r="E4486" i="5"/>
  <c r="F4144" i="5"/>
  <c r="E4144" i="5"/>
  <c r="F3842" i="5"/>
  <c r="E3842" i="5"/>
  <c r="F3415" i="5"/>
  <c r="E3415" i="5"/>
  <c r="E2883" i="5"/>
  <c r="F2883" i="5"/>
  <c r="E2112" i="5"/>
  <c r="F2112" i="5"/>
  <c r="F2181" i="5"/>
  <c r="E2181" i="5"/>
  <c r="F1160" i="5"/>
  <c r="E1160" i="5"/>
  <c r="F4438" i="5"/>
  <c r="E4438" i="5"/>
  <c r="E4207" i="5"/>
  <c r="F4207" i="5"/>
  <c r="E4476" i="5"/>
  <c r="F4476" i="5"/>
  <c r="F2348" i="5"/>
  <c r="E2348" i="5"/>
  <c r="E2465" i="5"/>
  <c r="F2465" i="5"/>
  <c r="F716" i="5"/>
  <c r="E716" i="5"/>
  <c r="E4374" i="5"/>
  <c r="F4374" i="5"/>
  <c r="F3958" i="5"/>
  <c r="E3958" i="5"/>
  <c r="F4084" i="5"/>
  <c r="E4084" i="5"/>
  <c r="E3462" i="5"/>
  <c r="F3462" i="5"/>
  <c r="F3060" i="5"/>
  <c r="E3060" i="5"/>
  <c r="F3177" i="5"/>
  <c r="E3177" i="5"/>
  <c r="F1486" i="5"/>
  <c r="E1486" i="5"/>
  <c r="E3799" i="5"/>
  <c r="F3799" i="5"/>
  <c r="E3456" i="5"/>
  <c r="F3456" i="5"/>
  <c r="E3295" i="5"/>
  <c r="F3295" i="5"/>
  <c r="E3086" i="5"/>
  <c r="F3086" i="5"/>
  <c r="E2135" i="5"/>
  <c r="F2135" i="5"/>
  <c r="F2045" i="5"/>
  <c r="E2045" i="5"/>
  <c r="F1079" i="5"/>
  <c r="E1079" i="5"/>
  <c r="F3991" i="5"/>
  <c r="E3991" i="5"/>
  <c r="E4170" i="5"/>
  <c r="F4170" i="5"/>
  <c r="F3877" i="5"/>
  <c r="E3877" i="5"/>
  <c r="E3959" i="5"/>
  <c r="F3959" i="5"/>
  <c r="F3982" i="5"/>
  <c r="E3982" i="5"/>
  <c r="E3716" i="5"/>
  <c r="F3716" i="5"/>
  <c r="F3696" i="5"/>
  <c r="E3696" i="5"/>
  <c r="E3643" i="5"/>
  <c r="F3643" i="5"/>
  <c r="F3755" i="5"/>
  <c r="E3755" i="5"/>
  <c r="E3514" i="5"/>
  <c r="F3514" i="5"/>
  <c r="F3321" i="5"/>
  <c r="E3321" i="5"/>
  <c r="F3192" i="5"/>
  <c r="E3192" i="5"/>
  <c r="F3100" i="5"/>
  <c r="E3100" i="5"/>
  <c r="E3325" i="5"/>
  <c r="F3325" i="5"/>
  <c r="F2588" i="5"/>
  <c r="E2588" i="5"/>
  <c r="E2692" i="5"/>
  <c r="F2692" i="5"/>
  <c r="F2298" i="5"/>
  <c r="E2298" i="5"/>
  <c r="F2715" i="5"/>
  <c r="E2715" i="5"/>
  <c r="F1039" i="5"/>
  <c r="E1039" i="5"/>
  <c r="E4249" i="5"/>
  <c r="F4249" i="5"/>
  <c r="E4509" i="5"/>
  <c r="F4509" i="5"/>
  <c r="E4370" i="5"/>
  <c r="F4370" i="5"/>
  <c r="E4051" i="5"/>
  <c r="F4051" i="5"/>
  <c r="F3849" i="5"/>
  <c r="E3849" i="5"/>
  <c r="E4050" i="5"/>
  <c r="F4050" i="5"/>
  <c r="F3466" i="5"/>
  <c r="E3466" i="5"/>
  <c r="E3765" i="5"/>
  <c r="F3765" i="5"/>
  <c r="E3337" i="5"/>
  <c r="F3337" i="5"/>
  <c r="E2837" i="5"/>
  <c r="F2837" i="5"/>
  <c r="E2651" i="5"/>
  <c r="F2651" i="5"/>
  <c r="F2687" i="5"/>
  <c r="E2687" i="5"/>
  <c r="E2357" i="5"/>
  <c r="F2357" i="5"/>
  <c r="F1655" i="5"/>
  <c r="E1655" i="5"/>
  <c r="F1467" i="5"/>
  <c r="E1467" i="5"/>
  <c r="F3869" i="5"/>
  <c r="E3869" i="5"/>
  <c r="F3658" i="5"/>
  <c r="E3658" i="5"/>
  <c r="F3550" i="5"/>
  <c r="E3550" i="5"/>
  <c r="E3396" i="5"/>
  <c r="F3396" i="5"/>
  <c r="F3360" i="5"/>
  <c r="E3360" i="5"/>
  <c r="F3167" i="5"/>
  <c r="E3167" i="5"/>
  <c r="F2961" i="5"/>
  <c r="E2961" i="5"/>
  <c r="F2717" i="5"/>
  <c r="E2717" i="5"/>
  <c r="E2503" i="5"/>
  <c r="F2503" i="5"/>
  <c r="E2379" i="5"/>
  <c r="F2379" i="5"/>
  <c r="E2739" i="5"/>
  <c r="F2739" i="5"/>
  <c r="E1677" i="5"/>
  <c r="F1677" i="5"/>
  <c r="E1707" i="5"/>
  <c r="F1707" i="5"/>
  <c r="F1818" i="5"/>
  <c r="E1818" i="5"/>
  <c r="F1546" i="5"/>
  <c r="E1546" i="5"/>
  <c r="F1355" i="5"/>
  <c r="E1355" i="5"/>
  <c r="E88" i="5"/>
  <c r="F88" i="5"/>
  <c r="F3552" i="5"/>
  <c r="E3552" i="5"/>
  <c r="E3686" i="5"/>
  <c r="F3686" i="5"/>
  <c r="F3678" i="5"/>
  <c r="E3678" i="5"/>
  <c r="F3534" i="5"/>
  <c r="E3534" i="5"/>
  <c r="F3251" i="5"/>
  <c r="E3251" i="5"/>
  <c r="F2986" i="5"/>
  <c r="E2986" i="5"/>
  <c r="E2946" i="5"/>
  <c r="F2946" i="5"/>
  <c r="F2124" i="5"/>
  <c r="E2124" i="5"/>
  <c r="E2703" i="5"/>
  <c r="F2703" i="5"/>
  <c r="F2621" i="5"/>
  <c r="E2621" i="5"/>
  <c r="E1450" i="5"/>
  <c r="F1450" i="5"/>
  <c r="E1299" i="5"/>
  <c r="F1299" i="5"/>
  <c r="F2337" i="5"/>
  <c r="E2337" i="5"/>
  <c r="F1792" i="5"/>
  <c r="E1792" i="5"/>
  <c r="E1382" i="5"/>
  <c r="F1382" i="5"/>
  <c r="E1674" i="5"/>
  <c r="F1674" i="5"/>
  <c r="E706" i="5"/>
  <c r="F706" i="5"/>
  <c r="E2251" i="5"/>
  <c r="F2251" i="5"/>
  <c r="E1418" i="5"/>
  <c r="F1418" i="5"/>
  <c r="F2006" i="5"/>
  <c r="E2006" i="5"/>
  <c r="E1064" i="5"/>
  <c r="F1064" i="5"/>
  <c r="E1057" i="5"/>
  <c r="F1057" i="5"/>
  <c r="E34" i="5"/>
  <c r="F34" i="5"/>
  <c r="F1302" i="5"/>
  <c r="E1302" i="5"/>
  <c r="E1596" i="5"/>
  <c r="F1596" i="5"/>
  <c r="F2768" i="5"/>
  <c r="E2768" i="5"/>
  <c r="E2643" i="5"/>
  <c r="F2643" i="5"/>
  <c r="E2770" i="5"/>
  <c r="F2770" i="5"/>
  <c r="E1817" i="5"/>
  <c r="F1817" i="5"/>
  <c r="E31" i="5"/>
  <c r="F31" i="5"/>
  <c r="E1798" i="5"/>
  <c r="F1798" i="5"/>
  <c r="E1288" i="5"/>
  <c r="F1288" i="5"/>
  <c r="E935" i="5"/>
  <c r="F935" i="5"/>
  <c r="E352" i="5"/>
  <c r="F352" i="5"/>
  <c r="F2522" i="5"/>
  <c r="E2522" i="5"/>
  <c r="F1652" i="5"/>
  <c r="E1652" i="5"/>
  <c r="F1490" i="5"/>
  <c r="E1490" i="5"/>
  <c r="E1035" i="5"/>
  <c r="F1035" i="5"/>
  <c r="E508" i="5"/>
  <c r="F508" i="5"/>
  <c r="E2589" i="5"/>
  <c r="F2589" i="5"/>
  <c r="E307" i="5"/>
  <c r="F307" i="5"/>
  <c r="F1678" i="5"/>
  <c r="E1678" i="5"/>
  <c r="F1228" i="5"/>
  <c r="E1228" i="5"/>
  <c r="E583" i="5"/>
  <c r="F583" i="5"/>
  <c r="E2860" i="5"/>
  <c r="F2860" i="5"/>
  <c r="E1626" i="5"/>
  <c r="F1626" i="5"/>
  <c r="E3220" i="5"/>
  <c r="F3220" i="5"/>
  <c r="F3968" i="5"/>
  <c r="E3968" i="5"/>
  <c r="F4529" i="5"/>
  <c r="E4529" i="5"/>
  <c r="E490" i="5"/>
  <c r="F490" i="5"/>
  <c r="E789" i="5"/>
  <c r="F789" i="5"/>
  <c r="F1281" i="5"/>
  <c r="E1281" i="5"/>
  <c r="E1592" i="5"/>
  <c r="F1592" i="5"/>
  <c r="E2339" i="5"/>
  <c r="F2339" i="5"/>
  <c r="F2628" i="5"/>
  <c r="E2628" i="5"/>
  <c r="F3009" i="5"/>
  <c r="E3009" i="5"/>
  <c r="E3218" i="5"/>
  <c r="F3218" i="5"/>
  <c r="F3784" i="5"/>
  <c r="E3784" i="5"/>
  <c r="F4226" i="5"/>
  <c r="E4226" i="5"/>
  <c r="F347" i="5"/>
  <c r="E347" i="5"/>
  <c r="E541" i="5"/>
  <c r="F541" i="5"/>
  <c r="F1247" i="5"/>
  <c r="E1247" i="5"/>
  <c r="F1942" i="5"/>
  <c r="E1942" i="5"/>
  <c r="F2012" i="5"/>
  <c r="E2012" i="5"/>
  <c r="E2658" i="5"/>
  <c r="F2658" i="5"/>
  <c r="E2648" i="5"/>
  <c r="F2648" i="5"/>
  <c r="E3059" i="5"/>
  <c r="F3059" i="5"/>
  <c r="E3732" i="5"/>
  <c r="F3732" i="5"/>
  <c r="F4519" i="5"/>
  <c r="E4519" i="5"/>
  <c r="E4308" i="5"/>
  <c r="F4308" i="5"/>
  <c r="F3293" i="5"/>
  <c r="E3293" i="5"/>
  <c r="F3236" i="5"/>
  <c r="E3236" i="5"/>
  <c r="E2613" i="5"/>
  <c r="F2613" i="5"/>
  <c r="F3825" i="5"/>
  <c r="E3825" i="5"/>
  <c r="E3319" i="5"/>
  <c r="F3319" i="5"/>
  <c r="E26" i="5"/>
  <c r="F26" i="5"/>
  <c r="E2997" i="5"/>
  <c r="F2997" i="5"/>
  <c r="F2872" i="5"/>
  <c r="E2872" i="5"/>
  <c r="E2280" i="5"/>
  <c r="F2280" i="5"/>
  <c r="F2116" i="5"/>
  <c r="E2116" i="5"/>
  <c r="E2209" i="5"/>
  <c r="F2209" i="5"/>
  <c r="F1931" i="5"/>
  <c r="E1931" i="5"/>
  <c r="E827" i="5"/>
  <c r="F827" i="5"/>
  <c r="F3132" i="5"/>
  <c r="E3132" i="5"/>
  <c r="F2668" i="5"/>
  <c r="E2668" i="5"/>
  <c r="F2555" i="5"/>
  <c r="E2555" i="5"/>
  <c r="E2219" i="5"/>
  <c r="F2219" i="5"/>
  <c r="F1297" i="5"/>
  <c r="E1297" i="5"/>
  <c r="E1421" i="5"/>
  <c r="F1421" i="5"/>
  <c r="F1774" i="5"/>
  <c r="E1774" i="5"/>
  <c r="F1343" i="5"/>
  <c r="E1343" i="5"/>
  <c r="E692" i="5"/>
  <c r="F692" i="5"/>
  <c r="E3001" i="5"/>
  <c r="F3001" i="5"/>
  <c r="E1621" i="5"/>
  <c r="F1621" i="5"/>
  <c r="F1198" i="5"/>
  <c r="E1198" i="5"/>
  <c r="E1589" i="5"/>
  <c r="F1589" i="5"/>
  <c r="F890" i="5"/>
  <c r="E890" i="5"/>
  <c r="E202" i="5"/>
  <c r="F202" i="5"/>
  <c r="E2811" i="5"/>
  <c r="F2811" i="5"/>
  <c r="F1234" i="5"/>
  <c r="E1234" i="5"/>
  <c r="E1249" i="5"/>
  <c r="F1249" i="5"/>
  <c r="E841" i="5"/>
  <c r="F841" i="5"/>
  <c r="F267" i="5"/>
  <c r="E267" i="5"/>
  <c r="F1921" i="5"/>
  <c r="E1921" i="5"/>
  <c r="F834" i="5"/>
  <c r="E834" i="5"/>
  <c r="E3600" i="5"/>
  <c r="F3600" i="5"/>
  <c r="E4111" i="5"/>
  <c r="F4111" i="5"/>
  <c r="E84" i="5"/>
  <c r="F84" i="5"/>
  <c r="E380" i="5"/>
  <c r="F380" i="5"/>
  <c r="E950" i="5"/>
  <c r="F950" i="5"/>
  <c r="E1169" i="5"/>
  <c r="F1169" i="5"/>
  <c r="F1767" i="5"/>
  <c r="E1767" i="5"/>
  <c r="F2302" i="5"/>
  <c r="E2302" i="5"/>
  <c r="F2264" i="5"/>
  <c r="E2264" i="5"/>
  <c r="E3092" i="5"/>
  <c r="F3092" i="5"/>
  <c r="E2785" i="5"/>
  <c r="F2785" i="5"/>
  <c r="F4314" i="5"/>
  <c r="E4314" i="5"/>
  <c r="E2644" i="5"/>
  <c r="F2644" i="5"/>
  <c r="E4359" i="5"/>
  <c r="F4359" i="5"/>
  <c r="E2368" i="5"/>
  <c r="F2368" i="5"/>
  <c r="F2506" i="5"/>
  <c r="E2506" i="5"/>
  <c r="E3069" i="5"/>
  <c r="F3069" i="5"/>
  <c r="E4504" i="5"/>
  <c r="F4504" i="5"/>
  <c r="E4241" i="5"/>
  <c r="F4241" i="5"/>
  <c r="F3677" i="5"/>
  <c r="E3677" i="5"/>
  <c r="F2405" i="5"/>
  <c r="E2405" i="5"/>
  <c r="F1888" i="5"/>
  <c r="E1888" i="5"/>
  <c r="F764" i="5"/>
  <c r="E764" i="5"/>
  <c r="F3429" i="5"/>
  <c r="E3429" i="5"/>
  <c r="E2988" i="5"/>
  <c r="F2988" i="5"/>
  <c r="E2899" i="5"/>
  <c r="F2899" i="5"/>
  <c r="E1989" i="5"/>
  <c r="F1989" i="5"/>
  <c r="F1262" i="5"/>
  <c r="E1262" i="5"/>
  <c r="E2195" i="5"/>
  <c r="F2195" i="5"/>
  <c r="F1233" i="5"/>
  <c r="E1233" i="5"/>
  <c r="E1308" i="5"/>
  <c r="F1308" i="5"/>
  <c r="E717" i="5"/>
  <c r="F717" i="5"/>
  <c r="F340" i="5"/>
  <c r="E340" i="5"/>
  <c r="E1971" i="5"/>
  <c r="F1971" i="5"/>
  <c r="F1506" i="5"/>
  <c r="E1506" i="5"/>
  <c r="F1306" i="5"/>
  <c r="E1306" i="5"/>
  <c r="E879" i="5"/>
  <c r="F879" i="5"/>
  <c r="F224" i="5"/>
  <c r="E224" i="5"/>
  <c r="E2197" i="5"/>
  <c r="F2197" i="5"/>
  <c r="F1983" i="5"/>
  <c r="E1983" i="5"/>
  <c r="F1126" i="5"/>
  <c r="E1126" i="5"/>
  <c r="F939" i="5"/>
  <c r="E939" i="5"/>
  <c r="F395" i="5"/>
  <c r="E395" i="5"/>
  <c r="E2333" i="5"/>
  <c r="F2333" i="5"/>
  <c r="F105" i="5"/>
  <c r="E105" i="5"/>
  <c r="F3561" i="5"/>
  <c r="E3561" i="5"/>
  <c r="F4004" i="5"/>
  <c r="E4004" i="5"/>
  <c r="E4516" i="5"/>
  <c r="F4516" i="5"/>
  <c r="E311" i="5"/>
  <c r="F311" i="5"/>
  <c r="F1127" i="5"/>
  <c r="E1127" i="5"/>
  <c r="F1578" i="5"/>
  <c r="E1578" i="5"/>
  <c r="E1784" i="5"/>
  <c r="F1784" i="5"/>
  <c r="E1873" i="5"/>
  <c r="F1873" i="5"/>
  <c r="E3068" i="5"/>
  <c r="F3068" i="5"/>
  <c r="E3061" i="5"/>
  <c r="F3061" i="5"/>
  <c r="E2831" i="5"/>
  <c r="F2831" i="5"/>
  <c r="F3900" i="5"/>
  <c r="E3900" i="5"/>
  <c r="E3743" i="5"/>
  <c r="F3743" i="5"/>
  <c r="E1195" i="5"/>
  <c r="F1195" i="5"/>
  <c r="F3886" i="5"/>
  <c r="E3886" i="5"/>
  <c r="E2204" i="5"/>
  <c r="F2204" i="5"/>
  <c r="E3444" i="5"/>
  <c r="F3444" i="5"/>
  <c r="E4386" i="5"/>
  <c r="F4386" i="5"/>
  <c r="E3255" i="5"/>
  <c r="F3255" i="5"/>
  <c r="F1836" i="5"/>
  <c r="E1836" i="5"/>
  <c r="F1855" i="5"/>
  <c r="E1855" i="5"/>
  <c r="E951" i="5"/>
  <c r="F951" i="5"/>
  <c r="E4315" i="5"/>
  <c r="F4315" i="5"/>
  <c r="E4013" i="5"/>
  <c r="F4013" i="5"/>
  <c r="E4413" i="5"/>
  <c r="F4413" i="5"/>
  <c r="F3326" i="5"/>
  <c r="E3326" i="5"/>
  <c r="E4252" i="5"/>
  <c r="F4252" i="5"/>
  <c r="F4045" i="5"/>
  <c r="E4045" i="5"/>
  <c r="F4436" i="5"/>
  <c r="E4436" i="5"/>
  <c r="F4157" i="5"/>
  <c r="E4157" i="5"/>
  <c r="F3938" i="5"/>
  <c r="E3938" i="5"/>
  <c r="E3530" i="5"/>
  <c r="F3530" i="5"/>
  <c r="E3292" i="5"/>
  <c r="F3292" i="5"/>
  <c r="F2324" i="5"/>
  <c r="E2324" i="5"/>
  <c r="E1251" i="5"/>
  <c r="F1251" i="5"/>
  <c r="F2917" i="5"/>
  <c r="E2917" i="5"/>
  <c r="F3440" i="5"/>
  <c r="E3440" i="5"/>
  <c r="E4471" i="5"/>
  <c r="F4471" i="5"/>
  <c r="E3891" i="5"/>
  <c r="F3891" i="5"/>
  <c r="F3110" i="5"/>
  <c r="E3110" i="5"/>
  <c r="E2049" i="5"/>
  <c r="F2049" i="5"/>
  <c r="F4310" i="5"/>
  <c r="E4310" i="5"/>
  <c r="F4338" i="5"/>
  <c r="E4338" i="5"/>
  <c r="E4078" i="5"/>
  <c r="F4078" i="5"/>
  <c r="E3684" i="5"/>
  <c r="F3684" i="5"/>
  <c r="F3638" i="5"/>
  <c r="E3638" i="5"/>
  <c r="F2010" i="5"/>
  <c r="E2010" i="5"/>
  <c r="E3664" i="5"/>
  <c r="F3664" i="5"/>
  <c r="E828" i="5"/>
  <c r="F828" i="5"/>
  <c r="F2884" i="5"/>
  <c r="E2884" i="5"/>
  <c r="E1840" i="5"/>
  <c r="F1840" i="5"/>
  <c r="E3113" i="5"/>
  <c r="F3113" i="5"/>
  <c r="F2230" i="5"/>
  <c r="E2230" i="5"/>
  <c r="E761" i="5"/>
  <c r="F761" i="5"/>
  <c r="E3569" i="5"/>
  <c r="F3569" i="5"/>
  <c r="F4343" i="5"/>
  <c r="E4343" i="5"/>
  <c r="F316" i="5"/>
  <c r="E316" i="5"/>
  <c r="E560" i="5"/>
  <c r="F560" i="5"/>
  <c r="E1428" i="5"/>
  <c r="F1428" i="5"/>
  <c r="E1257" i="5"/>
  <c r="F1257" i="5"/>
  <c r="F1909" i="5"/>
  <c r="E1909" i="5"/>
  <c r="E2413" i="5"/>
  <c r="F2413" i="5"/>
  <c r="F2716" i="5"/>
  <c r="E2716" i="5"/>
  <c r="F3301" i="5"/>
  <c r="E3301" i="5"/>
  <c r="F3235" i="5"/>
  <c r="E3235" i="5"/>
  <c r="E4132" i="5"/>
  <c r="F4132" i="5"/>
  <c r="E4454" i="5"/>
  <c r="F4454" i="5"/>
  <c r="F14" i="5"/>
  <c r="E14" i="5"/>
  <c r="F978" i="5"/>
  <c r="E978" i="5"/>
  <c r="E1210" i="5"/>
  <c r="F1210" i="5"/>
  <c r="E1623" i="5"/>
  <c r="F1623" i="5"/>
  <c r="E2072" i="5"/>
  <c r="F2072" i="5"/>
  <c r="F2432" i="5"/>
  <c r="E2432" i="5"/>
  <c r="E2944" i="5"/>
  <c r="F2944" i="5"/>
  <c r="F3259" i="5"/>
  <c r="E3259" i="5"/>
  <c r="E1333" i="5"/>
  <c r="F1333" i="5"/>
  <c r="F3912" i="5"/>
  <c r="E3912" i="5"/>
  <c r="F4387" i="5"/>
  <c r="E4387" i="5"/>
  <c r="F3496" i="5"/>
  <c r="E3496" i="5"/>
  <c r="E4175" i="5"/>
  <c r="F4175" i="5"/>
  <c r="F2599" i="5"/>
  <c r="E2599" i="5"/>
  <c r="F4086" i="5"/>
  <c r="E4086" i="5"/>
  <c r="F4507" i="5"/>
  <c r="E4507" i="5"/>
  <c r="E4405" i="5"/>
  <c r="F4405" i="5"/>
  <c r="E4126" i="5"/>
  <c r="F4126" i="5"/>
  <c r="E3910" i="5"/>
  <c r="F3910" i="5"/>
  <c r="E3007" i="5"/>
  <c r="F3007" i="5"/>
  <c r="F2909" i="5"/>
  <c r="E2909" i="5"/>
  <c r="F1613" i="5"/>
  <c r="E1613" i="5"/>
  <c r="F3623" i="5"/>
  <c r="E3623" i="5"/>
  <c r="E2044" i="5"/>
  <c r="F2044" i="5"/>
  <c r="E2114" i="5"/>
  <c r="F2114" i="5"/>
  <c r="F4263" i="5"/>
  <c r="E4263" i="5"/>
  <c r="F3406" i="5"/>
  <c r="E3406" i="5"/>
  <c r="E2156" i="5"/>
  <c r="F2156" i="5"/>
  <c r="F2213" i="5"/>
  <c r="E2213" i="5"/>
  <c r="F4524" i="5"/>
  <c r="E4524" i="5"/>
  <c r="F4037" i="5"/>
  <c r="E4037" i="5"/>
  <c r="E1150" i="5"/>
  <c r="F1150" i="5"/>
  <c r="E3503" i="5"/>
  <c r="F3503" i="5"/>
  <c r="E489" i="5"/>
  <c r="F489" i="5"/>
  <c r="F2735" i="5"/>
  <c r="E2735" i="5"/>
  <c r="E3508" i="5"/>
  <c r="F3508" i="5"/>
  <c r="E3084" i="5"/>
  <c r="F3084" i="5"/>
  <c r="F1077" i="5"/>
  <c r="E1077" i="5"/>
  <c r="E1096" i="5"/>
  <c r="F1096" i="5"/>
  <c r="E4437" i="5"/>
  <c r="F4437" i="5"/>
  <c r="F4258" i="5"/>
  <c r="E4258" i="5"/>
  <c r="F4490" i="5"/>
  <c r="E4490" i="5"/>
  <c r="E424" i="5"/>
  <c r="F424" i="5"/>
  <c r="E498" i="5"/>
  <c r="F498" i="5"/>
  <c r="F1151" i="5"/>
  <c r="E1151" i="5"/>
  <c r="E667" i="5"/>
  <c r="F667" i="5"/>
  <c r="F1476" i="5"/>
  <c r="E1476" i="5"/>
  <c r="F2502" i="5"/>
  <c r="E2502" i="5"/>
  <c r="E1341" i="5"/>
  <c r="F1341" i="5"/>
  <c r="E1619" i="5"/>
  <c r="F1619" i="5"/>
  <c r="E2331" i="5"/>
  <c r="F2331" i="5"/>
  <c r="E2327" i="5"/>
  <c r="F2327" i="5"/>
  <c r="E2734" i="5"/>
  <c r="F2734" i="5"/>
  <c r="E2608" i="5"/>
  <c r="F2608" i="5"/>
  <c r="E2904" i="5"/>
  <c r="F2904" i="5"/>
  <c r="F2725" i="5"/>
  <c r="E2725" i="5"/>
  <c r="F3384" i="5"/>
  <c r="E3384" i="5"/>
  <c r="F3336" i="5"/>
  <c r="E3336" i="5"/>
  <c r="F4044" i="5"/>
  <c r="E4044" i="5"/>
  <c r="E4451" i="5"/>
  <c r="F4451" i="5"/>
  <c r="F355" i="5"/>
  <c r="E355" i="5"/>
  <c r="E654" i="5"/>
  <c r="F654" i="5"/>
  <c r="F1336" i="5"/>
  <c r="E1336" i="5"/>
  <c r="F1422" i="5"/>
  <c r="E1422" i="5"/>
  <c r="E2478" i="5"/>
  <c r="F2478" i="5"/>
  <c r="E2639" i="5"/>
  <c r="F2639" i="5"/>
  <c r="F2990" i="5"/>
  <c r="E2990" i="5"/>
  <c r="E3155" i="5"/>
  <c r="F3155" i="5"/>
  <c r="F3754" i="5"/>
  <c r="E3754" i="5"/>
  <c r="F4430" i="5"/>
  <c r="E4430" i="5"/>
  <c r="E4522" i="5"/>
  <c r="F4522" i="5"/>
  <c r="E75" i="5"/>
  <c r="F75" i="5"/>
  <c r="F867" i="5"/>
  <c r="E867" i="5"/>
  <c r="F1536" i="5"/>
  <c r="E1536" i="5"/>
  <c r="E1731" i="5"/>
  <c r="F1731" i="5"/>
  <c r="F1617" i="5"/>
  <c r="E1617" i="5"/>
  <c r="E2740" i="5"/>
  <c r="F2740" i="5"/>
  <c r="E2805" i="5"/>
  <c r="F2805" i="5"/>
  <c r="F4329" i="5"/>
  <c r="E4329" i="5"/>
  <c r="F4169" i="5"/>
  <c r="E4169" i="5"/>
  <c r="F4295" i="5"/>
  <c r="E4295" i="5"/>
  <c r="E4339" i="5"/>
  <c r="F4339" i="5"/>
  <c r="E2995" i="5"/>
  <c r="F2995" i="5"/>
  <c r="F4058" i="5"/>
  <c r="E4058" i="5"/>
  <c r="E1214" i="5"/>
  <c r="F1214" i="5"/>
  <c r="E4317" i="5"/>
  <c r="F4317" i="5"/>
  <c r="F2086" i="5"/>
  <c r="E2086" i="5"/>
  <c r="E4376" i="5"/>
  <c r="F4376" i="5"/>
  <c r="E3974" i="5"/>
  <c r="F3974" i="5"/>
  <c r="F3888" i="5"/>
  <c r="E3888" i="5"/>
  <c r="F3371" i="5"/>
  <c r="E3371" i="5"/>
  <c r="E2184" i="5"/>
  <c r="F2184" i="5"/>
  <c r="E1663" i="5"/>
  <c r="F1663" i="5"/>
  <c r="E3628" i="5"/>
  <c r="F3628" i="5"/>
  <c r="F3860" i="5"/>
  <c r="E3860" i="5"/>
  <c r="F1217" i="5"/>
  <c r="E1217" i="5"/>
  <c r="F3967" i="5"/>
  <c r="E3967" i="5"/>
  <c r="E3750" i="5"/>
  <c r="F3750" i="5"/>
  <c r="F2723" i="5"/>
  <c r="E2723" i="5"/>
  <c r="E1455" i="5"/>
  <c r="F1455" i="5"/>
  <c r="F4127" i="5"/>
  <c r="E4127" i="5"/>
  <c r="E3266" i="5"/>
  <c r="F3266" i="5"/>
  <c r="F859" i="5"/>
  <c r="E859" i="5"/>
  <c r="E3902" i="5"/>
  <c r="F3902" i="5"/>
  <c r="E3919" i="5"/>
  <c r="F3919" i="5"/>
  <c r="E2956" i="5"/>
  <c r="F2956" i="5"/>
  <c r="E790" i="5"/>
  <c r="F790" i="5"/>
  <c r="F2977" i="5"/>
  <c r="E2977" i="5"/>
  <c r="F838" i="5"/>
  <c r="E838" i="5"/>
  <c r="F2515" i="5"/>
  <c r="E2515" i="5"/>
  <c r="F3703" i="5"/>
  <c r="E3703" i="5"/>
  <c r="F2571" i="5"/>
  <c r="E2571" i="5"/>
  <c r="E586" i="5"/>
  <c r="F586" i="5"/>
  <c r="E4161" i="5"/>
  <c r="F4161" i="5"/>
  <c r="E3894" i="5"/>
  <c r="F3894" i="5"/>
  <c r="F4072" i="5"/>
  <c r="E4072" i="5"/>
  <c r="E3354" i="5"/>
  <c r="F3354" i="5"/>
  <c r="F3242" i="5"/>
  <c r="E3242" i="5"/>
  <c r="E2707" i="5"/>
  <c r="F2707" i="5"/>
  <c r="E2014" i="5"/>
  <c r="F2014" i="5"/>
  <c r="E411" i="5"/>
  <c r="F411" i="5"/>
  <c r="E4435" i="5"/>
  <c r="F4435" i="5"/>
  <c r="F4070" i="5"/>
  <c r="E4070" i="5"/>
  <c r="F4257" i="5"/>
  <c r="E4257" i="5"/>
  <c r="E3976" i="5"/>
  <c r="F3976" i="5"/>
  <c r="E3947" i="5"/>
  <c r="F3947" i="5"/>
  <c r="E4028" i="5"/>
  <c r="F4028" i="5"/>
  <c r="F3693" i="5"/>
  <c r="E3693" i="5"/>
  <c r="F3441" i="5"/>
  <c r="E3441" i="5"/>
  <c r="F3276" i="5"/>
  <c r="E3276" i="5"/>
  <c r="F3258" i="5"/>
  <c r="E3258" i="5"/>
  <c r="E2938" i="5"/>
  <c r="F2938" i="5"/>
  <c r="F2834" i="5"/>
  <c r="E2834" i="5"/>
  <c r="E1347" i="5"/>
  <c r="F1347" i="5"/>
  <c r="E4312" i="5"/>
  <c r="F4312" i="5"/>
  <c r="E4355" i="5"/>
  <c r="F4355" i="5"/>
  <c r="E3880" i="5"/>
  <c r="F3880" i="5"/>
  <c r="F3474" i="5"/>
  <c r="E3474" i="5"/>
  <c r="F3002" i="5"/>
  <c r="E3002" i="5"/>
  <c r="E2535" i="5"/>
  <c r="F2535" i="5"/>
  <c r="E1699" i="5"/>
  <c r="F1699" i="5"/>
  <c r="E3507" i="5"/>
  <c r="F3507" i="5"/>
  <c r="F3746" i="5"/>
  <c r="E3746" i="5"/>
  <c r="E3003" i="5"/>
  <c r="F3003" i="5"/>
  <c r="F3010" i="5"/>
  <c r="E3010" i="5"/>
  <c r="F2256" i="5"/>
  <c r="E2256" i="5"/>
  <c r="F2826" i="5"/>
  <c r="E2826" i="5"/>
  <c r="F2043" i="5"/>
  <c r="E2043" i="5"/>
  <c r="E985" i="5"/>
  <c r="F985" i="5"/>
  <c r="F568" i="5"/>
  <c r="E568" i="5"/>
  <c r="E3335" i="5"/>
  <c r="F3335" i="5"/>
  <c r="E3688" i="5"/>
  <c r="F3688" i="5"/>
  <c r="E3239" i="5"/>
  <c r="F3239" i="5"/>
  <c r="E2252" i="5"/>
  <c r="F2252" i="5"/>
  <c r="F2722" i="5"/>
  <c r="E2722" i="5"/>
  <c r="E1388" i="5"/>
  <c r="F1388" i="5"/>
  <c r="E2243" i="5"/>
  <c r="F2243" i="5"/>
  <c r="F1878" i="5"/>
  <c r="E1878" i="5"/>
  <c r="F2353" i="5"/>
  <c r="E2353" i="5"/>
  <c r="F1314" i="5"/>
  <c r="E1314" i="5"/>
  <c r="E551" i="5"/>
  <c r="F551" i="5"/>
  <c r="F810" i="5"/>
  <c r="E810" i="5"/>
  <c r="F2945" i="5"/>
  <c r="E2945" i="5"/>
  <c r="E2386" i="5"/>
  <c r="F2386" i="5"/>
  <c r="E1240" i="5"/>
  <c r="F1240" i="5"/>
  <c r="E4261" i="5"/>
  <c r="F4261" i="5"/>
  <c r="E4540" i="5"/>
  <c r="F4540" i="5"/>
  <c r="E3890" i="5"/>
  <c r="F3890" i="5"/>
  <c r="E3465" i="5"/>
  <c r="F3465" i="5"/>
  <c r="E3047" i="5"/>
  <c r="F3047" i="5"/>
  <c r="F2804" i="5"/>
  <c r="E2804" i="5"/>
  <c r="F2055" i="5"/>
  <c r="E2055" i="5"/>
  <c r="F3604" i="5"/>
  <c r="E3604" i="5"/>
  <c r="F3788" i="5"/>
  <c r="E3788" i="5"/>
  <c r="F3385" i="5"/>
  <c r="E3385" i="5"/>
  <c r="F2152" i="5"/>
  <c r="E2152" i="5"/>
  <c r="F1924" i="5"/>
  <c r="E1924" i="5"/>
  <c r="F597" i="5"/>
  <c r="E597" i="5"/>
  <c r="E773" i="5"/>
  <c r="F773" i="5"/>
  <c r="F3668" i="5"/>
  <c r="E3668" i="5"/>
  <c r="F3485" i="5"/>
  <c r="E3485" i="5"/>
  <c r="F4264" i="5"/>
  <c r="E4264" i="5"/>
  <c r="E3908" i="5"/>
  <c r="F3908" i="5"/>
  <c r="F1653" i="5"/>
  <c r="E1653" i="5"/>
  <c r="F4213" i="5"/>
  <c r="E4213" i="5"/>
  <c r="E3845" i="5"/>
  <c r="F3845" i="5"/>
  <c r="F1320" i="5"/>
  <c r="E1320" i="5"/>
  <c r="F4197" i="5"/>
  <c r="E4197" i="5"/>
  <c r="E4196" i="5"/>
  <c r="F4196" i="5"/>
  <c r="F4276" i="5"/>
  <c r="E4276" i="5"/>
  <c r="F3486" i="5"/>
  <c r="E3486" i="5"/>
  <c r="F2891" i="5"/>
  <c r="E2891" i="5"/>
  <c r="E2412" i="5"/>
  <c r="F2412" i="5"/>
  <c r="F3022" i="5"/>
  <c r="E3022" i="5"/>
  <c r="F1529" i="5"/>
  <c r="E1529" i="5"/>
  <c r="F3109" i="5"/>
  <c r="E3109" i="5"/>
  <c r="E2429" i="5"/>
  <c r="F2429" i="5"/>
  <c r="E3667" i="5"/>
  <c r="F3667" i="5"/>
  <c r="F2667" i="5"/>
  <c r="E2667" i="5"/>
  <c r="F4517" i="5"/>
  <c r="E4517" i="5"/>
  <c r="F4068" i="5"/>
  <c r="E4068" i="5"/>
  <c r="F3928" i="5"/>
  <c r="E3928" i="5"/>
  <c r="E3729" i="5"/>
  <c r="F3729" i="5"/>
  <c r="E3532" i="5"/>
  <c r="F3532" i="5"/>
  <c r="F2753" i="5"/>
  <c r="E2753" i="5"/>
  <c r="E2605" i="5"/>
  <c r="F2605" i="5"/>
  <c r="F1962" i="5"/>
  <c r="E1962" i="5"/>
  <c r="E4439" i="5"/>
  <c r="F4439" i="5"/>
  <c r="E4345" i="5"/>
  <c r="F4345" i="5"/>
  <c r="E4499" i="5"/>
  <c r="F4499" i="5"/>
  <c r="F4012" i="5"/>
  <c r="E4012" i="5"/>
  <c r="F2764" i="5"/>
  <c r="E2764" i="5"/>
  <c r="F2433" i="5"/>
  <c r="E2433" i="5"/>
  <c r="E4501" i="5"/>
  <c r="F4501" i="5"/>
  <c r="F4251" i="5"/>
  <c r="E4251" i="5"/>
  <c r="E4427" i="5"/>
  <c r="F4427" i="5"/>
  <c r="E3671" i="5"/>
  <c r="F3671" i="5"/>
  <c r="E3165" i="5"/>
  <c r="F3165" i="5"/>
  <c r="F2913" i="5"/>
  <c r="E2913" i="5"/>
  <c r="F2771" i="5"/>
  <c r="E2771" i="5"/>
  <c r="F1278" i="5"/>
  <c r="E1278" i="5"/>
  <c r="E3753" i="5"/>
  <c r="F3753" i="5"/>
  <c r="E3391" i="5"/>
  <c r="F3391" i="5"/>
  <c r="E3264" i="5"/>
  <c r="F3264" i="5"/>
  <c r="E2527" i="5"/>
  <c r="F2527" i="5"/>
  <c r="F1245" i="5"/>
  <c r="E1245" i="5"/>
  <c r="E1332" i="5"/>
  <c r="F1332" i="5"/>
  <c r="F4259" i="5"/>
  <c r="E4259" i="5"/>
  <c r="F3978" i="5"/>
  <c r="E3978" i="5"/>
  <c r="E3964" i="5"/>
  <c r="F3964" i="5"/>
  <c r="E3848" i="5"/>
  <c r="F3848" i="5"/>
  <c r="E3949" i="5"/>
  <c r="F3949" i="5"/>
  <c r="F3735" i="5"/>
  <c r="E3735" i="5"/>
  <c r="E3859" i="5"/>
  <c r="F3859" i="5"/>
  <c r="F3434" i="5"/>
  <c r="E3434" i="5"/>
  <c r="E3431" i="5"/>
  <c r="F3431" i="5"/>
  <c r="E3576" i="5"/>
  <c r="F3576" i="5"/>
  <c r="F3426" i="5"/>
  <c r="E3426" i="5"/>
  <c r="F2987" i="5"/>
  <c r="E2987" i="5"/>
  <c r="F3309" i="5"/>
  <c r="E3309" i="5"/>
  <c r="E2934" i="5"/>
  <c r="F2934" i="5"/>
  <c r="F3159" i="5"/>
  <c r="E3159" i="5"/>
  <c r="E2862" i="5"/>
  <c r="F2862" i="5"/>
  <c r="F2580" i="5"/>
  <c r="E2580" i="5"/>
  <c r="E2169" i="5"/>
  <c r="F2169" i="5"/>
  <c r="F1474" i="5"/>
  <c r="E1474" i="5"/>
  <c r="F462" i="5"/>
  <c r="E462" i="5"/>
  <c r="F4185" i="5"/>
  <c r="E4185" i="5"/>
  <c r="F4270" i="5"/>
  <c r="E4270" i="5"/>
  <c r="F4210" i="5"/>
  <c r="E4210" i="5"/>
  <c r="E3951" i="5"/>
  <c r="F3951" i="5"/>
  <c r="E4368" i="5"/>
  <c r="F4368" i="5"/>
  <c r="F4448" i="5"/>
  <c r="E4448" i="5"/>
  <c r="F3838" i="5"/>
  <c r="E3838" i="5"/>
  <c r="E3327" i="5"/>
  <c r="F3327" i="5"/>
  <c r="E2955" i="5"/>
  <c r="F2955" i="5"/>
  <c r="E3637" i="5"/>
  <c r="F3637" i="5"/>
  <c r="E2685" i="5"/>
  <c r="F2685" i="5"/>
  <c r="F2304" i="5"/>
  <c r="E2304" i="5"/>
  <c r="E1833" i="5"/>
  <c r="F1833" i="5"/>
  <c r="F1405" i="5"/>
  <c r="E1405" i="5"/>
  <c r="F1135" i="5"/>
  <c r="E1135" i="5"/>
  <c r="F3647" i="5"/>
  <c r="E3647" i="5"/>
  <c r="E3141" i="5"/>
  <c r="F3141" i="5"/>
  <c r="E3577" i="5"/>
  <c r="F3577" i="5"/>
  <c r="E3254" i="5"/>
  <c r="F3254" i="5"/>
  <c r="E2967" i="5"/>
  <c r="F2967" i="5"/>
  <c r="E3090" i="5"/>
  <c r="F3090" i="5"/>
  <c r="E2896" i="5"/>
  <c r="F2896" i="5"/>
  <c r="F2732" i="5"/>
  <c r="E2732" i="5"/>
  <c r="E2671" i="5"/>
  <c r="F2671" i="5"/>
  <c r="F2670" i="5"/>
  <c r="E2670" i="5"/>
  <c r="F2518" i="5"/>
  <c r="E2518" i="5"/>
  <c r="E2190" i="5"/>
  <c r="F2190" i="5"/>
  <c r="F1703" i="5"/>
  <c r="E1703" i="5"/>
  <c r="E1106" i="5"/>
  <c r="F1106" i="5"/>
  <c r="F1561" i="5"/>
  <c r="E1561" i="5"/>
  <c r="F955" i="5"/>
  <c r="E955" i="5"/>
  <c r="F3930" i="5"/>
  <c r="E3930" i="5"/>
  <c r="E4092" i="5"/>
  <c r="F4092" i="5"/>
  <c r="E3691" i="5"/>
  <c r="F3691" i="5"/>
  <c r="E4071" i="5"/>
  <c r="F4071" i="5"/>
  <c r="E3126" i="5"/>
  <c r="F3126" i="5"/>
  <c r="F3362" i="5"/>
  <c r="E3362" i="5"/>
  <c r="F3116" i="5"/>
  <c r="E3116" i="5"/>
  <c r="F2769" i="5"/>
  <c r="E2769" i="5"/>
  <c r="F2844" i="5"/>
  <c r="E2844" i="5"/>
  <c r="E2656" i="5"/>
  <c r="F2656" i="5"/>
  <c r="F2221" i="5"/>
  <c r="E2221" i="5"/>
  <c r="F1485" i="5"/>
  <c r="E1485" i="5"/>
  <c r="E409" i="5"/>
  <c r="F409" i="5"/>
  <c r="E2713" i="5"/>
  <c r="F2713" i="5"/>
  <c r="F2239" i="5"/>
  <c r="E2239" i="5"/>
  <c r="F1810" i="5"/>
  <c r="E1810" i="5"/>
  <c r="E1582" i="5"/>
  <c r="F1582" i="5"/>
  <c r="F648" i="5"/>
  <c r="E648" i="5"/>
  <c r="E1712" i="5"/>
  <c r="F1712" i="5"/>
  <c r="E1914" i="5"/>
  <c r="F1914" i="5"/>
  <c r="F965" i="5"/>
  <c r="E965" i="5"/>
  <c r="F1090" i="5"/>
  <c r="E1090" i="5"/>
  <c r="E1152" i="5"/>
  <c r="F1152" i="5"/>
  <c r="F884" i="5"/>
  <c r="E884" i="5"/>
  <c r="F4077" i="5"/>
  <c r="E4077" i="5"/>
  <c r="E2863" i="5"/>
  <c r="F2863" i="5"/>
  <c r="F2793" i="5"/>
  <c r="E2793" i="5"/>
  <c r="E2809" i="5"/>
  <c r="F2809" i="5"/>
  <c r="E2641" i="5"/>
  <c r="F2641" i="5"/>
  <c r="E1338" i="5"/>
  <c r="F1338" i="5"/>
  <c r="E791" i="5"/>
  <c r="F791" i="5"/>
  <c r="E4334" i="5"/>
  <c r="F4334" i="5"/>
  <c r="F4356" i="5"/>
  <c r="E4356" i="5"/>
  <c r="E4488" i="5"/>
  <c r="F4488" i="5"/>
  <c r="F4121" i="5"/>
  <c r="E4121" i="5"/>
  <c r="F4089" i="5"/>
  <c r="E4089" i="5"/>
  <c r="E4255" i="5"/>
  <c r="F4255" i="5"/>
  <c r="E3645" i="5"/>
  <c r="F3645" i="5"/>
  <c r="F83" i="5"/>
  <c r="E83" i="5"/>
  <c r="E594" i="5"/>
  <c r="F594" i="5"/>
  <c r="F1211" i="5"/>
  <c r="E1211" i="5"/>
  <c r="E175" i="5"/>
  <c r="F175" i="5"/>
  <c r="F68" i="5"/>
  <c r="E68" i="5"/>
  <c r="F113" i="5"/>
  <c r="E113" i="5"/>
  <c r="E718" i="5"/>
  <c r="F718" i="5"/>
  <c r="E1038" i="5"/>
  <c r="F1038" i="5"/>
  <c r="E1352" i="5"/>
  <c r="F1352" i="5"/>
  <c r="F389" i="5"/>
  <c r="E389" i="5"/>
  <c r="F855" i="5"/>
  <c r="E855" i="5"/>
  <c r="E946" i="5"/>
  <c r="F946" i="5"/>
  <c r="E1215" i="5"/>
  <c r="F1215" i="5"/>
  <c r="F1130" i="5"/>
  <c r="E1130" i="5"/>
  <c r="F1583" i="5"/>
  <c r="E1583" i="5"/>
  <c r="E1082" i="5"/>
  <c r="F1082" i="5"/>
  <c r="F746" i="5"/>
  <c r="E746" i="5"/>
  <c r="E1463" i="5"/>
  <c r="F1463" i="5"/>
  <c r="F1254" i="5"/>
  <c r="E1254" i="5"/>
  <c r="E1309" i="5"/>
  <c r="F1309" i="5"/>
  <c r="E82" i="5"/>
  <c r="F82" i="5"/>
  <c r="E580" i="5"/>
  <c r="F580" i="5"/>
  <c r="F919" i="5"/>
  <c r="E919" i="5"/>
  <c r="E925" i="5"/>
  <c r="F925" i="5"/>
  <c r="E1166" i="5"/>
  <c r="F1166" i="5"/>
  <c r="F1628" i="5"/>
  <c r="E1628" i="5"/>
  <c r="E1860" i="5"/>
  <c r="F1860" i="5"/>
  <c r="E2198" i="5"/>
  <c r="F2198" i="5"/>
  <c r="E2554" i="5"/>
  <c r="F2554" i="5"/>
  <c r="F2637" i="5"/>
  <c r="E2637" i="5"/>
  <c r="F2431" i="5"/>
  <c r="E2431" i="5"/>
  <c r="F774" i="5"/>
  <c r="E774" i="5"/>
  <c r="F638" i="5"/>
  <c r="E638" i="5"/>
  <c r="E1364" i="5"/>
  <c r="F1364" i="5"/>
  <c r="E1093" i="5"/>
  <c r="F1093" i="5"/>
  <c r="E1430" i="5"/>
  <c r="F1430" i="5"/>
  <c r="E1915" i="5"/>
  <c r="F1915" i="5"/>
  <c r="F1765" i="5"/>
  <c r="E1765" i="5"/>
  <c r="F2683" i="5"/>
  <c r="E2683" i="5"/>
  <c r="F2033" i="5"/>
  <c r="E2033" i="5"/>
  <c r="F2132" i="5"/>
  <c r="E2132" i="5"/>
  <c r="F13" i="5"/>
  <c r="E13" i="5"/>
  <c r="E218" i="5"/>
  <c r="F218" i="5"/>
  <c r="E1540" i="5"/>
  <c r="F1540" i="5"/>
  <c r="E1634" i="5"/>
  <c r="F1634" i="5"/>
  <c r="F1522" i="5"/>
  <c r="E1522" i="5"/>
  <c r="F1688" i="5"/>
  <c r="E1688" i="5"/>
  <c r="F1657" i="5"/>
  <c r="E1657" i="5"/>
  <c r="E1992" i="5"/>
  <c r="F1992" i="5"/>
  <c r="F2293" i="5"/>
  <c r="E2293" i="5"/>
  <c r="E2285" i="5"/>
  <c r="F2285" i="5"/>
  <c r="F2830" i="5"/>
  <c r="E2830" i="5"/>
  <c r="E4055" i="5"/>
  <c r="F4055" i="5"/>
  <c r="F3896" i="5"/>
  <c r="E3896" i="5"/>
  <c r="E3761" i="5"/>
  <c r="F3761" i="5"/>
  <c r="E3504" i="5"/>
  <c r="F3504" i="5"/>
  <c r="E3473" i="5"/>
  <c r="F3473" i="5"/>
  <c r="F3229" i="5"/>
  <c r="E3229" i="5"/>
  <c r="F3196" i="5"/>
  <c r="E3196" i="5"/>
  <c r="E3452" i="5"/>
  <c r="F3452" i="5"/>
  <c r="F2508" i="5"/>
  <c r="E2508" i="5"/>
  <c r="F2393" i="5"/>
  <c r="E2393" i="5"/>
  <c r="E321" i="5"/>
  <c r="F321" i="5"/>
  <c r="E3782" i="5"/>
  <c r="F3782" i="5"/>
  <c r="E3960" i="5"/>
  <c r="F3960" i="5"/>
  <c r="E3470" i="5"/>
  <c r="F3470" i="5"/>
  <c r="F3615" i="5"/>
  <c r="E3615" i="5"/>
  <c r="F3363" i="5"/>
  <c r="E3363" i="5"/>
  <c r="E3605" i="5"/>
  <c r="F3605" i="5"/>
  <c r="E3401" i="5"/>
  <c r="F3401" i="5"/>
  <c r="E3031" i="5"/>
  <c r="F3031" i="5"/>
  <c r="E2640" i="5"/>
  <c r="F2640" i="5"/>
  <c r="E2242" i="5"/>
  <c r="F2242" i="5"/>
  <c r="F4085" i="5"/>
  <c r="E4085" i="5"/>
  <c r="F4122" i="5"/>
  <c r="E4122" i="5"/>
  <c r="E3889" i="5"/>
  <c r="F3889" i="5"/>
  <c r="F3699" i="5"/>
  <c r="E3699" i="5"/>
  <c r="F3446" i="5"/>
  <c r="E3446" i="5"/>
  <c r="F3646" i="5"/>
  <c r="E3646" i="5"/>
  <c r="F3372" i="5"/>
  <c r="E3372" i="5"/>
  <c r="F3019" i="5"/>
  <c r="E3019" i="5"/>
  <c r="F3271" i="5"/>
  <c r="E3271" i="5"/>
  <c r="E2144" i="5"/>
  <c r="F2144" i="5"/>
  <c r="E2315" i="5"/>
  <c r="F2315" i="5"/>
  <c r="F3130" i="5"/>
  <c r="E3130" i="5"/>
  <c r="F2976" i="5"/>
  <c r="E2976" i="5"/>
  <c r="F2796" i="5"/>
  <c r="E2796" i="5"/>
  <c r="E2646" i="5"/>
  <c r="F2646" i="5"/>
  <c r="F2808" i="5"/>
  <c r="E2808" i="5"/>
  <c r="E2657" i="5"/>
  <c r="F2657" i="5"/>
  <c r="F1861" i="5"/>
  <c r="E1861" i="5"/>
  <c r="E1788" i="5"/>
  <c r="F1788" i="5"/>
  <c r="F2726" i="5"/>
  <c r="E2726" i="5"/>
  <c r="E765" i="5"/>
  <c r="F765" i="5"/>
  <c r="E1717" i="5"/>
  <c r="F1717" i="5"/>
  <c r="F2749" i="5"/>
  <c r="E2749" i="5"/>
  <c r="F2550" i="5"/>
  <c r="E2550" i="5"/>
  <c r="F2825" i="5"/>
  <c r="E2825" i="5"/>
  <c r="F589" i="5"/>
  <c r="E589" i="5"/>
  <c r="F137" i="5"/>
  <c r="E137" i="5"/>
  <c r="F775" i="5"/>
  <c r="E775" i="5"/>
  <c r="F1033" i="5"/>
  <c r="E1033" i="5"/>
  <c r="F1747" i="5"/>
  <c r="E1747" i="5"/>
  <c r="E546" i="5"/>
  <c r="F546" i="5"/>
  <c r="E2150" i="5"/>
  <c r="F2150" i="5"/>
  <c r="E3769" i="5"/>
  <c r="F3769" i="5"/>
  <c r="E799" i="5"/>
  <c r="F799" i="5"/>
  <c r="E2711" i="5"/>
  <c r="F2711" i="5"/>
  <c r="E2398" i="5"/>
  <c r="F2398" i="5"/>
  <c r="E2925" i="5"/>
  <c r="F2925" i="5"/>
  <c r="E1464" i="5"/>
  <c r="F1464" i="5"/>
  <c r="F3011" i="5"/>
  <c r="E3011" i="5"/>
  <c r="E2619" i="5"/>
  <c r="F2619" i="5"/>
  <c r="F2208" i="5"/>
  <c r="E2208" i="5"/>
  <c r="F2206" i="5"/>
  <c r="E2206" i="5"/>
  <c r="F1482" i="5"/>
  <c r="E1482" i="5"/>
  <c r="F2624" i="5"/>
  <c r="E2624" i="5"/>
  <c r="F1753" i="5"/>
  <c r="E1753" i="5"/>
  <c r="E1392" i="5"/>
  <c r="F1392" i="5"/>
  <c r="E625" i="5"/>
  <c r="F625" i="5"/>
  <c r="E263" i="5"/>
  <c r="F263" i="5"/>
  <c r="E1884" i="5"/>
  <c r="F1884" i="5"/>
  <c r="E2250" i="5"/>
  <c r="F2250" i="5"/>
  <c r="F1543" i="5"/>
  <c r="E1543" i="5"/>
  <c r="F779" i="5"/>
  <c r="E779" i="5"/>
  <c r="E62" i="5"/>
  <c r="F62" i="5"/>
  <c r="F2307" i="5"/>
  <c r="E2307" i="5"/>
  <c r="E1813" i="5"/>
  <c r="F1813" i="5"/>
  <c r="E1754" i="5"/>
  <c r="F1754" i="5"/>
  <c r="E1171" i="5"/>
  <c r="F1171" i="5"/>
  <c r="F413" i="5"/>
  <c r="E413" i="5"/>
  <c r="E2355" i="5"/>
  <c r="F2355" i="5"/>
  <c r="E1408" i="5"/>
  <c r="F1408" i="5"/>
  <c r="F3153" i="5"/>
  <c r="E3153" i="5"/>
  <c r="E4333" i="5"/>
  <c r="F4333" i="5"/>
  <c r="F4350" i="5"/>
  <c r="E4350" i="5"/>
  <c r="E250" i="5"/>
  <c r="F250" i="5"/>
  <c r="E566" i="5"/>
  <c r="F566" i="5"/>
  <c r="E1285" i="5"/>
  <c r="F1285" i="5"/>
  <c r="F1806" i="5"/>
  <c r="E1806" i="5"/>
  <c r="F2534" i="5"/>
  <c r="E2534" i="5"/>
  <c r="E2519" i="5"/>
  <c r="F2519" i="5"/>
  <c r="F3178" i="5"/>
  <c r="E3178" i="5"/>
  <c r="F2802" i="5"/>
  <c r="E2802" i="5"/>
  <c r="E3946" i="5"/>
  <c r="F3946" i="5"/>
  <c r="F4283" i="5"/>
  <c r="E4283" i="5"/>
  <c r="F139" i="5"/>
  <c r="E139" i="5"/>
  <c r="E1071" i="5"/>
  <c r="F1071" i="5"/>
  <c r="E1172" i="5"/>
  <c r="F1172" i="5"/>
  <c r="F1715" i="5"/>
  <c r="E1715" i="5"/>
  <c r="E2294" i="5"/>
  <c r="F2294" i="5"/>
  <c r="E2419" i="5"/>
  <c r="F2419" i="5"/>
  <c r="E2476" i="5"/>
  <c r="F2476" i="5"/>
  <c r="E3262" i="5"/>
  <c r="F3262" i="5"/>
  <c r="F4113" i="5"/>
  <c r="E4113" i="5"/>
  <c r="E4235" i="5"/>
  <c r="F4235" i="5"/>
  <c r="E3331" i="5"/>
  <c r="F3331" i="5"/>
  <c r="F3566" i="5"/>
  <c r="E3566" i="5"/>
  <c r="E1830" i="5"/>
  <c r="F1830" i="5"/>
  <c r="F976" i="5"/>
  <c r="E976" i="5"/>
  <c r="F3562" i="5"/>
  <c r="E3562" i="5"/>
  <c r="F2636" i="5"/>
  <c r="E2636" i="5"/>
  <c r="F1500" i="5"/>
  <c r="E1500" i="5"/>
  <c r="E3114" i="5"/>
  <c r="F3114" i="5"/>
  <c r="E2380" i="5"/>
  <c r="F2380" i="5"/>
  <c r="F2765" i="5"/>
  <c r="E2765" i="5"/>
  <c r="E2820" i="5"/>
  <c r="F2820" i="5"/>
  <c r="F2401" i="5"/>
  <c r="E2401" i="5"/>
  <c r="E1959" i="5"/>
  <c r="F1959" i="5"/>
  <c r="F842" i="5"/>
  <c r="E842" i="5"/>
  <c r="F2932" i="5"/>
  <c r="E2932" i="5"/>
  <c r="F3112" i="5"/>
  <c r="E3112" i="5"/>
  <c r="F2653" i="5"/>
  <c r="E2653" i="5"/>
  <c r="E2378" i="5"/>
  <c r="F2378" i="5"/>
  <c r="E1037" i="5"/>
  <c r="F1037" i="5"/>
  <c r="E2453" i="5"/>
  <c r="F2453" i="5"/>
  <c r="F1045" i="5"/>
  <c r="E1045" i="5"/>
  <c r="F1399" i="5"/>
  <c r="E1399" i="5"/>
  <c r="E975" i="5"/>
  <c r="F975" i="5"/>
  <c r="F2543" i="5"/>
  <c r="E2543" i="5"/>
  <c r="E998" i="5"/>
  <c r="F998" i="5"/>
  <c r="E1425" i="5"/>
  <c r="F1425" i="5"/>
  <c r="E1363" i="5"/>
  <c r="F1363" i="5"/>
  <c r="E851" i="5"/>
  <c r="F851" i="5"/>
  <c r="E216" i="5"/>
  <c r="F216" i="5"/>
  <c r="E2074" i="5"/>
  <c r="F2074" i="5"/>
  <c r="F2022" i="5"/>
  <c r="E2022" i="5"/>
  <c r="F1512" i="5"/>
  <c r="E1512" i="5"/>
  <c r="F741" i="5"/>
  <c r="E741" i="5"/>
  <c r="F210" i="5"/>
  <c r="E210" i="5"/>
  <c r="E2094" i="5"/>
  <c r="F2094" i="5"/>
  <c r="E2064" i="5"/>
  <c r="F2064" i="5"/>
  <c r="F3922" i="5"/>
  <c r="E3922" i="5"/>
  <c r="F4401" i="5"/>
  <c r="E4401" i="5"/>
  <c r="E240" i="5"/>
  <c r="F240" i="5"/>
  <c r="E485" i="5"/>
  <c r="F485" i="5"/>
  <c r="F1572" i="5"/>
  <c r="E1572" i="5"/>
  <c r="F1497" i="5"/>
  <c r="E1497" i="5"/>
  <c r="F1632" i="5"/>
  <c r="E1632" i="5"/>
  <c r="E2594" i="5"/>
  <c r="F2594" i="5"/>
  <c r="E2877" i="5"/>
  <c r="F2877" i="5"/>
  <c r="F3160" i="5"/>
  <c r="E3160" i="5"/>
  <c r="F3353" i="5"/>
  <c r="E3353" i="5"/>
  <c r="F2772" i="5"/>
  <c r="E2772" i="5"/>
  <c r="E4544" i="5"/>
  <c r="F4544" i="5"/>
  <c r="F4097" i="5"/>
  <c r="E4097" i="5"/>
  <c r="E1739" i="5"/>
  <c r="F1739" i="5"/>
  <c r="F3056" i="5"/>
  <c r="E3056" i="5"/>
  <c r="E1920" i="5"/>
  <c r="F1920" i="5"/>
  <c r="E3665" i="5"/>
  <c r="F3665" i="5"/>
  <c r="F1681" i="5"/>
  <c r="E1681" i="5"/>
  <c r="F2663" i="5"/>
  <c r="E2663" i="5"/>
  <c r="E1773" i="5"/>
  <c r="F1773" i="5"/>
  <c r="E2629" i="5"/>
  <c r="F2629" i="5"/>
  <c r="F251" i="5"/>
  <c r="E251" i="5"/>
  <c r="E3191" i="5"/>
  <c r="F3191" i="5"/>
  <c r="F2876" i="5"/>
  <c r="E2876" i="5"/>
  <c r="E2390" i="5"/>
  <c r="F2390" i="5"/>
  <c r="F1849" i="5"/>
  <c r="E1849" i="5"/>
  <c r="F1301" i="5"/>
  <c r="E1301" i="5"/>
  <c r="F2231" i="5"/>
  <c r="E2231" i="5"/>
  <c r="F1610" i="5"/>
  <c r="E1610" i="5"/>
  <c r="E990" i="5"/>
  <c r="F990" i="5"/>
  <c r="E632" i="5"/>
  <c r="F632" i="5"/>
  <c r="E2774" i="5"/>
  <c r="F2774" i="5"/>
  <c r="E984" i="5"/>
  <c r="F984" i="5"/>
  <c r="F1105" i="5"/>
  <c r="E1105" i="5"/>
  <c r="F1084" i="5"/>
  <c r="E1084" i="5"/>
  <c r="E649" i="5"/>
  <c r="F649" i="5"/>
  <c r="F33" i="5"/>
  <c r="E33" i="5"/>
  <c r="F1481" i="5"/>
  <c r="E1481" i="5"/>
  <c r="E1310" i="5"/>
  <c r="F1310" i="5"/>
  <c r="F1365" i="5"/>
  <c r="E1365" i="5"/>
  <c r="E771" i="5"/>
  <c r="F771" i="5"/>
  <c r="E237" i="5"/>
  <c r="F237" i="5"/>
  <c r="E2283" i="5"/>
  <c r="F2283" i="5"/>
  <c r="F2614" i="5"/>
  <c r="E2614" i="5"/>
  <c r="E3893" i="5"/>
  <c r="F3893" i="5"/>
  <c r="F4518" i="5"/>
  <c r="E4518" i="5"/>
  <c r="E127" i="5"/>
  <c r="F127" i="5"/>
  <c r="F633" i="5"/>
  <c r="E633" i="5"/>
  <c r="E1323" i="5"/>
  <c r="F1323" i="5"/>
  <c r="F1442" i="5"/>
  <c r="E1442" i="5"/>
  <c r="E2194" i="5"/>
  <c r="F2194" i="5"/>
  <c r="F2539" i="5"/>
  <c r="E2539" i="5"/>
  <c r="F3762" i="5"/>
  <c r="E3762" i="5"/>
  <c r="E3256" i="5"/>
  <c r="F3256" i="5"/>
  <c r="F2943" i="5"/>
  <c r="E2943" i="5"/>
  <c r="F1735" i="5"/>
  <c r="E1735" i="5"/>
  <c r="F979" i="5"/>
  <c r="E979" i="5"/>
  <c r="E4321" i="5"/>
  <c r="F4321" i="5"/>
  <c r="F3249" i="5"/>
  <c r="E3249" i="5"/>
  <c r="E2075" i="5"/>
  <c r="F2075" i="5"/>
  <c r="F1349" i="5"/>
  <c r="E1349" i="5"/>
  <c r="E3805" i="5"/>
  <c r="F3805" i="5"/>
  <c r="F3397" i="5"/>
  <c r="E3397" i="5"/>
  <c r="F1819" i="5"/>
  <c r="E1819" i="5"/>
  <c r="F4383" i="5"/>
  <c r="E4383" i="5"/>
  <c r="E4290" i="5"/>
  <c r="F4290" i="5"/>
  <c r="E4108" i="5"/>
  <c r="F4108" i="5"/>
  <c r="E3121" i="5"/>
  <c r="F3121" i="5"/>
  <c r="F4107" i="5"/>
  <c r="E4107" i="5"/>
  <c r="F2935" i="5"/>
  <c r="E2935" i="5"/>
  <c r="E4449" i="5"/>
  <c r="F4449" i="5"/>
  <c r="F3369" i="5"/>
  <c r="E3369" i="5"/>
  <c r="E4153" i="5"/>
  <c r="F4153" i="5"/>
  <c r="F4048" i="5"/>
  <c r="E4048" i="5"/>
  <c r="E4116" i="5"/>
  <c r="F4116" i="5"/>
  <c r="F3334" i="5"/>
  <c r="E3334" i="5"/>
  <c r="E2736" i="5"/>
  <c r="F2736" i="5"/>
  <c r="E1944" i="5"/>
  <c r="F1944" i="5"/>
  <c r="F643" i="5"/>
  <c r="E643" i="5"/>
  <c r="E2447" i="5"/>
  <c r="F2447" i="5"/>
  <c r="F2937" i="5"/>
  <c r="E2937" i="5"/>
  <c r="F4363" i="5"/>
  <c r="E4363" i="5"/>
  <c r="F4112" i="5"/>
  <c r="E4112" i="5"/>
  <c r="E2869" i="5"/>
  <c r="F2869" i="5"/>
  <c r="F1863" i="5"/>
  <c r="E1863" i="5"/>
  <c r="F4441" i="5"/>
  <c r="E4441" i="5"/>
  <c r="E4431" i="5"/>
  <c r="F4431" i="5"/>
  <c r="F3829" i="5"/>
  <c r="E3829" i="5"/>
  <c r="F3520" i="5"/>
  <c r="E3520" i="5"/>
  <c r="E3163" i="5"/>
  <c r="F3163" i="5"/>
  <c r="E398" i="5"/>
  <c r="F398" i="5"/>
  <c r="F3610" i="5"/>
  <c r="E3610" i="5"/>
  <c r="E3599" i="5"/>
  <c r="F3599" i="5"/>
  <c r="E3004" i="5"/>
  <c r="F3004" i="5"/>
  <c r="E647" i="5"/>
  <c r="F647" i="5"/>
  <c r="F2800" i="5"/>
  <c r="E2800" i="5"/>
  <c r="E2545" i="5"/>
  <c r="F2545" i="5"/>
  <c r="E728" i="5"/>
  <c r="F728" i="5"/>
  <c r="E3954" i="5"/>
  <c r="F3954" i="5"/>
  <c r="E4296" i="5"/>
  <c r="F4296" i="5"/>
  <c r="F420" i="5"/>
  <c r="E420" i="5"/>
  <c r="E845" i="5"/>
  <c r="F845" i="5"/>
  <c r="E1315" i="5"/>
  <c r="F1315" i="5"/>
  <c r="F2032" i="5"/>
  <c r="E2032" i="5"/>
  <c r="E2083" i="5"/>
  <c r="F2083" i="5"/>
  <c r="F2164" i="5"/>
  <c r="E2164" i="5"/>
  <c r="F2688" i="5"/>
  <c r="E2688" i="5"/>
  <c r="F3352" i="5"/>
  <c r="E3352" i="5"/>
  <c r="E3545" i="5"/>
  <c r="F3545" i="5"/>
  <c r="E4109" i="5"/>
  <c r="F4109" i="5"/>
  <c r="F4397" i="5"/>
  <c r="E4397" i="5"/>
  <c r="E345" i="5"/>
  <c r="F345" i="5"/>
  <c r="E1119" i="5"/>
  <c r="F1119" i="5"/>
  <c r="F981" i="5"/>
  <c r="E981" i="5"/>
  <c r="F1386" i="5"/>
  <c r="E1386" i="5"/>
  <c r="F2406" i="5"/>
  <c r="E2406" i="5"/>
  <c r="F2839" i="5"/>
  <c r="E2839" i="5"/>
  <c r="F2915" i="5"/>
  <c r="E2915" i="5"/>
  <c r="F4095" i="5"/>
  <c r="E4095" i="5"/>
  <c r="E4133" i="5"/>
  <c r="F4133" i="5"/>
  <c r="E3854" i="5"/>
  <c r="F3854" i="5"/>
  <c r="E4223" i="5"/>
  <c r="F4223" i="5"/>
  <c r="F2418" i="5"/>
  <c r="E2418" i="5"/>
  <c r="E3883" i="5"/>
  <c r="F3883" i="5"/>
  <c r="F1902" i="5"/>
  <c r="E1902" i="5"/>
  <c r="F4016" i="5"/>
  <c r="E4016" i="5"/>
  <c r="F1145" i="5"/>
  <c r="E1145" i="5"/>
  <c r="E4402" i="5"/>
  <c r="F4402" i="5"/>
  <c r="E3834" i="5"/>
  <c r="F3834" i="5"/>
  <c r="F3617" i="5"/>
  <c r="E3617" i="5"/>
  <c r="F3227" i="5"/>
  <c r="E3227" i="5"/>
  <c r="E2783" i="5"/>
  <c r="F2783" i="5"/>
  <c r="F1579" i="5"/>
  <c r="E1579" i="5"/>
  <c r="E3701" i="5"/>
  <c r="F3701" i="5"/>
  <c r="F3620" i="5"/>
  <c r="E3620" i="5"/>
  <c r="E328" i="5"/>
  <c r="F328" i="5"/>
  <c r="E4388" i="5"/>
  <c r="F4388" i="5"/>
  <c r="E3586" i="5"/>
  <c r="F3586" i="5"/>
  <c r="E2482" i="5"/>
  <c r="F2482" i="5"/>
  <c r="E112" i="5"/>
  <c r="F112" i="5"/>
  <c r="F3956" i="5"/>
  <c r="E3956" i="5"/>
  <c r="E3152" i="5"/>
  <c r="F3152" i="5"/>
  <c r="F4149" i="5"/>
  <c r="E4149" i="5"/>
  <c r="F2982" i="5"/>
  <c r="E2982" i="5"/>
  <c r="E3281" i="5"/>
  <c r="F3281" i="5"/>
  <c r="E2301" i="5"/>
  <c r="F2301" i="5"/>
  <c r="E3457" i="5"/>
  <c r="F3457" i="5"/>
  <c r="F2654" i="5"/>
  <c r="E2654" i="5"/>
  <c r="E2601" i="5"/>
  <c r="F2601" i="5"/>
  <c r="E4119" i="5"/>
  <c r="F4119" i="5"/>
  <c r="E4143" i="5"/>
  <c r="F4143" i="5"/>
  <c r="E4406" i="5"/>
  <c r="F4406" i="5"/>
  <c r="E86" i="5"/>
  <c r="F86" i="5"/>
  <c r="E1263" i="5"/>
  <c r="F1263" i="5"/>
  <c r="E4182" i="5"/>
  <c r="F4182" i="5"/>
  <c r="E3775" i="5"/>
  <c r="F3775" i="5"/>
  <c r="E3323" i="5"/>
  <c r="F3323" i="5"/>
  <c r="E2344" i="5"/>
  <c r="F2344" i="5"/>
  <c r="E3162" i="5"/>
  <c r="F3162" i="5"/>
  <c r="E2787" i="5"/>
  <c r="F2787" i="5"/>
  <c r="F2493" i="5"/>
  <c r="E2493" i="5"/>
  <c r="E2227" i="5"/>
  <c r="F2227" i="5"/>
  <c r="F2586" i="5"/>
  <c r="E2586" i="5"/>
  <c r="F1118" i="5"/>
  <c r="E1118" i="5"/>
  <c r="E1080" i="5"/>
  <c r="F1080" i="5"/>
  <c r="E304" i="5"/>
  <c r="F304" i="5"/>
  <c r="F2189" i="5"/>
  <c r="E2189" i="5"/>
  <c r="F1471" i="5"/>
  <c r="E1471" i="5"/>
  <c r="E599" i="5"/>
  <c r="F599" i="5"/>
  <c r="E1588" i="5"/>
  <c r="F1588" i="5"/>
  <c r="E781" i="5"/>
  <c r="F781" i="5"/>
  <c r="E3981" i="5"/>
  <c r="F3981" i="5"/>
  <c r="E4536" i="5"/>
  <c r="F4536" i="5"/>
  <c r="E2193" i="5"/>
  <c r="F2193" i="5"/>
  <c r="E1597" i="5"/>
  <c r="F1597" i="5"/>
  <c r="E1864" i="5"/>
  <c r="F1864" i="5"/>
  <c r="E1988" i="5"/>
  <c r="F1988" i="5"/>
  <c r="F1984" i="5"/>
  <c r="E1984" i="5"/>
  <c r="F2347" i="5"/>
  <c r="E2347" i="5"/>
  <c r="E2073" i="5"/>
  <c r="F2073" i="5"/>
  <c r="E2078" i="5"/>
  <c r="F2078" i="5"/>
  <c r="F1834" i="5"/>
  <c r="E1834" i="5"/>
  <c r="F1938" i="5"/>
  <c r="E1938" i="5"/>
  <c r="E1337" i="5"/>
  <c r="F1337" i="5"/>
  <c r="F1554" i="5"/>
  <c r="E1554" i="5"/>
  <c r="E1738" i="5"/>
  <c r="F1738" i="5"/>
  <c r="E1041" i="5"/>
  <c r="F1041" i="5"/>
  <c r="E1296" i="5"/>
  <c r="F1296" i="5"/>
  <c r="E1423" i="5"/>
  <c r="F1423" i="5"/>
  <c r="E866" i="5"/>
  <c r="F866" i="5"/>
  <c r="F676" i="5"/>
  <c r="E676" i="5"/>
  <c r="E239" i="5"/>
  <c r="F239" i="5"/>
  <c r="E1609" i="5"/>
  <c r="F1609" i="5"/>
  <c r="E2165" i="5"/>
  <c r="F2165" i="5"/>
  <c r="E1776" i="5"/>
  <c r="F1776" i="5"/>
  <c r="E2458" i="5"/>
  <c r="F2458" i="5"/>
  <c r="F1943" i="5"/>
  <c r="E1943" i="5"/>
  <c r="F1498" i="5"/>
  <c r="E1498" i="5"/>
  <c r="E1551" i="5"/>
  <c r="F1551" i="5"/>
  <c r="E2125" i="5"/>
  <c r="F2125" i="5"/>
  <c r="E1229" i="5"/>
  <c r="F1229" i="5"/>
  <c r="F1161" i="5"/>
  <c r="E1161" i="5"/>
  <c r="F1125" i="5"/>
  <c r="E1125" i="5"/>
  <c r="E1691" i="5"/>
  <c r="F1691" i="5"/>
  <c r="E1109" i="5"/>
  <c r="F1109" i="5"/>
  <c r="F1384" i="5"/>
  <c r="E1384" i="5"/>
  <c r="E807" i="5"/>
  <c r="F807" i="5"/>
  <c r="E878" i="5"/>
  <c r="F878" i="5"/>
  <c r="E624" i="5"/>
  <c r="F624" i="5"/>
  <c r="F7" i="5"/>
  <c r="E7" i="5"/>
  <c r="F2119" i="5"/>
  <c r="E2119" i="5"/>
  <c r="F994" i="5"/>
  <c r="E994" i="5"/>
  <c r="E618" i="5"/>
  <c r="F618" i="5"/>
  <c r="F371" i="5"/>
  <c r="E371" i="5"/>
  <c r="F1682" i="5"/>
  <c r="E1682" i="5"/>
  <c r="E804" i="5"/>
  <c r="F804" i="5"/>
  <c r="E701" i="5"/>
  <c r="F701" i="5"/>
  <c r="E4458" i="5"/>
  <c r="F4458" i="5"/>
  <c r="E4203" i="5"/>
  <c r="F4203" i="5"/>
  <c r="E4163" i="5"/>
  <c r="F4163" i="5"/>
  <c r="E3745" i="5"/>
  <c r="F3745" i="5"/>
  <c r="E4026" i="5"/>
  <c r="F4026" i="5"/>
  <c r="F3439" i="5"/>
  <c r="E3439" i="5"/>
  <c r="F2865" i="5"/>
  <c r="E2865" i="5"/>
  <c r="F1224" i="5"/>
  <c r="E1224" i="5"/>
  <c r="E1342" i="5"/>
  <c r="F1342" i="5"/>
  <c r="E892" i="5"/>
  <c r="F892" i="5"/>
  <c r="F697" i="5"/>
  <c r="E697" i="5"/>
  <c r="E617" i="5"/>
  <c r="F617" i="5"/>
  <c r="F651" i="5"/>
  <c r="E651" i="5"/>
  <c r="E968" i="5"/>
  <c r="F968" i="5"/>
  <c r="E907" i="5"/>
  <c r="F907" i="5"/>
  <c r="E730" i="5"/>
  <c r="F730" i="5"/>
  <c r="E220" i="5"/>
  <c r="F220" i="5"/>
  <c r="F4373" i="5"/>
  <c r="E4373" i="5"/>
  <c r="E3852" i="5"/>
  <c r="F3852" i="5"/>
  <c r="F3519" i="5"/>
  <c r="E3519" i="5"/>
  <c r="F3299" i="5"/>
  <c r="E3299" i="5"/>
  <c r="F3164" i="5"/>
  <c r="E3164" i="5"/>
  <c r="F590" i="5"/>
  <c r="E590" i="5"/>
  <c r="F387" i="5"/>
  <c r="E387" i="5"/>
  <c r="E4420" i="5"/>
  <c r="F4420" i="5"/>
  <c r="E4358" i="5"/>
  <c r="F4358" i="5"/>
  <c r="E3916" i="5"/>
  <c r="F3916" i="5"/>
  <c r="F3819" i="5"/>
  <c r="E3819" i="5"/>
  <c r="F3679" i="5"/>
  <c r="E3679" i="5"/>
  <c r="E3609" i="5"/>
  <c r="F3609" i="5"/>
  <c r="E3570" i="5"/>
  <c r="F3570" i="5"/>
  <c r="E1414" i="5"/>
  <c r="F1414" i="5"/>
  <c r="E3948" i="5"/>
  <c r="F3948" i="5"/>
  <c r="F3601" i="5"/>
  <c r="E3601" i="5"/>
  <c r="F3917" i="5"/>
  <c r="E3917" i="5"/>
  <c r="E3464" i="5"/>
  <c r="F3464" i="5"/>
  <c r="E3602" i="5"/>
  <c r="F3602" i="5"/>
  <c r="F3154" i="5"/>
  <c r="E3154" i="5"/>
  <c r="E2463" i="5"/>
  <c r="F2463" i="5"/>
  <c r="E4428" i="5"/>
  <c r="F4428" i="5"/>
  <c r="F3636" i="5"/>
  <c r="E3636" i="5"/>
  <c r="E448" i="5"/>
  <c r="F448" i="5"/>
  <c r="F4500" i="5"/>
  <c r="E4500" i="5"/>
  <c r="F4384" i="5"/>
  <c r="E4384" i="5"/>
  <c r="E4543" i="5"/>
  <c r="F4543" i="5"/>
  <c r="F4309" i="5"/>
  <c r="E4309" i="5"/>
  <c r="E4079" i="5"/>
  <c r="F4079" i="5"/>
  <c r="F4417" i="5"/>
  <c r="E4417" i="5"/>
  <c r="E4120" i="5"/>
  <c r="F4120" i="5"/>
  <c r="E4177" i="5"/>
  <c r="F4177" i="5"/>
  <c r="F4054" i="5"/>
  <c r="E4054" i="5"/>
  <c r="E4219" i="5"/>
  <c r="F4219" i="5"/>
  <c r="F3830" i="5"/>
  <c r="E3830" i="5"/>
  <c r="E3820" i="5"/>
  <c r="F3820" i="5"/>
  <c r="F4206" i="5"/>
  <c r="E4206" i="5"/>
  <c r="F3816" i="5"/>
  <c r="E3816" i="5"/>
  <c r="E4023" i="5"/>
  <c r="F4023" i="5"/>
  <c r="F3809" i="5"/>
  <c r="E3809" i="5"/>
  <c r="F3639" i="5"/>
  <c r="E3639" i="5"/>
  <c r="E3777" i="5"/>
  <c r="F3777" i="5"/>
  <c r="F4046" i="5"/>
  <c r="E4046" i="5"/>
  <c r="F3792" i="5"/>
  <c r="E3792" i="5"/>
  <c r="E3835" i="5"/>
  <c r="F3835" i="5"/>
  <c r="F3529" i="5"/>
  <c r="E3529" i="5"/>
  <c r="E3463" i="5"/>
  <c r="F3463" i="5"/>
  <c r="F4099" i="5"/>
  <c r="E4099" i="5"/>
  <c r="F3494" i="5"/>
  <c r="E3494" i="5"/>
  <c r="F3904" i="5"/>
  <c r="E3904" i="5"/>
  <c r="F3101" i="5"/>
  <c r="E3101" i="5"/>
  <c r="F3252" i="5"/>
  <c r="E3252" i="5"/>
  <c r="F2900" i="5"/>
  <c r="E2900" i="5"/>
  <c r="E1945" i="5"/>
  <c r="F1945" i="5"/>
  <c r="F813" i="5"/>
  <c r="E813" i="5"/>
  <c r="E4372" i="5"/>
  <c r="F4372" i="5"/>
  <c r="E2994" i="5"/>
  <c r="F2994" i="5"/>
  <c r="F2237" i="5"/>
  <c r="E2237" i="5"/>
  <c r="F2154" i="5"/>
  <c r="E2154" i="5"/>
  <c r="F80" i="5"/>
  <c r="E80" i="5"/>
  <c r="F4104" i="5"/>
  <c r="E4104" i="5"/>
  <c r="F2939" i="5"/>
  <c r="E2939" i="5"/>
  <c r="E3263" i="5"/>
  <c r="F3263" i="5"/>
  <c r="E3008" i="5"/>
  <c r="F3008" i="5"/>
  <c r="F2536" i="5"/>
  <c r="E2536" i="5"/>
  <c r="E2756" i="5"/>
  <c r="F2756" i="5"/>
  <c r="F2538" i="5"/>
  <c r="E2538" i="5"/>
  <c r="F2126" i="5"/>
  <c r="E2126" i="5"/>
  <c r="F1644" i="5"/>
  <c r="E1644" i="5"/>
  <c r="F2063" i="5"/>
  <c r="E2063" i="5"/>
  <c r="E1238" i="5"/>
  <c r="F1238" i="5"/>
  <c r="F1686" i="5"/>
  <c r="E1686" i="5"/>
  <c r="F776" i="5"/>
  <c r="E776" i="5"/>
  <c r="F1031" i="5"/>
  <c r="E1031" i="5"/>
  <c r="E430" i="5"/>
  <c r="F430" i="5"/>
  <c r="E141" i="5"/>
  <c r="F141" i="5"/>
  <c r="F344" i="5"/>
  <c r="E344" i="5"/>
  <c r="E4487" i="5"/>
  <c r="F4487" i="5"/>
  <c r="E4140" i="5"/>
  <c r="F4140" i="5"/>
  <c r="F4238" i="5"/>
  <c r="E4238" i="5"/>
  <c r="E3635" i="5"/>
  <c r="F3635" i="5"/>
  <c r="F2971" i="5"/>
  <c r="E2971" i="5"/>
  <c r="F4096" i="5"/>
  <c r="E4096" i="5"/>
  <c r="E3398" i="5"/>
  <c r="F3398" i="5"/>
  <c r="E3040" i="5"/>
  <c r="F3040" i="5"/>
  <c r="F2631" i="5"/>
  <c r="E2631" i="5"/>
  <c r="F2509" i="5"/>
  <c r="E2509" i="5"/>
  <c r="E1927" i="5"/>
  <c r="F1927" i="5"/>
  <c r="E1396" i="5"/>
  <c r="F1396" i="5"/>
  <c r="F4470" i="5"/>
  <c r="E4470" i="5"/>
  <c r="E4229" i="5"/>
  <c r="F4229" i="5"/>
  <c r="F4102" i="5"/>
  <c r="E4102" i="5"/>
  <c r="E4464" i="5"/>
  <c r="F4464" i="5"/>
  <c r="E4131" i="5"/>
  <c r="F4131" i="5"/>
  <c r="F3846" i="5"/>
  <c r="E3846" i="5"/>
  <c r="F3962" i="5"/>
  <c r="E3962" i="5"/>
  <c r="E3499" i="5"/>
  <c r="F3499" i="5"/>
  <c r="E3190" i="5"/>
  <c r="F3190" i="5"/>
  <c r="F2871" i="5"/>
  <c r="E2871" i="5"/>
  <c r="E3081" i="5"/>
  <c r="F3081" i="5"/>
  <c r="F2416" i="5"/>
  <c r="E2416" i="5"/>
  <c r="F2228" i="5"/>
  <c r="E2228" i="5"/>
  <c r="F1799" i="5"/>
  <c r="E1799" i="5"/>
  <c r="F1545" i="5"/>
  <c r="E1545" i="5"/>
  <c r="E3438" i="5"/>
  <c r="F3438" i="5"/>
  <c r="F3625" i="5"/>
  <c r="E3625" i="5"/>
  <c r="F3512" i="5"/>
  <c r="E3512" i="5"/>
  <c r="E3766" i="5"/>
  <c r="F3766" i="5"/>
  <c r="F3345" i="5"/>
  <c r="E3345" i="5"/>
  <c r="F3210" i="5"/>
  <c r="E3210" i="5"/>
  <c r="E3006" i="5"/>
  <c r="F3006" i="5"/>
  <c r="F2395" i="5"/>
  <c r="E2395" i="5"/>
  <c r="F1883" i="5"/>
  <c r="E1883" i="5"/>
  <c r="F2093" i="5"/>
  <c r="E2093" i="5"/>
  <c r="F2017" i="5"/>
  <c r="E2017" i="5"/>
  <c r="E881" i="5"/>
  <c r="F881" i="5"/>
  <c r="F723" i="5"/>
  <c r="E723" i="5"/>
  <c r="F3824" i="5"/>
  <c r="E3824" i="5"/>
  <c r="E3028" i="5"/>
  <c r="F3028" i="5"/>
  <c r="E2705" i="5"/>
  <c r="F2705" i="5"/>
  <c r="F2816" i="5"/>
  <c r="E2816" i="5"/>
  <c r="E3052" i="5"/>
  <c r="F3052" i="5"/>
  <c r="E2136" i="5"/>
  <c r="F2136" i="5"/>
  <c r="F2407" i="5"/>
  <c r="E2407" i="5"/>
  <c r="F2861" i="5"/>
  <c r="E2861" i="5"/>
  <c r="F2842" i="5"/>
  <c r="E2842" i="5"/>
  <c r="F2742" i="5"/>
  <c r="E2742" i="5"/>
  <c r="F2466" i="5"/>
  <c r="E2466" i="5"/>
  <c r="F2177" i="5"/>
  <c r="E2177" i="5"/>
  <c r="F2323" i="5"/>
  <c r="E2323" i="5"/>
  <c r="F1893" i="5"/>
  <c r="E1893" i="5"/>
  <c r="E1973" i="5"/>
  <c r="F1973" i="5"/>
  <c r="E1982" i="5"/>
  <c r="F1982" i="5"/>
  <c r="E1478" i="5"/>
  <c r="F1478" i="5"/>
  <c r="F1241" i="5"/>
  <c r="E1241" i="5"/>
  <c r="F2183" i="5"/>
  <c r="E2183" i="5"/>
  <c r="F1121" i="5"/>
  <c r="E1121" i="5"/>
  <c r="F871" i="5"/>
  <c r="E871" i="5"/>
  <c r="E553" i="5"/>
  <c r="F553" i="5"/>
  <c r="F3588" i="5"/>
  <c r="E3588" i="5"/>
  <c r="F3725" i="5"/>
  <c r="E3725" i="5"/>
  <c r="F3418" i="5"/>
  <c r="E3418" i="5"/>
  <c r="E4148" i="5"/>
  <c r="F4148" i="5"/>
  <c r="E3481" i="5"/>
  <c r="F3481" i="5"/>
  <c r="F3475" i="5"/>
  <c r="E3475" i="5"/>
  <c r="F3582" i="5"/>
  <c r="E3582" i="5"/>
  <c r="E3311" i="5"/>
  <c r="F3311" i="5"/>
  <c r="E3356" i="5"/>
  <c r="F3356" i="5"/>
  <c r="F3573" i="5"/>
  <c r="E3573" i="5"/>
  <c r="E3211" i="5"/>
  <c r="F3211" i="5"/>
  <c r="E3168" i="5"/>
  <c r="F3168" i="5"/>
  <c r="E3419" i="5"/>
  <c r="F3419" i="5"/>
  <c r="E2773" i="5"/>
  <c r="F2773" i="5"/>
  <c r="E3057" i="5"/>
  <c r="F3057" i="5"/>
  <c r="F2953" i="5"/>
  <c r="E2953" i="5"/>
  <c r="F2845" i="5"/>
  <c r="E2845" i="5"/>
  <c r="E2615" i="5"/>
  <c r="F2615" i="5"/>
  <c r="E2564" i="5"/>
  <c r="F2564" i="5"/>
  <c r="E2420" i="5"/>
  <c r="F2420" i="5"/>
  <c r="F2269" i="5"/>
  <c r="E2269" i="5"/>
  <c r="E1664" i="5"/>
  <c r="F1664" i="5"/>
  <c r="E1695" i="5"/>
  <c r="F1695" i="5"/>
  <c r="E1457" i="5"/>
  <c r="F1457" i="5"/>
  <c r="F1043" i="5"/>
  <c r="E1043" i="5"/>
  <c r="E2277" i="5"/>
  <c r="F2277" i="5"/>
  <c r="E1853" i="5"/>
  <c r="F1853" i="5"/>
  <c r="F2052" i="5"/>
  <c r="E2052" i="5"/>
  <c r="E2037" i="5"/>
  <c r="F2037" i="5"/>
  <c r="E1603" i="5"/>
  <c r="F1603" i="5"/>
  <c r="F2034" i="5"/>
  <c r="E2034" i="5"/>
  <c r="E937" i="5"/>
  <c r="F937" i="5"/>
  <c r="F1222" i="5"/>
  <c r="E1222" i="5"/>
  <c r="F932" i="5"/>
  <c r="E932" i="5"/>
  <c r="F441" i="5"/>
  <c r="E441" i="5"/>
  <c r="F1737" i="5"/>
  <c r="E1737" i="5"/>
  <c r="F1824" i="5"/>
  <c r="E1824" i="5"/>
  <c r="E2007" i="5"/>
  <c r="F2007" i="5"/>
  <c r="F1679" i="5"/>
  <c r="E1679" i="5"/>
  <c r="F1138" i="5"/>
  <c r="E1138" i="5"/>
  <c r="F1253" i="5"/>
  <c r="E1253" i="5"/>
  <c r="E2018" i="5"/>
  <c r="F2018" i="5"/>
  <c r="E974" i="5"/>
  <c r="F974" i="5"/>
  <c r="E461" i="5"/>
  <c r="F461" i="5"/>
  <c r="F1259" i="5"/>
  <c r="E1259" i="5"/>
  <c r="E559" i="5"/>
  <c r="F559" i="5"/>
  <c r="F1187" i="5"/>
  <c r="E1187" i="5"/>
  <c r="F585" i="5"/>
  <c r="E585" i="5"/>
  <c r="F4168" i="5"/>
  <c r="E4168" i="5"/>
  <c r="E3612" i="5"/>
  <c r="F3612" i="5"/>
  <c r="F2096" i="5"/>
  <c r="E2096" i="5"/>
  <c r="F2829" i="5"/>
  <c r="E2829" i="5"/>
  <c r="F2308" i="5"/>
  <c r="E2308" i="5"/>
  <c r="F2850" i="5"/>
  <c r="E2850" i="5"/>
  <c r="F2385" i="5"/>
  <c r="E2385" i="5"/>
  <c r="F1771" i="5"/>
  <c r="E1771" i="5"/>
  <c r="F1994" i="5"/>
  <c r="E1994" i="5"/>
  <c r="E1722" i="5"/>
  <c r="F1722" i="5"/>
  <c r="F1005" i="5"/>
  <c r="E1005" i="5"/>
  <c r="F1825" i="5"/>
  <c r="E1825" i="5"/>
  <c r="F285" i="5"/>
  <c r="E285" i="5"/>
  <c r="F982" i="5"/>
  <c r="E982" i="5"/>
  <c r="F159" i="5"/>
  <c r="E159" i="5"/>
  <c r="F742" i="5"/>
  <c r="E742" i="5"/>
  <c r="F4340" i="5"/>
  <c r="E4340" i="5"/>
  <c r="F4523" i="5"/>
  <c r="E4523" i="5"/>
  <c r="E3501" i="5"/>
  <c r="F3501" i="5"/>
  <c r="E1998" i="5"/>
  <c r="F1998" i="5"/>
  <c r="E2265" i="5"/>
  <c r="F2265" i="5"/>
  <c r="F1797" i="5"/>
  <c r="E1797" i="5"/>
  <c r="F1892" i="5"/>
  <c r="E1892" i="5"/>
  <c r="F2121" i="5"/>
  <c r="E2121" i="5"/>
  <c r="F2191" i="5"/>
  <c r="E2191" i="5"/>
  <c r="F2170" i="5"/>
  <c r="E2170" i="5"/>
  <c r="E1941" i="5"/>
  <c r="F1941" i="5"/>
  <c r="F2330" i="5"/>
  <c r="E2330" i="5"/>
  <c r="E1358" i="5"/>
  <c r="F1358" i="5"/>
  <c r="F1193" i="5"/>
  <c r="E1193" i="5"/>
  <c r="E1290" i="5"/>
  <c r="F1290" i="5"/>
  <c r="F1569" i="5"/>
  <c r="E1569" i="5"/>
  <c r="F1903" i="5"/>
  <c r="E1903" i="5"/>
  <c r="F1331" i="5"/>
  <c r="E1331" i="5"/>
  <c r="F1107" i="5"/>
  <c r="E1107" i="5"/>
  <c r="F885" i="5"/>
  <c r="E885" i="5"/>
  <c r="E877" i="5"/>
  <c r="F877" i="5"/>
  <c r="F134" i="5"/>
  <c r="E134" i="5"/>
  <c r="F2214" i="5"/>
  <c r="E2214" i="5"/>
  <c r="F2163" i="5"/>
  <c r="E2163" i="5"/>
  <c r="E2089" i="5"/>
  <c r="F2089" i="5"/>
  <c r="E2271" i="5"/>
  <c r="F2271" i="5"/>
  <c r="E2234" i="5"/>
  <c r="F2234" i="5"/>
  <c r="E1354" i="5"/>
  <c r="F1354" i="5"/>
  <c r="E1866" i="5"/>
  <c r="F1866" i="5"/>
  <c r="E1687" i="5"/>
  <c r="F1687" i="5"/>
  <c r="F2035" i="5"/>
  <c r="E2035" i="5"/>
  <c r="F1201" i="5"/>
  <c r="E1201" i="5"/>
  <c r="F1770" i="5"/>
  <c r="E1770" i="5"/>
  <c r="E1158" i="5"/>
  <c r="F1158" i="5"/>
  <c r="E1368" i="5"/>
  <c r="F1368" i="5"/>
  <c r="E1036" i="5"/>
  <c r="F1036" i="5"/>
  <c r="F971" i="5"/>
  <c r="E971" i="5"/>
  <c r="E801" i="5"/>
  <c r="F801" i="5"/>
  <c r="F536" i="5"/>
  <c r="E536" i="5"/>
  <c r="F1541" i="5"/>
  <c r="E1541" i="5"/>
  <c r="E1164" i="5"/>
  <c r="F1164" i="5"/>
  <c r="E695" i="5"/>
  <c r="F695" i="5"/>
  <c r="E527" i="5"/>
  <c r="F527" i="5"/>
  <c r="E280" i="5"/>
  <c r="F280" i="5"/>
  <c r="E1046" i="5"/>
  <c r="F1046" i="5"/>
  <c r="F610" i="5"/>
  <c r="E610" i="5"/>
  <c r="F505" i="5"/>
  <c r="E505" i="5"/>
  <c r="E4527" i="5"/>
  <c r="F4527" i="5"/>
  <c r="E4003" i="5"/>
  <c r="F4003" i="5"/>
  <c r="F3935" i="5"/>
  <c r="E3935" i="5"/>
  <c r="F3793" i="5"/>
  <c r="E3793" i="5"/>
  <c r="E3740" i="5"/>
  <c r="F3740" i="5"/>
  <c r="E3225" i="5"/>
  <c r="F3225" i="5"/>
  <c r="F2159" i="5"/>
  <c r="E2159" i="5"/>
  <c r="E758" i="5"/>
  <c r="F758" i="5"/>
  <c r="F1236" i="5"/>
  <c r="E1236" i="5"/>
  <c r="F1531" i="5"/>
  <c r="E1531" i="5"/>
  <c r="E821" i="5"/>
  <c r="F821" i="5"/>
  <c r="F604" i="5"/>
  <c r="E604" i="5"/>
  <c r="E555" i="5"/>
  <c r="F555" i="5"/>
  <c r="F966" i="5"/>
  <c r="E966" i="5"/>
  <c r="F693" i="5"/>
  <c r="E693" i="5"/>
  <c r="E439" i="5"/>
  <c r="F439" i="5"/>
  <c r="F4395" i="5"/>
  <c r="E4395" i="5"/>
  <c r="F4254" i="5"/>
  <c r="E4254" i="5"/>
  <c r="E4390" i="5"/>
  <c r="F4390" i="5"/>
  <c r="F3593" i="5"/>
  <c r="E3593" i="5"/>
  <c r="E3277" i="5"/>
  <c r="F3277" i="5"/>
  <c r="F3320" i="5"/>
  <c r="E3320" i="5"/>
  <c r="E532" i="5"/>
  <c r="F532" i="5"/>
  <c r="E168" i="5"/>
  <c r="F168" i="5"/>
  <c r="F4502" i="5"/>
  <c r="E4502" i="5"/>
  <c r="E4067" i="5"/>
  <c r="F4067" i="5"/>
  <c r="F4291" i="5"/>
  <c r="E4291" i="5"/>
  <c r="E3607" i="5"/>
  <c r="F3607" i="5"/>
  <c r="E3492" i="5"/>
  <c r="F3492" i="5"/>
  <c r="E3500" i="5"/>
  <c r="F3500" i="5"/>
  <c r="E4009" i="5"/>
  <c r="F4009" i="5"/>
  <c r="E941" i="5"/>
  <c r="F941" i="5"/>
  <c r="E4154" i="5"/>
  <c r="F4154" i="5"/>
  <c r="E3390" i="5"/>
  <c r="F3390" i="5"/>
  <c r="F3478" i="5"/>
  <c r="E3478" i="5"/>
  <c r="E3302" i="5"/>
  <c r="F3302" i="5"/>
  <c r="E3364" i="5"/>
  <c r="F3364" i="5"/>
  <c r="E2966" i="5"/>
  <c r="F2966" i="5"/>
  <c r="F2437" i="5"/>
  <c r="E2437" i="5"/>
  <c r="E4512" i="5"/>
  <c r="F4512" i="5"/>
  <c r="F3166" i="5"/>
  <c r="E3166" i="5"/>
  <c r="F336" i="5"/>
  <c r="E336" i="5"/>
  <c r="E4482" i="5"/>
  <c r="F4482" i="5"/>
  <c r="E4297" i="5"/>
  <c r="F4297" i="5"/>
  <c r="E4495" i="5"/>
  <c r="F4495" i="5"/>
  <c r="F4299" i="5"/>
  <c r="E4299" i="5"/>
  <c r="F4150" i="5"/>
  <c r="E4150" i="5"/>
  <c r="E4266" i="5"/>
  <c r="F4266" i="5"/>
  <c r="F4098" i="5"/>
  <c r="E4098" i="5"/>
  <c r="F4183" i="5"/>
  <c r="E4183" i="5"/>
  <c r="F4021" i="5"/>
  <c r="E4021" i="5"/>
  <c r="F4138" i="5"/>
  <c r="E4138" i="5"/>
  <c r="E3929" i="5"/>
  <c r="F3929" i="5"/>
  <c r="F4414" i="5"/>
  <c r="E4414" i="5"/>
  <c r="F3827" i="5"/>
  <c r="E3827" i="5"/>
  <c r="F4475" i="5"/>
  <c r="E4475" i="5"/>
  <c r="F4033" i="5"/>
  <c r="E4033" i="5"/>
  <c r="F3787" i="5"/>
  <c r="E3787" i="5"/>
  <c r="E3575" i="5"/>
  <c r="F3575" i="5"/>
  <c r="F3556" i="5"/>
  <c r="E3556" i="5"/>
  <c r="F3885" i="5"/>
  <c r="E3885" i="5"/>
  <c r="E3712" i="5"/>
  <c r="F3712" i="5"/>
  <c r="F3583" i="5"/>
  <c r="E3583" i="5"/>
  <c r="E3676" i="5"/>
  <c r="F3676" i="5"/>
  <c r="F3285" i="5"/>
  <c r="E3285" i="5"/>
  <c r="E3653" i="5"/>
  <c r="F3653" i="5"/>
  <c r="E3201" i="5"/>
  <c r="F3201" i="5"/>
  <c r="E3724" i="5"/>
  <c r="F3724" i="5"/>
  <c r="E4117" i="5"/>
  <c r="F4117" i="5"/>
  <c r="E3528" i="5"/>
  <c r="F3528" i="5"/>
  <c r="E3021" i="5"/>
  <c r="F3021" i="5"/>
  <c r="F1704" i="5"/>
  <c r="E1704" i="5"/>
  <c r="F482" i="5"/>
  <c r="E482" i="5"/>
  <c r="E3711" i="5"/>
  <c r="F3711" i="5"/>
  <c r="F3128" i="5"/>
  <c r="E3128" i="5"/>
  <c r="E1808" i="5"/>
  <c r="F1808" i="5"/>
  <c r="E1173" i="5"/>
  <c r="F1173" i="5"/>
  <c r="E186" i="5"/>
  <c r="F186" i="5"/>
  <c r="F4195" i="5"/>
  <c r="E4195" i="5"/>
  <c r="F3432" i="5"/>
  <c r="E3432" i="5"/>
  <c r="E2853" i="5"/>
  <c r="F2853" i="5"/>
  <c r="F3064" i="5"/>
  <c r="E3064" i="5"/>
  <c r="F2940" i="5"/>
  <c r="E2940" i="5"/>
  <c r="E2427" i="5"/>
  <c r="F2427" i="5"/>
  <c r="E1665" i="5"/>
  <c r="F1665" i="5"/>
  <c r="F2021" i="5"/>
  <c r="E2021" i="5"/>
  <c r="F1923" i="5"/>
  <c r="E1923" i="5"/>
  <c r="F1517" i="5"/>
  <c r="E1517" i="5"/>
  <c r="E1562" i="5"/>
  <c r="F1562" i="5"/>
  <c r="E1557" i="5"/>
  <c r="F1557" i="5"/>
  <c r="F1026" i="5"/>
  <c r="E1026" i="5"/>
  <c r="F922" i="5"/>
  <c r="E922" i="5"/>
  <c r="E203" i="5"/>
  <c r="F203" i="5"/>
  <c r="F35" i="5"/>
  <c r="E35" i="5"/>
  <c r="E4468" i="5"/>
  <c r="F4468" i="5"/>
  <c r="F4404" i="5"/>
  <c r="E4404" i="5"/>
  <c r="E4520" i="5"/>
  <c r="F4520" i="5"/>
  <c r="E4053" i="5"/>
  <c r="F4053" i="5"/>
  <c r="F3358" i="5"/>
  <c r="E3358" i="5"/>
  <c r="F3018" i="5"/>
  <c r="E3018" i="5"/>
  <c r="E3338" i="5"/>
  <c r="F3338" i="5"/>
  <c r="F3204" i="5"/>
  <c r="E3204" i="5"/>
  <c r="E3124" i="5"/>
  <c r="F3124" i="5"/>
  <c r="E2396" i="5"/>
  <c r="F2396" i="5"/>
  <c r="E2439" i="5"/>
  <c r="F2439" i="5"/>
  <c r="E2553" i="5"/>
  <c r="F2553" i="5"/>
  <c r="F1951" i="5"/>
  <c r="E1951" i="5"/>
  <c r="F1424" i="5"/>
  <c r="E1424" i="5"/>
  <c r="F3568" i="5"/>
  <c r="E3568" i="5"/>
  <c r="F3399" i="5"/>
  <c r="E3399" i="5"/>
  <c r="E3650" i="5"/>
  <c r="F3650" i="5"/>
  <c r="E3453" i="5"/>
  <c r="F3453" i="5"/>
  <c r="E3624" i="5"/>
  <c r="F3624" i="5"/>
  <c r="F3095" i="5"/>
  <c r="E3095" i="5"/>
  <c r="E2192" i="5"/>
  <c r="F2192" i="5"/>
  <c r="E2260" i="5"/>
  <c r="F2260" i="5"/>
  <c r="E1852" i="5"/>
  <c r="F1852" i="5"/>
  <c r="F1622" i="5"/>
  <c r="E1622" i="5"/>
  <c r="F2969" i="5"/>
  <c r="E2969" i="5"/>
  <c r="E593" i="5"/>
  <c r="F593" i="5"/>
  <c r="F740" i="5"/>
  <c r="E740" i="5"/>
  <c r="F3564" i="5"/>
  <c r="E3564" i="5"/>
  <c r="F3355" i="5"/>
  <c r="E3355" i="5"/>
  <c r="E2928" i="5"/>
  <c r="F2928" i="5"/>
  <c r="F2604" i="5"/>
  <c r="E2604" i="5"/>
  <c r="E2828" i="5"/>
  <c r="F2828" i="5"/>
  <c r="E2836" i="5"/>
  <c r="F2836" i="5"/>
  <c r="F2719" i="5"/>
  <c r="E2719" i="5"/>
  <c r="F2464" i="5"/>
  <c r="E2464" i="5"/>
  <c r="E2714" i="5"/>
  <c r="F2714" i="5"/>
  <c r="F2777" i="5"/>
  <c r="E2777" i="5"/>
  <c r="F2582" i="5"/>
  <c r="E2582" i="5"/>
  <c r="F1697" i="5"/>
  <c r="E1697" i="5"/>
  <c r="E2521" i="5"/>
  <c r="F2521" i="5"/>
  <c r="F2329" i="5"/>
  <c r="E2329" i="5"/>
  <c r="F2085" i="5"/>
  <c r="E2085" i="5"/>
  <c r="F1370" i="5"/>
  <c r="E1370" i="5"/>
  <c r="F1330" i="5"/>
  <c r="E1330" i="5"/>
  <c r="F2070" i="5"/>
  <c r="E2070" i="5"/>
  <c r="E1061" i="5"/>
  <c r="F1061" i="5"/>
  <c r="E1272" i="5"/>
  <c r="F1272" i="5"/>
  <c r="E809" i="5"/>
  <c r="F809" i="5"/>
  <c r="F479" i="5"/>
  <c r="E479" i="5"/>
  <c r="E3374" i="5"/>
  <c r="F3374" i="5"/>
  <c r="F3629" i="5"/>
  <c r="E3629" i="5"/>
  <c r="E3944" i="5"/>
  <c r="F3944" i="5"/>
  <c r="E3580" i="5"/>
  <c r="F3580" i="5"/>
  <c r="F4361" i="5"/>
  <c r="E4361" i="5"/>
  <c r="E3379" i="5"/>
  <c r="F3379" i="5"/>
  <c r="E3472" i="5"/>
  <c r="F3472" i="5"/>
  <c r="F3245" i="5"/>
  <c r="E3245" i="5"/>
  <c r="F3222" i="5"/>
  <c r="E3222" i="5"/>
  <c r="F3417" i="5"/>
  <c r="E3417" i="5"/>
  <c r="E3659" i="5"/>
  <c r="F3659" i="5"/>
  <c r="E3373" i="5"/>
  <c r="F3373" i="5"/>
  <c r="E2867" i="5"/>
  <c r="F2867" i="5"/>
  <c r="E2996" i="5"/>
  <c r="F2996" i="5"/>
  <c r="E2817" i="5"/>
  <c r="F2817" i="5"/>
  <c r="F2704" i="5"/>
  <c r="E2704" i="5"/>
  <c r="E2924" i="5"/>
  <c r="F2924" i="5"/>
  <c r="E2676" i="5"/>
  <c r="F2676" i="5"/>
  <c r="F2212" i="5"/>
  <c r="E2212" i="5"/>
  <c r="F2806" i="5"/>
  <c r="E2806" i="5"/>
  <c r="E2225" i="5"/>
  <c r="F2225" i="5"/>
  <c r="F1781" i="5"/>
  <c r="E1781" i="5"/>
  <c r="F1526" i="5"/>
  <c r="E1526" i="5"/>
  <c r="F1532" i="5"/>
  <c r="E1532" i="5"/>
  <c r="E782" i="5"/>
  <c r="F782" i="5"/>
  <c r="E1761" i="5"/>
  <c r="F1761" i="5"/>
  <c r="E2057" i="5"/>
  <c r="F2057" i="5"/>
  <c r="F1828" i="5"/>
  <c r="E1828" i="5"/>
  <c r="F2111" i="5"/>
  <c r="E2111" i="5"/>
  <c r="F1684" i="5"/>
  <c r="E1684" i="5"/>
  <c r="F1282" i="5"/>
  <c r="E1282" i="5"/>
  <c r="E1477" i="5"/>
  <c r="F1477" i="5"/>
  <c r="E1397" i="5"/>
  <c r="F1397" i="5"/>
  <c r="F1022" i="5"/>
  <c r="E1022" i="5"/>
  <c r="F712" i="5"/>
  <c r="E712" i="5"/>
  <c r="E1848" i="5"/>
  <c r="F1848" i="5"/>
  <c r="E1979" i="5"/>
  <c r="F1979" i="5"/>
  <c r="E1872" i="5"/>
  <c r="F1872" i="5"/>
  <c r="F1802" i="5"/>
  <c r="E1802" i="5"/>
  <c r="F1779" i="5"/>
  <c r="E1779" i="5"/>
  <c r="E1642" i="5"/>
  <c r="F1642" i="5"/>
  <c r="F1120" i="5"/>
  <c r="E1120" i="5"/>
  <c r="F902" i="5"/>
  <c r="E902" i="5"/>
  <c r="F526" i="5"/>
  <c r="E526" i="5"/>
  <c r="E816" i="5"/>
  <c r="F816" i="5"/>
  <c r="E752" i="5"/>
  <c r="F752" i="5"/>
  <c r="E1307" i="5"/>
  <c r="F1307" i="5"/>
  <c r="F549" i="5"/>
  <c r="E549" i="5"/>
  <c r="F3865" i="5"/>
  <c r="E3865" i="5"/>
  <c r="E4081" i="5"/>
  <c r="F4081" i="5"/>
  <c r="F322" i="5"/>
  <c r="E322" i="5"/>
  <c r="F2288" i="5"/>
  <c r="E2288" i="5"/>
  <c r="E2972" i="5"/>
  <c r="F2972" i="5"/>
  <c r="E2690" i="5"/>
  <c r="F2690" i="5"/>
  <c r="E1809" i="5"/>
  <c r="F1809" i="5"/>
  <c r="E2076" i="5"/>
  <c r="F2076" i="5"/>
  <c r="F1454" i="5"/>
  <c r="E1454" i="5"/>
  <c r="F1750" i="5"/>
  <c r="E1750" i="5"/>
  <c r="F1499" i="5"/>
  <c r="E1499" i="5"/>
  <c r="F1649" i="5"/>
  <c r="E1649" i="5"/>
  <c r="F1360" i="5"/>
  <c r="E1360" i="5"/>
  <c r="E1092" i="5"/>
  <c r="F1092" i="5"/>
  <c r="F143" i="5"/>
  <c r="E143" i="5"/>
  <c r="E850" i="5"/>
  <c r="F850" i="5"/>
  <c r="E4277" i="5"/>
  <c r="F4277" i="5"/>
  <c r="E3813" i="5"/>
  <c r="F3813" i="5"/>
  <c r="F3097" i="5"/>
  <c r="E3097" i="5"/>
  <c r="F4432" i="5"/>
  <c r="E4432" i="5"/>
  <c r="F2254" i="5"/>
  <c r="E2254" i="5"/>
  <c r="E2267" i="5"/>
  <c r="F2267" i="5"/>
  <c r="E2634" i="5"/>
  <c r="F2634" i="5"/>
  <c r="E1899" i="5"/>
  <c r="F1899" i="5"/>
  <c r="E1612" i="5"/>
  <c r="F1612" i="5"/>
  <c r="E2081" i="5"/>
  <c r="F2081" i="5"/>
  <c r="F2141" i="5"/>
  <c r="E2141" i="5"/>
  <c r="F1636" i="5"/>
  <c r="E1636" i="5"/>
  <c r="E1453" i="5"/>
  <c r="F1453" i="5"/>
  <c r="F2003" i="5"/>
  <c r="E2003" i="5"/>
  <c r="E1189" i="5"/>
  <c r="F1189" i="5"/>
  <c r="F1939" i="5"/>
  <c r="E1939" i="5"/>
  <c r="E1400" i="5"/>
  <c r="F1400" i="5"/>
  <c r="E1406" i="5"/>
  <c r="F1406" i="5"/>
  <c r="F934" i="5"/>
  <c r="E934" i="5"/>
  <c r="E835" i="5"/>
  <c r="F835" i="5"/>
  <c r="E453" i="5"/>
  <c r="F453" i="5"/>
  <c r="E81" i="5"/>
  <c r="F81" i="5"/>
  <c r="F2394" i="5"/>
  <c r="E2394" i="5"/>
  <c r="F1593" i="5"/>
  <c r="E1593" i="5"/>
  <c r="E1867" i="5"/>
  <c r="F1867" i="5"/>
  <c r="F1948" i="5"/>
  <c r="E1948" i="5"/>
  <c r="F2113" i="5"/>
  <c r="E2113" i="5"/>
  <c r="F1748" i="5"/>
  <c r="E1748" i="5"/>
  <c r="F1462" i="5"/>
  <c r="E1462" i="5"/>
  <c r="E1874" i="5"/>
  <c r="F1874" i="5"/>
  <c r="F1894" i="5"/>
  <c r="E1894" i="5"/>
  <c r="E1662" i="5"/>
  <c r="F1662" i="5"/>
  <c r="E1585" i="5"/>
  <c r="F1585" i="5"/>
  <c r="E1558" i="5"/>
  <c r="F1558" i="5"/>
  <c r="F1024" i="5"/>
  <c r="E1024" i="5"/>
  <c r="E796" i="5"/>
  <c r="F796" i="5"/>
  <c r="E598" i="5"/>
  <c r="F598" i="5"/>
  <c r="F537" i="5"/>
  <c r="E537" i="5"/>
  <c r="E720" i="5"/>
  <c r="F720" i="5"/>
  <c r="E1146" i="5"/>
  <c r="F1146" i="5"/>
  <c r="F1339" i="5"/>
  <c r="E1339" i="5"/>
  <c r="E999" i="5"/>
  <c r="F999" i="5"/>
  <c r="F778" i="5"/>
  <c r="E778" i="5"/>
  <c r="E276" i="5"/>
  <c r="F276" i="5"/>
  <c r="E918" i="5"/>
  <c r="F918" i="5"/>
  <c r="F1068" i="5"/>
  <c r="E1068" i="5"/>
  <c r="F375" i="5"/>
  <c r="E375" i="5"/>
  <c r="F4234" i="5"/>
  <c r="E4234" i="5"/>
  <c r="F3887" i="5"/>
  <c r="E3887" i="5"/>
  <c r="E4160" i="5"/>
  <c r="F4160" i="5"/>
  <c r="E4049" i="5"/>
  <c r="F4049" i="5"/>
  <c r="F3558" i="5"/>
  <c r="E3558" i="5"/>
  <c r="F3749" i="5"/>
  <c r="E3749" i="5"/>
  <c r="E1298" i="5"/>
  <c r="F1298" i="5"/>
  <c r="E4232" i="5"/>
  <c r="F4232" i="5"/>
  <c r="E1348" i="5"/>
  <c r="F1348" i="5"/>
  <c r="E1607" i="5"/>
  <c r="F1607" i="5"/>
  <c r="E750" i="5"/>
  <c r="F750" i="5"/>
  <c r="F635" i="5"/>
  <c r="E635" i="5"/>
  <c r="F1431" i="5"/>
  <c r="E1431" i="5"/>
  <c r="F1167" i="5"/>
  <c r="E1167" i="5"/>
  <c r="E1159" i="5"/>
  <c r="F1159" i="5"/>
  <c r="F572" i="5"/>
  <c r="E572" i="5"/>
  <c r="E4274" i="5"/>
  <c r="F4274" i="5"/>
  <c r="E4190" i="5"/>
  <c r="F4190" i="5"/>
  <c r="F3524" i="5"/>
  <c r="E3524" i="5"/>
  <c r="E3690" i="5"/>
  <c r="F3690" i="5"/>
  <c r="E3531" i="5"/>
  <c r="F3531" i="5"/>
  <c r="E1089" i="5"/>
  <c r="F1089" i="5"/>
  <c r="F3459" i="5"/>
  <c r="E3459" i="5"/>
  <c r="F4408" i="5"/>
  <c r="E4408" i="5"/>
  <c r="F4515" i="5"/>
  <c r="E4515" i="5"/>
  <c r="E3914" i="5"/>
  <c r="F3914" i="5"/>
  <c r="E3794" i="5"/>
  <c r="F3794" i="5"/>
  <c r="E4179" i="5"/>
  <c r="F4179" i="5"/>
  <c r="E3253" i="5"/>
  <c r="F3253" i="5"/>
  <c r="E3133" i="5"/>
  <c r="F3133" i="5"/>
  <c r="E3098" i="5"/>
  <c r="F3098" i="5"/>
  <c r="F1324" i="5"/>
  <c r="E1324" i="5"/>
  <c r="E3822" i="5"/>
  <c r="F3822" i="5"/>
  <c r="E3587" i="5"/>
  <c r="F3587" i="5"/>
  <c r="E3125" i="5"/>
  <c r="F3125" i="5"/>
  <c r="F3407" i="5"/>
  <c r="E3407" i="5"/>
  <c r="F3206" i="5"/>
  <c r="E3206" i="5"/>
  <c r="E2540" i="5"/>
  <c r="F2540" i="5"/>
  <c r="E653" i="5"/>
  <c r="F653" i="5"/>
  <c r="F4118" i="5"/>
  <c r="E4118" i="5"/>
  <c r="E504" i="5"/>
  <c r="F504" i="5"/>
  <c r="F361" i="5"/>
  <c r="E361" i="5"/>
  <c r="F4444" i="5"/>
  <c r="E4444" i="5"/>
  <c r="E4324" i="5"/>
  <c r="F4324" i="5"/>
  <c r="F4422" i="5"/>
  <c r="E4422" i="5"/>
  <c r="E4534" i="5"/>
  <c r="F4534" i="5"/>
  <c r="E4547" i="5"/>
  <c r="F4547" i="5"/>
  <c r="E4349" i="5"/>
  <c r="F4349" i="5"/>
  <c r="F4000" i="5"/>
  <c r="E4000" i="5"/>
  <c r="E3980" i="5"/>
  <c r="F3980" i="5"/>
  <c r="F3855" i="5"/>
  <c r="E3855" i="5"/>
  <c r="F3915" i="5"/>
  <c r="E3915" i="5"/>
  <c r="E3833" i="5"/>
  <c r="F3833" i="5"/>
  <c r="F4286" i="5"/>
  <c r="E4286" i="5"/>
  <c r="F3826" i="5"/>
  <c r="E3826" i="5"/>
  <c r="E4103" i="5"/>
  <c r="F4103" i="5"/>
  <c r="F3906" i="5"/>
  <c r="E3906" i="5"/>
  <c r="F4399" i="5"/>
  <c r="E4399" i="5"/>
  <c r="F3713" i="5"/>
  <c r="E3713" i="5"/>
  <c r="E3454" i="5"/>
  <c r="F3454" i="5"/>
  <c r="F3619" i="5"/>
  <c r="E3619" i="5"/>
  <c r="E3584" i="5"/>
  <c r="F3584" i="5"/>
  <c r="E3689" i="5"/>
  <c r="F3689" i="5"/>
  <c r="E3548" i="5"/>
  <c r="F3548" i="5"/>
  <c r="F3221" i="5"/>
  <c r="E3221" i="5"/>
  <c r="E3525" i="5"/>
  <c r="F3525" i="5"/>
  <c r="F3137" i="5"/>
  <c r="E3137" i="5"/>
  <c r="F3471" i="5"/>
  <c r="E3471" i="5"/>
  <c r="F3380" i="5"/>
  <c r="E3380" i="5"/>
  <c r="F3409" i="5"/>
  <c r="E3409" i="5"/>
  <c r="E2499" i="5"/>
  <c r="F2499" i="5"/>
  <c r="F1374" i="5"/>
  <c r="E1374" i="5"/>
  <c r="E4549" i="5"/>
  <c r="F4549" i="5"/>
  <c r="E270" i="5"/>
  <c r="F270" i="5"/>
  <c r="E2759" i="5"/>
  <c r="F2759" i="5"/>
  <c r="E1727" i="5"/>
  <c r="F1727" i="5"/>
  <c r="E883" i="5"/>
  <c r="F883" i="5"/>
  <c r="F4348" i="5"/>
  <c r="E4348" i="5"/>
  <c r="F3461" i="5"/>
  <c r="E3461" i="5"/>
  <c r="E3198" i="5"/>
  <c r="F3198" i="5"/>
  <c r="F3043" i="5"/>
  <c r="E3043" i="5"/>
  <c r="E2300" i="5"/>
  <c r="F2300" i="5"/>
  <c r="E2487" i="5"/>
  <c r="F2487" i="5"/>
  <c r="E2678" i="5"/>
  <c r="F2678" i="5"/>
  <c r="F2470" i="5"/>
  <c r="E2470" i="5"/>
  <c r="E1721" i="5"/>
  <c r="F1721" i="5"/>
  <c r="E1530" i="5"/>
  <c r="F1530" i="5"/>
  <c r="E2054" i="5"/>
  <c r="F2054" i="5"/>
  <c r="E1029" i="5"/>
  <c r="F1029" i="5"/>
  <c r="E1044" i="5"/>
  <c r="F1044" i="5"/>
  <c r="F857" i="5"/>
  <c r="E857" i="5"/>
  <c r="E903" i="5"/>
  <c r="F903" i="5"/>
  <c r="F146" i="5"/>
  <c r="E146" i="5"/>
  <c r="F94" i="5"/>
  <c r="E94" i="5"/>
  <c r="E4385" i="5"/>
  <c r="F4385" i="5"/>
  <c r="E4541" i="5"/>
  <c r="F4541" i="5"/>
  <c r="F4256" i="5"/>
  <c r="E4256" i="5"/>
  <c r="F4008" i="5"/>
  <c r="E4008" i="5"/>
  <c r="E3480" i="5"/>
  <c r="F3480" i="5"/>
  <c r="F2459" i="5"/>
  <c r="E2459" i="5"/>
  <c r="E483" i="5"/>
  <c r="F483" i="5"/>
  <c r="F467" i="5"/>
  <c r="E467" i="5"/>
  <c r="E707" i="5"/>
  <c r="F707" i="5"/>
  <c r="F1054" i="5"/>
  <c r="E1054" i="5"/>
  <c r="F1269" i="5"/>
  <c r="E1269" i="5"/>
  <c r="F1265" i="5"/>
  <c r="E1265" i="5"/>
  <c r="E1906" i="5"/>
  <c r="F1906" i="5"/>
  <c r="E1911" i="5"/>
  <c r="F1911" i="5"/>
  <c r="E2024" i="5"/>
  <c r="F2024" i="5"/>
  <c r="E2366" i="5"/>
  <c r="F2366" i="5"/>
  <c r="E2336" i="5"/>
  <c r="F2336" i="5"/>
  <c r="E2296" i="5"/>
  <c r="F2296" i="5"/>
  <c r="F2880" i="5"/>
  <c r="E2880" i="5"/>
  <c r="F3140" i="5"/>
  <c r="E3140" i="5"/>
  <c r="E3243" i="5"/>
  <c r="F3243" i="5"/>
  <c r="F3117" i="5"/>
  <c r="E3117" i="5"/>
  <c r="E4184" i="5"/>
  <c r="F4184" i="5"/>
  <c r="E4265" i="5"/>
  <c r="F4265" i="5"/>
  <c r="E192" i="5"/>
  <c r="F192" i="5"/>
  <c r="F947" i="5"/>
  <c r="E947" i="5"/>
  <c r="E2009" i="5"/>
  <c r="F2009" i="5"/>
  <c r="E1812" i="5"/>
  <c r="F1812" i="5"/>
  <c r="F2313" i="5"/>
  <c r="E2313" i="5"/>
  <c r="E2775" i="5"/>
  <c r="F2775" i="5"/>
  <c r="E3026" i="5"/>
  <c r="F3026" i="5"/>
  <c r="F1566" i="5"/>
  <c r="E1566" i="5"/>
  <c r="E4240" i="5"/>
  <c r="F4240" i="5"/>
  <c r="F4273" i="5"/>
  <c r="E4273" i="5"/>
  <c r="F400" i="5"/>
  <c r="E400" i="5"/>
  <c r="F705" i="5"/>
  <c r="E705" i="5"/>
  <c r="E856" i="5"/>
  <c r="F856" i="5"/>
  <c r="E1401" i="5"/>
  <c r="F1401" i="5"/>
  <c r="E2011" i="5"/>
  <c r="F2011" i="5"/>
  <c r="F2306" i="5"/>
  <c r="E2306" i="5"/>
  <c r="F2812" i="5"/>
  <c r="E2812" i="5"/>
  <c r="E3634" i="5"/>
  <c r="F3634" i="5"/>
  <c r="F3923" i="5"/>
  <c r="E3923" i="5"/>
  <c r="F3955" i="5"/>
  <c r="E3955" i="5"/>
  <c r="E2973" i="5"/>
  <c r="F2973" i="5"/>
  <c r="E4326" i="5"/>
  <c r="F4326" i="5"/>
  <c r="E4380" i="5"/>
  <c r="F4380" i="5"/>
  <c r="E3553" i="5"/>
  <c r="F3553" i="5"/>
  <c r="F1010" i="5"/>
  <c r="E1010" i="5"/>
  <c r="F3994" i="5"/>
  <c r="E3994" i="5"/>
  <c r="E1439" i="5"/>
  <c r="F1439" i="5"/>
  <c r="F4124" i="5"/>
  <c r="E4124" i="5"/>
  <c r="E4429" i="5"/>
  <c r="F4429" i="5"/>
  <c r="F4327" i="5"/>
  <c r="E4327" i="5"/>
  <c r="E3143" i="5"/>
  <c r="F3143" i="5"/>
  <c r="E2610" i="5"/>
  <c r="F2610" i="5"/>
  <c r="E1393" i="5"/>
  <c r="F1393" i="5"/>
  <c r="F4059" i="5"/>
  <c r="E4059" i="5"/>
  <c r="F3408" i="5"/>
  <c r="E3408" i="5"/>
  <c r="E4335" i="5"/>
  <c r="F4335" i="5"/>
  <c r="E4040" i="5"/>
  <c r="F4040" i="5"/>
  <c r="F3304" i="5"/>
  <c r="E3304" i="5"/>
  <c r="E2570" i="5"/>
  <c r="F2570" i="5"/>
  <c r="F4497" i="5"/>
  <c r="E4497" i="5"/>
  <c r="F4239" i="5"/>
  <c r="E4239" i="5"/>
  <c r="F3014" i="5"/>
  <c r="E3014" i="5"/>
  <c r="F4551" i="5"/>
  <c r="E4551" i="5"/>
  <c r="F3219" i="5"/>
  <c r="E3219" i="5"/>
  <c r="E3718" i="5"/>
  <c r="F3718" i="5"/>
  <c r="E2755" i="5"/>
  <c r="F2755" i="5"/>
  <c r="F4225" i="5"/>
  <c r="E4225" i="5"/>
  <c r="F1985" i="5"/>
  <c r="E1985" i="5"/>
  <c r="F1987" i="5"/>
  <c r="E1987" i="5"/>
  <c r="E2342" i="5"/>
  <c r="F2342" i="5"/>
  <c r="E3442" i="5"/>
  <c r="F3442" i="5"/>
  <c r="E2290" i="5"/>
  <c r="F2290" i="5"/>
  <c r="E4498" i="5"/>
  <c r="F4498" i="5"/>
  <c r="F3988" i="5"/>
  <c r="E3988" i="5"/>
  <c r="E3970" i="5"/>
  <c r="F3970" i="5"/>
  <c r="F3649" i="5"/>
  <c r="E3649" i="5"/>
  <c r="E3404" i="5"/>
  <c r="F3404" i="5"/>
  <c r="E2832" i="5"/>
  <c r="F2832" i="5"/>
  <c r="F2365" i="5"/>
  <c r="E2365" i="5"/>
  <c r="E1749" i="5"/>
  <c r="F1749" i="5"/>
  <c r="E4318" i="5"/>
  <c r="F4318" i="5"/>
  <c r="E4248" i="5"/>
  <c r="F4248" i="5"/>
  <c r="F4443" i="5"/>
  <c r="E4443" i="5"/>
  <c r="F3987" i="5"/>
  <c r="E3987" i="5"/>
  <c r="F3961" i="5"/>
  <c r="E3961" i="5"/>
  <c r="E4472" i="5"/>
  <c r="F4472" i="5"/>
  <c r="E3687" i="5"/>
  <c r="F3687" i="5"/>
  <c r="F4106" i="5"/>
  <c r="E4106" i="5"/>
  <c r="E3395" i="5"/>
  <c r="F3395" i="5"/>
  <c r="F2907" i="5"/>
  <c r="E2907" i="5"/>
  <c r="E3077" i="5"/>
  <c r="F3077" i="5"/>
  <c r="E2392" i="5"/>
  <c r="F2392" i="5"/>
  <c r="F1829" i="5"/>
  <c r="E1829" i="5"/>
  <c r="E4530" i="5"/>
  <c r="F4530" i="5"/>
  <c r="E4204" i="5"/>
  <c r="F4204" i="5"/>
  <c r="E4304" i="5"/>
  <c r="F4304" i="5"/>
  <c r="F3511" i="5"/>
  <c r="E3511" i="5"/>
  <c r="E3445" i="5"/>
  <c r="F3445" i="5"/>
  <c r="F2992" i="5"/>
  <c r="E2992" i="5"/>
  <c r="F2322" i="5"/>
  <c r="E2322" i="5"/>
  <c r="E1598" i="5"/>
  <c r="F1598" i="5"/>
  <c r="F4446" i="5"/>
  <c r="E4446" i="5"/>
  <c r="E3738" i="5"/>
  <c r="F3738" i="5"/>
  <c r="E3200" i="5"/>
  <c r="F3200" i="5"/>
  <c r="E3136" i="5"/>
  <c r="F3136" i="5"/>
  <c r="E2611" i="5"/>
  <c r="F2611" i="5"/>
  <c r="F2489" i="5"/>
  <c r="E2489" i="5"/>
  <c r="E2019" i="5"/>
  <c r="F2019" i="5"/>
  <c r="E2334" i="5"/>
  <c r="F2334" i="5"/>
  <c r="E3683" i="5"/>
  <c r="F3683" i="5"/>
  <c r="E3544" i="5"/>
  <c r="F3544" i="5"/>
  <c r="E3268" i="5"/>
  <c r="F3268" i="5"/>
  <c r="F3013" i="5"/>
  <c r="E3013" i="5"/>
  <c r="F2520" i="5"/>
  <c r="E2520" i="5"/>
  <c r="F2317" i="5"/>
  <c r="E2317" i="5"/>
  <c r="E1028" i="5"/>
  <c r="F1028" i="5"/>
  <c r="F2630" i="5"/>
  <c r="E2630" i="5"/>
  <c r="F1563" i="5"/>
  <c r="E1563" i="5"/>
  <c r="F2178" i="5"/>
  <c r="E2178" i="5"/>
  <c r="F1967" i="5"/>
  <c r="E1967" i="5"/>
  <c r="E1070" i="5"/>
  <c r="F1070" i="5"/>
  <c r="E4538" i="5"/>
  <c r="F4538" i="5"/>
  <c r="E3032" i="5"/>
  <c r="F3032" i="5"/>
  <c r="F2469" i="5"/>
  <c r="E2469" i="5"/>
  <c r="F819" i="5"/>
  <c r="E819" i="5"/>
  <c r="E4181" i="5"/>
  <c r="F4181" i="5"/>
  <c r="E4164" i="5"/>
  <c r="F4164" i="5"/>
  <c r="F4208" i="5"/>
  <c r="E4208" i="5"/>
  <c r="F3518" i="5"/>
  <c r="E3518" i="5"/>
  <c r="E3062" i="5"/>
  <c r="F3062" i="5"/>
  <c r="F2359" i="5"/>
  <c r="E2359" i="5"/>
  <c r="F1599" i="5"/>
  <c r="E1599" i="5"/>
  <c r="E3482" i="5"/>
  <c r="F3482" i="5"/>
  <c r="F3554" i="5"/>
  <c r="E3554" i="5"/>
  <c r="F3307" i="5"/>
  <c r="E3307" i="5"/>
  <c r="E2855" i="5"/>
  <c r="F2855" i="5"/>
  <c r="F1667" i="5"/>
  <c r="E1667" i="5"/>
  <c r="E2362" i="5"/>
  <c r="F2362" i="5"/>
  <c r="F688" i="5"/>
  <c r="E688" i="5"/>
  <c r="F3574" i="5"/>
  <c r="E3574" i="5"/>
  <c r="F3341" i="5"/>
  <c r="E3341" i="5"/>
  <c r="F4305" i="5"/>
  <c r="E4305" i="5"/>
  <c r="E3536" i="5"/>
  <c r="F3536" i="5"/>
  <c r="E1711" i="5"/>
  <c r="F1711" i="5"/>
  <c r="F3924" i="5"/>
  <c r="E3924" i="5"/>
  <c r="F3979" i="5"/>
  <c r="E3979" i="5"/>
  <c r="E4548" i="5"/>
  <c r="F4548" i="5"/>
  <c r="E4292" i="5"/>
  <c r="F4292" i="5"/>
  <c r="E4019" i="5"/>
  <c r="F4019" i="5"/>
  <c r="F3977" i="5"/>
  <c r="E3977" i="5"/>
  <c r="E3555" i="5"/>
  <c r="F3555" i="5"/>
  <c r="F3424" i="5"/>
  <c r="E3424" i="5"/>
  <c r="E2376" i="5"/>
  <c r="F2376" i="5"/>
  <c r="F2446" i="5"/>
  <c r="E2446" i="5"/>
  <c r="F1356" i="5"/>
  <c r="E1356" i="5"/>
  <c r="E3702" i="5"/>
  <c r="F3702" i="5"/>
  <c r="E1957" i="5"/>
  <c r="F1957" i="5"/>
  <c r="F3487" i="5"/>
  <c r="E3487" i="5"/>
  <c r="F2888" i="5"/>
  <c r="E2888" i="5"/>
  <c r="E4382" i="5"/>
  <c r="F4382" i="5"/>
  <c r="F4531" i="5"/>
  <c r="E4531" i="5"/>
  <c r="E3909" i="5"/>
  <c r="F3909" i="5"/>
  <c r="F3748" i="5"/>
  <c r="E3748" i="5"/>
  <c r="F3212" i="5"/>
  <c r="E3212" i="5"/>
  <c r="F2492" i="5"/>
  <c r="E2492" i="5"/>
  <c r="E1729" i="5"/>
  <c r="F1729" i="5"/>
  <c r="E1378" i="5"/>
  <c r="F1378" i="5"/>
  <c r="E4284" i="5"/>
  <c r="F4284" i="5"/>
  <c r="E4347" i="5"/>
  <c r="F4347" i="5"/>
  <c r="F4400" i="5"/>
  <c r="E4400" i="5"/>
  <c r="E4093" i="5"/>
  <c r="F4093" i="5"/>
  <c r="F2400" i="5"/>
  <c r="E2400" i="5"/>
  <c r="F1277" i="5"/>
  <c r="E1277" i="5"/>
  <c r="F4332" i="5"/>
  <c r="E4332" i="5"/>
  <c r="F4237" i="5"/>
  <c r="E4237" i="5"/>
  <c r="F3836" i="5"/>
  <c r="E3836" i="5"/>
  <c r="F3386" i="5"/>
  <c r="E3386" i="5"/>
  <c r="F3138" i="5"/>
  <c r="E3138" i="5"/>
  <c r="F2963" i="5"/>
  <c r="E2963" i="5"/>
  <c r="E2077" i="5"/>
  <c r="F2077" i="5"/>
  <c r="E1058" i="5"/>
  <c r="F1058" i="5"/>
  <c r="F3594" i="5"/>
  <c r="E3594" i="5"/>
  <c r="E3348" i="5"/>
  <c r="F3348" i="5"/>
  <c r="F3078" i="5"/>
  <c r="E3078" i="5"/>
  <c r="F2381" i="5"/>
  <c r="E2381" i="5"/>
  <c r="E808" i="5"/>
  <c r="F808" i="5"/>
  <c r="F1527" i="5"/>
  <c r="E1527" i="5"/>
  <c r="E1907" i="5"/>
  <c r="F1907" i="5"/>
  <c r="F3913" i="5"/>
  <c r="E3913" i="5"/>
  <c r="F4034" i="5"/>
  <c r="E4034" i="5"/>
  <c r="F4461" i="5"/>
  <c r="E4461" i="5"/>
  <c r="E3806" i="5"/>
  <c r="F3806" i="5"/>
  <c r="F3495" i="5"/>
  <c r="E3495" i="5"/>
  <c r="F3731" i="5"/>
  <c r="E3731" i="5"/>
  <c r="E3945" i="5"/>
  <c r="F3945" i="5"/>
  <c r="E3722" i="5"/>
  <c r="F3722" i="5"/>
  <c r="E3774" i="5"/>
  <c r="F3774" i="5"/>
  <c r="F3238" i="5"/>
  <c r="E3238" i="5"/>
  <c r="E3275" i="5"/>
  <c r="F3275" i="5"/>
  <c r="F3111" i="5"/>
  <c r="E3111" i="5"/>
  <c r="E2981" i="5"/>
  <c r="F2981" i="5"/>
  <c r="E3025" i="5"/>
  <c r="F3025" i="5"/>
  <c r="F2216" i="5"/>
  <c r="E2216" i="5"/>
  <c r="E2514" i="5"/>
  <c r="F2514" i="5"/>
  <c r="F2131" i="5"/>
  <c r="E2131" i="5"/>
  <c r="F1654" i="5"/>
  <c r="E1654" i="5"/>
  <c r="F4514" i="5"/>
  <c r="E4514" i="5"/>
  <c r="F4391" i="5"/>
  <c r="E4391" i="5"/>
  <c r="F4156" i="5"/>
  <c r="E4156" i="5"/>
  <c r="E3936" i="5"/>
  <c r="F3936" i="5"/>
  <c r="F4173" i="5"/>
  <c r="E4173" i="5"/>
  <c r="E3953" i="5"/>
  <c r="F3953" i="5"/>
  <c r="E3681" i="5"/>
  <c r="F3681" i="5"/>
  <c r="F3303" i="5"/>
  <c r="E3303" i="5"/>
  <c r="E3796" i="5"/>
  <c r="F3796" i="5"/>
  <c r="F3376" i="5"/>
  <c r="E3376" i="5"/>
  <c r="F3346" i="5"/>
  <c r="E3346" i="5"/>
  <c r="F2701" i="5"/>
  <c r="E2701" i="5"/>
  <c r="F2573" i="5"/>
  <c r="E2573" i="5"/>
  <c r="F1740" i="5"/>
  <c r="E1740" i="5"/>
  <c r="F1796" i="5"/>
  <c r="E1796" i="5"/>
  <c r="E341" i="5"/>
  <c r="F341" i="5"/>
  <c r="E3899" i="5"/>
  <c r="F3899" i="5"/>
  <c r="E3557" i="5"/>
  <c r="F3557" i="5"/>
  <c r="F3642" i="5"/>
  <c r="E3642" i="5"/>
  <c r="E3145" i="5"/>
  <c r="F3145" i="5"/>
  <c r="F3818" i="5"/>
  <c r="E3818" i="5"/>
  <c r="F3076" i="5"/>
  <c r="E3076" i="5"/>
  <c r="F2729" i="5"/>
  <c r="E2729" i="5"/>
  <c r="E2312" i="5"/>
  <c r="F2312" i="5"/>
  <c r="F2878" i="5"/>
  <c r="E2878" i="5"/>
  <c r="F2786" i="5"/>
  <c r="E2786" i="5"/>
  <c r="E2257" i="5"/>
  <c r="F2257" i="5"/>
  <c r="E2229" i="5"/>
  <c r="F2229" i="5"/>
  <c r="E1587" i="5"/>
  <c r="F1587" i="5"/>
  <c r="E1513" i="5"/>
  <c r="F1513" i="5"/>
  <c r="E1409" i="5"/>
  <c r="F1409" i="5"/>
  <c r="E703" i="5"/>
  <c r="F703" i="5"/>
  <c r="E3523" i="5"/>
  <c r="F3523" i="5"/>
  <c r="F3721" i="5"/>
  <c r="E3721" i="5"/>
  <c r="F3322" i="5"/>
  <c r="E3322" i="5"/>
  <c r="E3359" i="5"/>
  <c r="F3359" i="5"/>
  <c r="F3148" i="5"/>
  <c r="E3148" i="5"/>
  <c r="F3232" i="5"/>
  <c r="E3232" i="5"/>
  <c r="E2885" i="5"/>
  <c r="F2885" i="5"/>
  <c r="F3049" i="5"/>
  <c r="E3049" i="5"/>
  <c r="E2424" i="5"/>
  <c r="F2424" i="5"/>
  <c r="E2819" i="5"/>
  <c r="F2819" i="5"/>
  <c r="F2566" i="5"/>
  <c r="E2566" i="5"/>
  <c r="F1410" i="5"/>
  <c r="E1410" i="5"/>
  <c r="F71" i="5"/>
  <c r="E71" i="5"/>
  <c r="F2561" i="5"/>
  <c r="E2561" i="5"/>
  <c r="F2266" i="5"/>
  <c r="E2266" i="5"/>
  <c r="F1273" i="5"/>
  <c r="E1273" i="5"/>
  <c r="F1072" i="5"/>
  <c r="E1072" i="5"/>
  <c r="E274" i="5"/>
  <c r="F274" i="5"/>
  <c r="E2497" i="5"/>
  <c r="F2497" i="5"/>
  <c r="F1871" i="5"/>
  <c r="E1871" i="5"/>
  <c r="F1974" i="5"/>
  <c r="E1974" i="5"/>
  <c r="F734" i="5"/>
  <c r="E734" i="5"/>
  <c r="F747" i="5"/>
  <c r="E747" i="5"/>
  <c r="F1002" i="5"/>
  <c r="E1002" i="5"/>
  <c r="E3927" i="5"/>
  <c r="F3927" i="5"/>
  <c r="E2921" i="5"/>
  <c r="F2921" i="5"/>
  <c r="E2268" i="5"/>
  <c r="F2268" i="5"/>
  <c r="F2176" i="5"/>
  <c r="E2176" i="5"/>
  <c r="F1645" i="5"/>
  <c r="E1645" i="5"/>
  <c r="E1625" i="5"/>
  <c r="F1625" i="5"/>
  <c r="E517" i="5"/>
  <c r="F517" i="5"/>
  <c r="E4319" i="5"/>
  <c r="F4319" i="5"/>
  <c r="E4377" i="5"/>
  <c r="F4377" i="5"/>
  <c r="F4275" i="5"/>
  <c r="E4275" i="5"/>
  <c r="F3941" i="5"/>
  <c r="E3941" i="5"/>
  <c r="E4493" i="5"/>
  <c r="F4493" i="5"/>
  <c r="E3828" i="5"/>
  <c r="F3828" i="5"/>
  <c r="E4192" i="5"/>
  <c r="F4192" i="5"/>
  <c r="F3423" i="5"/>
  <c r="E3423" i="5"/>
  <c r="E3035" i="5"/>
  <c r="F3035" i="5"/>
  <c r="E2964" i="5"/>
  <c r="F2964" i="5"/>
  <c r="F2974" i="5"/>
  <c r="E2974" i="5"/>
  <c r="E2560" i="5"/>
  <c r="F2560" i="5"/>
  <c r="F2481" i="5"/>
  <c r="E2481" i="5"/>
  <c r="F1186" i="5"/>
  <c r="E1186" i="5"/>
  <c r="F710" i="5"/>
  <c r="E710" i="5"/>
  <c r="F3695" i="5"/>
  <c r="E3695" i="5"/>
  <c r="E3269" i="5"/>
  <c r="F3269" i="5"/>
  <c r="E3547" i="5"/>
  <c r="F3547" i="5"/>
  <c r="F3287" i="5"/>
  <c r="E3287" i="5"/>
  <c r="F3015" i="5"/>
  <c r="E3015" i="5"/>
  <c r="F2902" i="5"/>
  <c r="E2902" i="5"/>
  <c r="F2436" i="5"/>
  <c r="E2436" i="5"/>
  <c r="E2533" i="5"/>
  <c r="F2533" i="5"/>
  <c r="F1567" i="5"/>
  <c r="E1567" i="5"/>
  <c r="F658" i="5"/>
  <c r="E658" i="5"/>
  <c r="F1264" i="5"/>
  <c r="E1264" i="5"/>
  <c r="E1303" i="5"/>
  <c r="F1303" i="5"/>
  <c r="F309" i="5"/>
  <c r="E309" i="5"/>
  <c r="E2895" i="5"/>
  <c r="F2895" i="5"/>
  <c r="E3115" i="5"/>
  <c r="F3115" i="5"/>
  <c r="F2848" i="5"/>
  <c r="E2848" i="5"/>
  <c r="E2188" i="5"/>
  <c r="F2188" i="5"/>
  <c r="E2632" i="5"/>
  <c r="F2632" i="5"/>
  <c r="F2352" i="5"/>
  <c r="E2352" i="5"/>
  <c r="F2500" i="5"/>
  <c r="E2500" i="5"/>
  <c r="F2905" i="5"/>
  <c r="E2905" i="5"/>
  <c r="F2680" i="5"/>
  <c r="E2680" i="5"/>
  <c r="E2367" i="5"/>
  <c r="F2367" i="5"/>
  <c r="F2454" i="5"/>
  <c r="E2454" i="5"/>
  <c r="F1997" i="5"/>
  <c r="E1997" i="5"/>
  <c r="F2040" i="5"/>
  <c r="E2040" i="5"/>
  <c r="F1616" i="5"/>
  <c r="E1616" i="5"/>
  <c r="F1752" i="5"/>
  <c r="E1752" i="5"/>
  <c r="E1791" i="5"/>
  <c r="F1791" i="5"/>
  <c r="F1181" i="5"/>
  <c r="E1181" i="5"/>
  <c r="E1329" i="5"/>
  <c r="F1329" i="5"/>
  <c r="F1452" i="5"/>
  <c r="E1452" i="5"/>
  <c r="F1411" i="5"/>
  <c r="E1411" i="5"/>
  <c r="E622" i="5"/>
  <c r="F622" i="5"/>
  <c r="F714" i="5"/>
  <c r="E714" i="5"/>
  <c r="F3786" i="5"/>
  <c r="E3786" i="5"/>
  <c r="F3517" i="5"/>
  <c r="E3517" i="5"/>
  <c r="E3933" i="5"/>
  <c r="F3933" i="5"/>
  <c r="E3342" i="5"/>
  <c r="F3342" i="5"/>
  <c r="E3493" i="5"/>
  <c r="F3493" i="5"/>
  <c r="E3682" i="5"/>
  <c r="F3682" i="5"/>
  <c r="E3611" i="5"/>
  <c r="F3611" i="5"/>
  <c r="E3606" i="5"/>
  <c r="F3606" i="5"/>
  <c r="F3071" i="5"/>
  <c r="E3071" i="5"/>
  <c r="E3170" i="5"/>
  <c r="F3170" i="5"/>
  <c r="E3246" i="5"/>
  <c r="F3246" i="5"/>
  <c r="F2947" i="5"/>
  <c r="E2947" i="5"/>
  <c r="E2918" i="5"/>
  <c r="F2918" i="5"/>
  <c r="E3458" i="5"/>
  <c r="F3458" i="5"/>
  <c r="F2721" i="5"/>
  <c r="E2721" i="5"/>
  <c r="E2428" i="5"/>
  <c r="F2428" i="5"/>
  <c r="F2616" i="5"/>
  <c r="E2616" i="5"/>
  <c r="E2391" i="5"/>
  <c r="F2391" i="5"/>
  <c r="E2528" i="5"/>
  <c r="F2528" i="5"/>
  <c r="F2762" i="5"/>
  <c r="E2762" i="5"/>
  <c r="F1885" i="5"/>
  <c r="E1885" i="5"/>
  <c r="E1624" i="5"/>
  <c r="F1624" i="5"/>
  <c r="F1357" i="5"/>
  <c r="E1357" i="5"/>
  <c r="F1380" i="5"/>
  <c r="E1380" i="5"/>
  <c r="F567" i="5"/>
  <c r="E567" i="5"/>
  <c r="F2598" i="5"/>
  <c r="E2598" i="5"/>
  <c r="F2110" i="5"/>
  <c r="E2110" i="5"/>
  <c r="E2098" i="5"/>
  <c r="F2098" i="5"/>
  <c r="F2422" i="5"/>
  <c r="E2422" i="5"/>
  <c r="F1946" i="5"/>
  <c r="E1946" i="5"/>
  <c r="F1326" i="5"/>
  <c r="E1326" i="5"/>
  <c r="E933" i="5"/>
  <c r="F933" i="5"/>
  <c r="E1432" i="5"/>
  <c r="F1432" i="5"/>
  <c r="F743" i="5"/>
  <c r="E743" i="5"/>
  <c r="F169" i="5"/>
  <c r="E169" i="5"/>
  <c r="F2345" i="5"/>
  <c r="E2345" i="5"/>
  <c r="F2356" i="5"/>
  <c r="E2356" i="5"/>
  <c r="F2030" i="5"/>
  <c r="E2030" i="5"/>
  <c r="F2151" i="5"/>
  <c r="E2151" i="5"/>
  <c r="F1225" i="5"/>
  <c r="E1225" i="5"/>
  <c r="E1768" i="5"/>
  <c r="F1768" i="5"/>
  <c r="E1395" i="5"/>
  <c r="F1395" i="5"/>
  <c r="E1042" i="5"/>
  <c r="F1042" i="5"/>
  <c r="F1304" i="5"/>
  <c r="E1304" i="5"/>
  <c r="F1287" i="5"/>
  <c r="E1287" i="5"/>
  <c r="E438" i="5"/>
  <c r="F438" i="5"/>
  <c r="F674" i="5"/>
  <c r="E674" i="5"/>
  <c r="E4479" i="5"/>
  <c r="F4479" i="5"/>
  <c r="F4056" i="5"/>
  <c r="E4056" i="5"/>
  <c r="F3674" i="5"/>
  <c r="E3674" i="5"/>
  <c r="E4394" i="5"/>
  <c r="F4394" i="5"/>
  <c r="E2791" i="5"/>
  <c r="F2791" i="5"/>
  <c r="F3080" i="5"/>
  <c r="E3080" i="5"/>
  <c r="E2675" i="5"/>
  <c r="F2675" i="5"/>
  <c r="F1769" i="5"/>
  <c r="E1769" i="5"/>
  <c r="E1934" i="5"/>
  <c r="F1934" i="5"/>
  <c r="F1117" i="5"/>
  <c r="E1117" i="5"/>
  <c r="F1376" i="5"/>
  <c r="E1376" i="5"/>
  <c r="E339" i="5"/>
  <c r="F339" i="5"/>
  <c r="E2505" i="5"/>
  <c r="F2505" i="5"/>
  <c r="F1539" i="5"/>
  <c r="E1539" i="5"/>
  <c r="E1243" i="5"/>
  <c r="F1243" i="5"/>
  <c r="E1292" i="5"/>
  <c r="F1292" i="5"/>
  <c r="E671" i="5"/>
  <c r="F671" i="5"/>
  <c r="E4453" i="5"/>
  <c r="F4453" i="5"/>
  <c r="F4073" i="5"/>
  <c r="E4073" i="5"/>
  <c r="F3314" i="5"/>
  <c r="E3314" i="5"/>
  <c r="E3502" i="5"/>
  <c r="F3502" i="5"/>
  <c r="E2166" i="5"/>
  <c r="F2166" i="5"/>
  <c r="F2179" i="5"/>
  <c r="E2179" i="5"/>
  <c r="F2162" i="5"/>
  <c r="E2162" i="5"/>
  <c r="F2409" i="5"/>
  <c r="E2409" i="5"/>
  <c r="F1895" i="5"/>
  <c r="E1895" i="5"/>
  <c r="F1683" i="5"/>
  <c r="E1683" i="5"/>
  <c r="F2058" i="5"/>
  <c r="E2058" i="5"/>
  <c r="E1591" i="5"/>
  <c r="F1591" i="5"/>
  <c r="E2186" i="5"/>
  <c r="F2186" i="5"/>
  <c r="F1458" i="5"/>
  <c r="E1458" i="5"/>
  <c r="F1013" i="5"/>
  <c r="E1013" i="5"/>
  <c r="F1362" i="5"/>
  <c r="E1362" i="5"/>
  <c r="F1493" i="5"/>
  <c r="E1493" i="5"/>
  <c r="F1242" i="5"/>
  <c r="E1242" i="5"/>
  <c r="E662" i="5"/>
  <c r="F662" i="5"/>
  <c r="F621" i="5"/>
  <c r="E621" i="5"/>
  <c r="E469" i="5"/>
  <c r="F469" i="5"/>
  <c r="F2201" i="5"/>
  <c r="E2201" i="5"/>
  <c r="E2473" i="5"/>
  <c r="F2473" i="5"/>
  <c r="E2130" i="5"/>
  <c r="F2130" i="5"/>
  <c r="F1755" i="5"/>
  <c r="E1755" i="5"/>
  <c r="F2133" i="5"/>
  <c r="E2133" i="5"/>
  <c r="E1859" i="5"/>
  <c r="F1859" i="5"/>
  <c r="E1887" i="5"/>
  <c r="F1887" i="5"/>
  <c r="F1350" i="5"/>
  <c r="E1350" i="5"/>
  <c r="E1266" i="5"/>
  <c r="F1266" i="5"/>
  <c r="F1417" i="5"/>
  <c r="E1417" i="5"/>
  <c r="E1413" i="5"/>
  <c r="F1413" i="5"/>
  <c r="F1436" i="5"/>
  <c r="E1436" i="5"/>
  <c r="E1256" i="5"/>
  <c r="F1256" i="5"/>
  <c r="F1491" i="5"/>
  <c r="E1491" i="5"/>
  <c r="F1062" i="5"/>
  <c r="E1062" i="5"/>
  <c r="F786" i="5"/>
  <c r="E786" i="5"/>
  <c r="F421" i="5"/>
  <c r="E421" i="5"/>
  <c r="E390" i="5"/>
  <c r="F390" i="5"/>
  <c r="E1008" i="5"/>
  <c r="F1008" i="5"/>
  <c r="E1030" i="5"/>
  <c r="F1030" i="5"/>
  <c r="F797" i="5"/>
  <c r="E797" i="5"/>
  <c r="E611" i="5"/>
  <c r="F611" i="5"/>
  <c r="E784" i="5"/>
  <c r="F784" i="5"/>
  <c r="F783" i="5"/>
  <c r="E783" i="5"/>
  <c r="F1327" i="5"/>
  <c r="E1327" i="5"/>
  <c r="E384" i="5"/>
  <c r="F384" i="5"/>
  <c r="E4020" i="5"/>
  <c r="F4020" i="5"/>
  <c r="F3798" i="5"/>
  <c r="E3798" i="5"/>
  <c r="E3812" i="5"/>
  <c r="F3812" i="5"/>
  <c r="F3616" i="5"/>
  <c r="E3616" i="5"/>
  <c r="F3781" i="5"/>
  <c r="E3781" i="5"/>
  <c r="F3361" i="5"/>
  <c r="E3361" i="5"/>
  <c r="F1049" i="5"/>
  <c r="E1049" i="5"/>
  <c r="F273" i="5"/>
  <c r="E273" i="5"/>
  <c r="E1459" i="5"/>
  <c r="F1459" i="5"/>
  <c r="E1890" i="5"/>
  <c r="F1890" i="5"/>
  <c r="F911" i="5"/>
  <c r="E911" i="5"/>
  <c r="F350" i="5"/>
  <c r="E350" i="5"/>
  <c r="E1124" i="5"/>
  <c r="F1124" i="5"/>
  <c r="E646" i="5"/>
  <c r="F646" i="5"/>
  <c r="E570" i="5"/>
  <c r="F570" i="5"/>
  <c r="E271" i="5"/>
  <c r="F271" i="5"/>
  <c r="E4492" i="5"/>
  <c r="F4492" i="5"/>
  <c r="F4083" i="5"/>
  <c r="E4083" i="5"/>
  <c r="F3776" i="5"/>
  <c r="E3776" i="5"/>
  <c r="E3589" i="5"/>
  <c r="F3589" i="5"/>
  <c r="F3340" i="5"/>
  <c r="E3340" i="5"/>
  <c r="E1483" i="5"/>
  <c r="F1483" i="5"/>
  <c r="F2200" i="5"/>
  <c r="E2200" i="5"/>
  <c r="F4300" i="5"/>
  <c r="E4300" i="5"/>
  <c r="F4125" i="5"/>
  <c r="E4125" i="5"/>
  <c r="E3875" i="5"/>
  <c r="F3875" i="5"/>
  <c r="F4063" i="5"/>
  <c r="E4063" i="5"/>
  <c r="F3763" i="5"/>
  <c r="E3763" i="5"/>
  <c r="F3265" i="5"/>
  <c r="E3265" i="5"/>
  <c r="E3087" i="5"/>
  <c r="F3087" i="5"/>
  <c r="F1876" i="5"/>
  <c r="E1876" i="5"/>
  <c r="F247" i="5"/>
  <c r="E247" i="5"/>
  <c r="F3802" i="5"/>
  <c r="E3802" i="5"/>
  <c r="F4354" i="5"/>
  <c r="E4354" i="5"/>
  <c r="E3704" i="5"/>
  <c r="F3704" i="5"/>
  <c r="E3213" i="5"/>
  <c r="F3213" i="5"/>
  <c r="E3460" i="5"/>
  <c r="F3460" i="5"/>
  <c r="F2684" i="5"/>
  <c r="E2684" i="5"/>
  <c r="F275" i="5"/>
  <c r="E275" i="5"/>
  <c r="E3918" i="5"/>
  <c r="F3918" i="5"/>
  <c r="E680" i="5"/>
  <c r="F680" i="5"/>
  <c r="E528" i="5"/>
  <c r="F528" i="5"/>
  <c r="F4366" i="5"/>
  <c r="E4366" i="5"/>
  <c r="F4236" i="5"/>
  <c r="E4236" i="5"/>
  <c r="F4378" i="5"/>
  <c r="E4378" i="5"/>
  <c r="F4320" i="5"/>
  <c r="E4320" i="5"/>
  <c r="F4483" i="5"/>
  <c r="E4483" i="5"/>
  <c r="E4200" i="5"/>
  <c r="F4200" i="5"/>
  <c r="E4392" i="5"/>
  <c r="F4392" i="5"/>
  <c r="F4035" i="5"/>
  <c r="E4035" i="5"/>
  <c r="E4418" i="5"/>
  <c r="F4418" i="5"/>
  <c r="E3811" i="5"/>
  <c r="F3811" i="5"/>
  <c r="F3884" i="5"/>
  <c r="E3884" i="5"/>
  <c r="F4128" i="5"/>
  <c r="E4128" i="5"/>
  <c r="E3925" i="5"/>
  <c r="F3925" i="5"/>
  <c r="E3996" i="5"/>
  <c r="F3996" i="5"/>
  <c r="E3790" i="5"/>
  <c r="F3790" i="5"/>
  <c r="F3837" i="5"/>
  <c r="E3837" i="5"/>
  <c r="F3505" i="5"/>
  <c r="E3505" i="5"/>
  <c r="E4542" i="5"/>
  <c r="F4542" i="5"/>
  <c r="F3533" i="5"/>
  <c r="E3533" i="5"/>
  <c r="E4205" i="5"/>
  <c r="F4205" i="5"/>
  <c r="E3669" i="5"/>
  <c r="F3669" i="5"/>
  <c r="E3414" i="5"/>
  <c r="F3414" i="5"/>
  <c r="E3622" i="5"/>
  <c r="F3622" i="5"/>
  <c r="E3640" i="5"/>
  <c r="F3640" i="5"/>
  <c r="F3448" i="5"/>
  <c r="E3448" i="5"/>
  <c r="F3770" i="5"/>
  <c r="E3770" i="5"/>
  <c r="E3324" i="5"/>
  <c r="F3324" i="5"/>
  <c r="E3194" i="5"/>
  <c r="F3194" i="5"/>
  <c r="E2638" i="5"/>
  <c r="F2638" i="5"/>
  <c r="E839" i="5"/>
  <c r="F839" i="5"/>
  <c r="F4193" i="5"/>
  <c r="E4193" i="5"/>
  <c r="F3224" i="5"/>
  <c r="E3224" i="5"/>
  <c r="F2686" i="5"/>
  <c r="E2686" i="5"/>
  <c r="E1182" i="5"/>
  <c r="F1182" i="5"/>
  <c r="F511" i="5"/>
  <c r="E511" i="5"/>
  <c r="F4456" i="5"/>
  <c r="E4456" i="5"/>
  <c r="E2036" i="5"/>
  <c r="F2036" i="5"/>
  <c r="E3144" i="5"/>
  <c r="F3144" i="5"/>
  <c r="E2898" i="5"/>
  <c r="F2898" i="5"/>
  <c r="F2868" i="5"/>
  <c r="E2868" i="5"/>
  <c r="F2662" i="5"/>
  <c r="E2662" i="5"/>
  <c r="E2546" i="5"/>
  <c r="F2546" i="5"/>
  <c r="E1917" i="5"/>
  <c r="F1917" i="5"/>
  <c r="F2105" i="5"/>
  <c r="E2105" i="5"/>
  <c r="E1978" i="5"/>
  <c r="F1978" i="5"/>
  <c r="E1449" i="5"/>
  <c r="F1449" i="5"/>
  <c r="E1286" i="5"/>
  <c r="F1286" i="5"/>
  <c r="E1231" i="5"/>
  <c r="F1231" i="5"/>
  <c r="F818" i="5"/>
  <c r="E818" i="5"/>
  <c r="E401" i="5"/>
  <c r="F401" i="5"/>
  <c r="E252" i="5"/>
  <c r="F252" i="5"/>
  <c r="F128" i="5"/>
  <c r="E128" i="5"/>
  <c r="E4351" i="5"/>
  <c r="F4351" i="5"/>
  <c r="F4302" i="5"/>
  <c r="E4302" i="5"/>
  <c r="E4091" i="5"/>
  <c r="F4091" i="5"/>
  <c r="F3841" i="5"/>
  <c r="E3841" i="5"/>
  <c r="E3332" i="5"/>
  <c r="F3332" i="5"/>
  <c r="E1197" i="5"/>
  <c r="F1197" i="5"/>
</calcChain>
</file>

<file path=xl/sharedStrings.xml><?xml version="1.0" encoding="utf-8"?>
<sst xmlns="http://schemas.openxmlformats.org/spreadsheetml/2006/main" count="12503" uniqueCount="2698">
  <si>
    <t>Halco Lighting Technologies</t>
  </si>
  <si>
    <t>LED</t>
  </si>
  <si>
    <t>Description</t>
  </si>
  <si>
    <t>Manufacturer</t>
  </si>
  <si>
    <t>Westinghouse Lighting</t>
  </si>
  <si>
    <t>Start Row</t>
  </si>
  <si>
    <t>Count</t>
  </si>
  <si>
    <t>Distributor</t>
  </si>
  <si>
    <t>Address</t>
  </si>
  <si>
    <t>Transaction Report Date</t>
  </si>
  <si>
    <t>Point of Sale</t>
  </si>
  <si>
    <t>Individual Units Sold</t>
  </si>
  <si>
    <t>First</t>
  </si>
  <si>
    <t>Example</t>
  </si>
  <si>
    <t>N 2nd St.</t>
  </si>
  <si>
    <t>johndoe@example.com</t>
  </si>
  <si>
    <t>Install Location Address</t>
  </si>
  <si>
    <t>Install City</t>
  </si>
  <si>
    <t>Install Zip</t>
  </si>
  <si>
    <t>ABC Antiques</t>
  </si>
  <si>
    <t>Delete Catalogue Number to Change Manufacturers</t>
  </si>
  <si>
    <t>References from "MASTER" sheet</t>
  </si>
  <si>
    <t>Returned Values</t>
  </si>
  <si>
    <t>Eligible Zip Codes</t>
  </si>
  <si>
    <t>Assumptions</t>
  </si>
  <si>
    <t>Start Date</t>
  </si>
  <si>
    <t>End Date</t>
  </si>
  <si>
    <t>Install Location Name</t>
  </si>
  <si>
    <t>Date of Sale</t>
  </si>
  <si>
    <t>Purchaser (Contractor or End User)</t>
  </si>
  <si>
    <t>End User</t>
  </si>
  <si>
    <t>Individual Calcs</t>
  </si>
  <si>
    <t>Updated Date</t>
  </si>
  <si>
    <t>validation min date</t>
  </si>
  <si>
    <t>validation max date</t>
  </si>
  <si>
    <t>Distributor Branch</t>
  </si>
  <si>
    <t>Approved Product List</t>
  </si>
  <si>
    <t>[store location]</t>
  </si>
  <si>
    <t>[date shared]</t>
  </si>
  <si>
    <t>Instant Incentives Transaction Report</t>
  </si>
  <si>
    <t>Payment will be sent to your company's address as input to the left, in Column C.</t>
  </si>
  <si>
    <t xml:space="preserve">Send this file to: </t>
  </si>
  <si>
    <t xml:space="preserve">With the subject line: </t>
  </si>
  <si>
    <t>Approved Products Most Recent Update</t>
  </si>
  <si>
    <t>Distributor/Product Information</t>
  </si>
  <si>
    <t>[payment city, ST zip]</t>
  </si>
  <si>
    <t>[distributor co. name for payment]</t>
  </si>
  <si>
    <t>[payment Attn: name]</t>
  </si>
  <si>
    <t>[payment address]</t>
  </si>
  <si>
    <t>Certified Model Number</t>
  </si>
  <si>
    <t>Unit Incentive</t>
  </si>
  <si>
    <t>LINE TOTAL INCENTIVE</t>
  </si>
  <si>
    <t>Invoice Number</t>
  </si>
  <si>
    <t>Ameren IL Account Number (Optional)</t>
  </si>
  <si>
    <t>Requirement Check</t>
  </si>
  <si>
    <t>Keystone Technologies</t>
  </si>
  <si>
    <t>Espen Technology</t>
  </si>
  <si>
    <t xml:space="preserve">John </t>
  </si>
  <si>
    <t>Doe</t>
  </si>
  <si>
    <t>LED15ET8/G/4/830</t>
  </si>
  <si>
    <t>LED15ET8/G/4/835</t>
  </si>
  <si>
    <t>LED15ET8/G/4/840</t>
  </si>
  <si>
    <t>LED15ET8/G/4/850</t>
  </si>
  <si>
    <t>Technical Consumer Products</t>
  </si>
  <si>
    <t>Today's date</t>
  </si>
  <si>
    <t>Program Year start date</t>
  </si>
  <si>
    <t>Linear T8 2ft</t>
  </si>
  <si>
    <t>LED8ET8/G/2/840</t>
  </si>
  <si>
    <t>LED8ET8/G/2/850</t>
  </si>
  <si>
    <t>End Use Contact 
Last Name</t>
  </si>
  <si>
    <t>End Use Contact 
First Name</t>
  </si>
  <si>
    <t>End Use Contact Phone</t>
  </si>
  <si>
    <t>End Use Contact Email</t>
  </si>
  <si>
    <t>Universal Lighting Technologies</t>
  </si>
  <si>
    <t>Light Efficient Design</t>
  </si>
  <si>
    <t>T5FR25/840/DIR2/HO/LED</t>
  </si>
  <si>
    <t>T5FR25/850/DIR2/HO/LED</t>
  </si>
  <si>
    <t>InstantIncentives@Ameren.com</t>
  </si>
  <si>
    <t>eligible transaction count:</t>
  </si>
  <si>
    <t>KT-LED25.5T5HO-48GC-835-S</t>
  </si>
  <si>
    <t>KT-LED25.5T5HO-48GC-840-S</t>
  </si>
  <si>
    <t>KT-LED25.5T5HO-48GC-850-S</t>
  </si>
  <si>
    <t>LED28T5/FR35/850/IF</t>
  </si>
  <si>
    <t>Type</t>
  </si>
  <si>
    <t>Subtype</t>
  </si>
  <si>
    <t>Incentive per Unit</t>
  </si>
  <si>
    <t>Date Added to APL</t>
  </si>
  <si>
    <t>Listed Manufacturer</t>
  </si>
  <si>
    <t>Mogul (E39) Screw-Base Replacements for HID Lamps</t>
  </si>
  <si>
    <t>13 W</t>
  </si>
  <si>
    <t>10.5 W</t>
  </si>
  <si>
    <t>1900 lm</t>
  </si>
  <si>
    <t>7 W</t>
  </si>
  <si>
    <t>1000 lm</t>
  </si>
  <si>
    <t>12 W</t>
  </si>
  <si>
    <t>1050 lm</t>
  </si>
  <si>
    <t>2100 lm</t>
  </si>
  <si>
    <t>18 W</t>
  </si>
  <si>
    <t>2200 lm</t>
  </si>
  <si>
    <t>15 W</t>
  </si>
  <si>
    <t>1125 lm</t>
  </si>
  <si>
    <t>1700 lm</t>
  </si>
  <si>
    <t>10 W</t>
  </si>
  <si>
    <t>9 W</t>
  </si>
  <si>
    <t>1200 lm</t>
  </si>
  <si>
    <t>12.9 W</t>
  </si>
  <si>
    <t>1100 lm</t>
  </si>
  <si>
    <t>900 lm</t>
  </si>
  <si>
    <t>13.5 W</t>
  </si>
  <si>
    <t>16 W</t>
  </si>
  <si>
    <t>14 W</t>
  </si>
  <si>
    <t>8 W</t>
  </si>
  <si>
    <t>2400 lm</t>
  </si>
  <si>
    <t>11.7 W</t>
  </si>
  <si>
    <t>14.5 W</t>
  </si>
  <si>
    <t>16.3 W</t>
  </si>
  <si>
    <t>16.5 W</t>
  </si>
  <si>
    <t>16.8 W</t>
  </si>
  <si>
    <t>16.9 W</t>
  </si>
  <si>
    <t>11.1 W</t>
  </si>
  <si>
    <t>11.8 W</t>
  </si>
  <si>
    <t>11 W</t>
  </si>
  <si>
    <t>9.9 W</t>
  </si>
  <si>
    <t>9.5 W</t>
  </si>
  <si>
    <t>1600 lm</t>
  </si>
  <si>
    <t>15.5 W</t>
  </si>
  <si>
    <t>1950 lm</t>
  </si>
  <si>
    <t>25 W</t>
  </si>
  <si>
    <t>2350 lm</t>
  </si>
  <si>
    <t>P.Q.L. Inc.</t>
  </si>
  <si>
    <t>2000 lm</t>
  </si>
  <si>
    <t>20 W</t>
  </si>
  <si>
    <t>1250 lm</t>
  </si>
  <si>
    <t>1350 lm</t>
  </si>
  <si>
    <t>1650 lm</t>
  </si>
  <si>
    <t>1550 lm</t>
  </si>
  <si>
    <t>1750 lm</t>
  </si>
  <si>
    <t>950 lm</t>
  </si>
  <si>
    <t>17 W</t>
  </si>
  <si>
    <t>1150 lm</t>
  </si>
  <si>
    <t>1400 lm</t>
  </si>
  <si>
    <t>12.4 W</t>
  </si>
  <si>
    <t>12.5 W</t>
  </si>
  <si>
    <t>12.2 W</t>
  </si>
  <si>
    <t>17.2 W</t>
  </si>
  <si>
    <t>1300 lm</t>
  </si>
  <si>
    <t>40 W</t>
  </si>
  <si>
    <t>5000 lm</t>
  </si>
  <si>
    <t>2500 lm</t>
  </si>
  <si>
    <t>3300 lm</t>
  </si>
  <si>
    <t>3500 lm</t>
  </si>
  <si>
    <t>24 W</t>
  </si>
  <si>
    <t>Green Creative LTD</t>
  </si>
  <si>
    <t>17.5 W</t>
  </si>
  <si>
    <t>1105 lm</t>
  </si>
  <si>
    <t>18.5 W</t>
  </si>
  <si>
    <t>3200 lm</t>
  </si>
  <si>
    <t>28 W</t>
  </si>
  <si>
    <t>2150 lm</t>
  </si>
  <si>
    <t>32 W</t>
  </si>
  <si>
    <t>8.5 W</t>
  </si>
  <si>
    <t>1500 lm</t>
  </si>
  <si>
    <t>11.5 W</t>
  </si>
  <si>
    <t>2250 lm</t>
  </si>
  <si>
    <t>12.8 W</t>
  </si>
  <si>
    <t>12.3 W</t>
  </si>
  <si>
    <t>12.1 W</t>
  </si>
  <si>
    <t>1800 lm</t>
  </si>
  <si>
    <t>28.5 W</t>
  </si>
  <si>
    <t>27 W</t>
  </si>
  <si>
    <t>36 W</t>
  </si>
  <si>
    <t>80 W</t>
  </si>
  <si>
    <t>2300 lm</t>
  </si>
  <si>
    <t>19 W</t>
  </si>
  <si>
    <t>13.8 W</t>
  </si>
  <si>
    <t>42.8 W</t>
  </si>
  <si>
    <t>Plusrite USA</t>
  </si>
  <si>
    <t>1850 lm</t>
  </si>
  <si>
    <t>13.2 W</t>
  </si>
  <si>
    <t>14.4 W</t>
  </si>
  <si>
    <t>1625 lm</t>
  </si>
  <si>
    <t>17.4 W</t>
  </si>
  <si>
    <t>45 W</t>
  </si>
  <si>
    <t>5400 lm</t>
  </si>
  <si>
    <t>54 W</t>
  </si>
  <si>
    <t>1021 lm</t>
  </si>
  <si>
    <t>SATCO Products Inc</t>
  </si>
  <si>
    <t>100 W</t>
  </si>
  <si>
    <t>13000 lm</t>
  </si>
  <si>
    <t>Listed Lumens</t>
  </si>
  <si>
    <t>Listed Watts</t>
  </si>
  <si>
    <t>To SEARCH, click one of the grey squares with a down-pointing triangle.</t>
  </si>
  <si>
    <t>Distributors must check www.AmerenIllinoisSavings.com/iid for updates to the APL.</t>
  </si>
  <si>
    <t>Instant Incentives</t>
  </si>
  <si>
    <t>Grand Total</t>
  </si>
  <si>
    <t>11.5T8U6/LED/22.5-840/DR(S9996)</t>
  </si>
  <si>
    <t>11.5T8U6/LED/22.5-850/DR(S9997)</t>
  </si>
  <si>
    <t>140 W</t>
  </si>
  <si>
    <t>100.6 W</t>
  </si>
  <si>
    <t>T8U6FR11/835/DIR2/LED</t>
  </si>
  <si>
    <t>T8U6FR11/840/DIR2/LED</t>
  </si>
  <si>
    <t>T8U6FR11/850/DIR2/LED</t>
  </si>
  <si>
    <t>KT-LED25.5T5HO-48GC-830-S</t>
  </si>
  <si>
    <t>147.7 W</t>
  </si>
  <si>
    <t>L13T8UD5030K</t>
  </si>
  <si>
    <t>LED115ED28/740</t>
  </si>
  <si>
    <t>LED115ED28/750</t>
  </si>
  <si>
    <t>LED150ED28/740</t>
  </si>
  <si>
    <t>150 W</t>
  </si>
  <si>
    <t>LED150ED28/750</t>
  </si>
  <si>
    <t>LED50ED23.5/740</t>
  </si>
  <si>
    <t>LED50ED23.5/750</t>
  </si>
  <si>
    <t>LED80ED23.5/740</t>
  </si>
  <si>
    <t>LED80ED23.5/750</t>
  </si>
  <si>
    <t>LR24T8-36L840-10DU</t>
  </si>
  <si>
    <t>LR24T8-36L850-10DU</t>
  </si>
  <si>
    <t>14.82 W</t>
  </si>
  <si>
    <t>LR34T8-54L840-10DU</t>
  </si>
  <si>
    <t>LR34T8-54L850-10DU</t>
  </si>
  <si>
    <t>T5LDR4F25/840A</t>
  </si>
  <si>
    <t>T5LDR4F25/850A</t>
  </si>
  <si>
    <t>T8LDR6U12/835B</t>
  </si>
  <si>
    <t>T8LDR6U12/840B</t>
  </si>
  <si>
    <t>24T5HO/4F/830/DIR/R</t>
  </si>
  <si>
    <t>24T5HO/4F/835/DIR/R</t>
  </si>
  <si>
    <t>3450 lm</t>
  </si>
  <si>
    <t>29 W</t>
  </si>
  <si>
    <t>24T5HO/4F/840/DIR/R</t>
  </si>
  <si>
    <t>24T5HO/4F/850/DIR/R</t>
  </si>
  <si>
    <t>1450 lm</t>
  </si>
  <si>
    <t>116.1 W</t>
  </si>
  <si>
    <t>25.9 W</t>
  </si>
  <si>
    <t>35.5 W</t>
  </si>
  <si>
    <t>113 W</t>
  </si>
  <si>
    <t>112.8 W</t>
  </si>
  <si>
    <t>18.3 W</t>
  </si>
  <si>
    <t>Eiko Global, LLC</t>
  </si>
  <si>
    <t>L25T5DF450-CG5</t>
  </si>
  <si>
    <t>www.AmerenIllinoisSavings.com/iid</t>
  </si>
  <si>
    <t>Check here regularly for updates:</t>
  </si>
  <si>
    <t>LED25WT5HO/46/835-G8DR</t>
  </si>
  <si>
    <t>LED25WT5HO/46/840-G8DR</t>
  </si>
  <si>
    <t>LED25WT5HO/46/850-G8DR</t>
  </si>
  <si>
    <t>MaxLite Inc.</t>
  </si>
  <si>
    <t>U13T8DF235</t>
  </si>
  <si>
    <t>U13T8DF240</t>
  </si>
  <si>
    <t>U13T8DF250</t>
  </si>
  <si>
    <t>2450 lm</t>
  </si>
  <si>
    <t>2600 lm</t>
  </si>
  <si>
    <t>LED14ET8/G/4/830</t>
  </si>
  <si>
    <t>LED14ET8/G/4/835</t>
  </si>
  <si>
    <t>LED14ET8/G/4/840</t>
  </si>
  <si>
    <t>LED14ET8/G/4/850</t>
  </si>
  <si>
    <t>14880 lm</t>
  </si>
  <si>
    <t>LEDVANCE, LLC (formerly OSRAM SYLVANIA, INC)</t>
  </si>
  <si>
    <t>Ascent Battery Supply,LLC</t>
  </si>
  <si>
    <t>20000 lm</t>
  </si>
  <si>
    <t>This report is a summary of recent eligible Instant Incentives transactions.</t>
  </si>
  <si>
    <t>Linear T8 4ft &amp; U-bend</t>
  </si>
  <si>
    <t>Linear T5HO 4ft</t>
  </si>
  <si>
    <t>Linear T8 3ft</t>
  </si>
  <si>
    <t>17.3 W</t>
  </si>
  <si>
    <t>L13T8UD5041K</t>
  </si>
  <si>
    <t>L13T8UD5050K</t>
  </si>
  <si>
    <t>95.9 W</t>
  </si>
  <si>
    <t>LED26ET5/G/4/835</t>
  </si>
  <si>
    <t>3750 lm</t>
  </si>
  <si>
    <t>LED26ET5/G/4/840</t>
  </si>
  <si>
    <t>3800 lm</t>
  </si>
  <si>
    <t>KT-LED10.5T8-48G-830-D</t>
  </si>
  <si>
    <t>KT-LED10.5T8-48G-835-D</t>
  </si>
  <si>
    <t>KT-LED10.5T8-48G-840-D</t>
  </si>
  <si>
    <t>KT-LED10.5T8-48G-850-D</t>
  </si>
  <si>
    <t>1720 lm</t>
  </si>
  <si>
    <t>KT-LED11.5T8-48GC-830-D</t>
  </si>
  <si>
    <t>KT-LED11.5T8-48GC-835-D</t>
  </si>
  <si>
    <t>KT-LED11.5T8-48GC-840-D</t>
  </si>
  <si>
    <t>KT-LED11.5T8-48GC-850-D</t>
  </si>
  <si>
    <t>KT-LED12.5T8-48G-835-D</t>
  </si>
  <si>
    <t>KT-LED12.5T8-48G-840-D</t>
  </si>
  <si>
    <t>KT-LED12.5T8-48G-850-D</t>
  </si>
  <si>
    <t>KT-LED12.5T8-48GC-830-D</t>
  </si>
  <si>
    <t>KT-LED12.5T8-48GC-835-D</t>
  </si>
  <si>
    <t>KT-LED12.5T8-48GC-835-DX2</t>
  </si>
  <si>
    <t>KT-LED12.5T8-48GC-840-D</t>
  </si>
  <si>
    <t>KT-LED12.5T8-48GC-840-DX2</t>
  </si>
  <si>
    <t>KT-LED12.5T8-48GC-850-D</t>
  </si>
  <si>
    <t>KT-LED12.5T8-48GC-850-DX2</t>
  </si>
  <si>
    <t>KT-LED14.5T8-48GC-830-D-FDIM</t>
  </si>
  <si>
    <t>KT-LED14.5T8-48GC-835-D-FDIM</t>
  </si>
  <si>
    <t>KT-LED14.5T8-48GC-840-D-FDIM</t>
  </si>
  <si>
    <t>KT-LED14.5T8-48GC-850-D-FDIM</t>
  </si>
  <si>
    <t>KT-LED15T8-48GC-830-D /G3</t>
  </si>
  <si>
    <t>KT-LED15T8-48GC-830-DX2</t>
  </si>
  <si>
    <t>KT-LED15T8-48GC-835-D /G3</t>
  </si>
  <si>
    <t>KT-LED15T8-48GC-835-DX2</t>
  </si>
  <si>
    <t>KT-LED15T8-48GC-840-D /G3</t>
  </si>
  <si>
    <t>KT-LED15T8-48GC-840-DX2</t>
  </si>
  <si>
    <t>KT-LED15T8-48GC-850-DX2</t>
  </si>
  <si>
    <t>KT-LED18.5T8-48GC-835-DX2</t>
  </si>
  <si>
    <t>KT-LED18.5T8-48GC-840-DX2</t>
  </si>
  <si>
    <t>KT-LED18.5T8-48GC-850-DX2</t>
  </si>
  <si>
    <t>25.2 W</t>
  </si>
  <si>
    <t>3400 lm</t>
  </si>
  <si>
    <t>KT-LED7T8-24GC-830-D</t>
  </si>
  <si>
    <t>KT-LED7T8-24GC-830-DX2</t>
  </si>
  <si>
    <t>KT-LED7T8-24GC-835-D</t>
  </si>
  <si>
    <t>KT-LED7T8-24GC-835-DX2</t>
  </si>
  <si>
    <t>KT-LED7T8-24GC-840-D</t>
  </si>
  <si>
    <t>KT-LED7T8-24GC-840-DX2</t>
  </si>
  <si>
    <t>KT-LED7T8-24GC-850-D</t>
  </si>
  <si>
    <t>KT-LED7T8-24GC-850-DX2</t>
  </si>
  <si>
    <t>LED11.5WT8/48/835-G7D</t>
  </si>
  <si>
    <t>LED11.5WT8/48/840-G7D</t>
  </si>
  <si>
    <t>LED11.5WT8/48/850-G7D</t>
  </si>
  <si>
    <t>11.72 W</t>
  </si>
  <si>
    <t>LED14WT8/48/835-DBL-G7D</t>
  </si>
  <si>
    <t>LED14WT8/48/840-DBL-G7D</t>
  </si>
  <si>
    <t>LED14WT8/48/850-DBL-G7D</t>
  </si>
  <si>
    <t>LED15WT8F/48/835K-G7D</t>
  </si>
  <si>
    <t>LED15WT8F/U6/835-G7D</t>
  </si>
  <si>
    <t>LED15WT8F/U6/840-G7D</t>
  </si>
  <si>
    <t>LED15WT8F/U6/850-G7D</t>
  </si>
  <si>
    <t>LED17WT8/48/835-DBL-G7D</t>
  </si>
  <si>
    <t>LED17WT8/48/840-DBL-G7D</t>
  </si>
  <si>
    <t>LED17WT8/48/850-DBL-G7D</t>
  </si>
  <si>
    <t>LED18WT8F/48/835-G7D</t>
  </si>
  <si>
    <t>LED18WT8F/48/840-G7D</t>
  </si>
  <si>
    <t>LED18WT8F/48/850-G7D</t>
  </si>
  <si>
    <t>LED25WT5HO/46/835-G8D</t>
  </si>
  <si>
    <t>LED25WT5HO/46/840-G8D</t>
  </si>
  <si>
    <t>LED25WT5HO/46/850-G8D</t>
  </si>
  <si>
    <t>LED9WT8/24/840-DBL-G7D</t>
  </si>
  <si>
    <t>LED9WT8/24/850-DBL-G7D</t>
  </si>
  <si>
    <t>LED9WT8F/24/835K-G7D</t>
  </si>
  <si>
    <t>LED9WT8F/24/840K-G7D</t>
  </si>
  <si>
    <t>LED9WT8F/24/850K-G7D</t>
  </si>
  <si>
    <t>1820 lm</t>
  </si>
  <si>
    <t>2800 lm</t>
  </si>
  <si>
    <t>Linear T5 4ft</t>
  </si>
  <si>
    <t>LED13T5HE/L48/FG/830/SUB</t>
  </si>
  <si>
    <t>LED13T5HE/L48/FG/835/SUB</t>
  </si>
  <si>
    <t>LED13T5HE/L48/FG/841/SUB</t>
  </si>
  <si>
    <t>LED13T5HE/L48/FG/850/SUB</t>
  </si>
  <si>
    <t>Linear T8 8ft</t>
  </si>
  <si>
    <t>15T5HE/4F/830/DIR/R</t>
  </si>
  <si>
    <t>15T5HE/4F/835/DIR/R</t>
  </si>
  <si>
    <t>15T5HE/4F/840/DIR/R</t>
  </si>
  <si>
    <t>T8LACD4F14/835B</t>
  </si>
  <si>
    <t>T8LACD4F14/840B</t>
  </si>
  <si>
    <t>T8LACD4F14/850B</t>
  </si>
  <si>
    <t>T8LACD4F17/835B</t>
  </si>
  <si>
    <t>T8LACD4F17/840B</t>
  </si>
  <si>
    <t>T8LACD4F17/850B</t>
  </si>
  <si>
    <t>T8LACD4F12/835B</t>
  </si>
  <si>
    <t>T8LACD4F12/840B</t>
  </si>
  <si>
    <t>T8LACD4F12/850B</t>
  </si>
  <si>
    <t>T8LACD4F15/835B</t>
  </si>
  <si>
    <t>T8LACD4F15/840B</t>
  </si>
  <si>
    <t>T8LACD4F15/850B</t>
  </si>
  <si>
    <t>T8LACD2F9/835B</t>
  </si>
  <si>
    <t>T8LACD2F9/840B</t>
  </si>
  <si>
    <t>T8LACD2F9/850B</t>
  </si>
  <si>
    <t>T5HOLACD4F25/840A</t>
  </si>
  <si>
    <t>T5HOLACD4F25/850A</t>
  </si>
  <si>
    <t>LR44T8-72L840-10ADU</t>
  </si>
  <si>
    <t>LR44T8-72L850-10ADU</t>
  </si>
  <si>
    <t>LED13ET8/U6/830</t>
  </si>
  <si>
    <t>LED13ET8/U6/835</t>
  </si>
  <si>
    <t>LED13ET8/U6/840</t>
  </si>
  <si>
    <t>LED13ET8/U6/850</t>
  </si>
  <si>
    <t>L15T8D5050KSC</t>
  </si>
  <si>
    <t>6156 lm</t>
  </si>
  <si>
    <t>KT-LED13T5HE-48GC-835-S</t>
  </si>
  <si>
    <t>KT-LED13T5HE-48GC-840-S</t>
  </si>
  <si>
    <t>KT-LED13T5HE-48GC-850-S</t>
  </si>
  <si>
    <t>KT-LED25T5HO-48GC-850-D/G2-CP</t>
  </si>
  <si>
    <t>T8 Four-Foot 4-lamp External Driver (UL Type C) Lamps</t>
  </si>
  <si>
    <t>LED36T8/G/8/840</t>
  </si>
  <si>
    <t>4400 lm</t>
  </si>
  <si>
    <t>5500 lm</t>
  </si>
  <si>
    <t>LED14BDT8/G4/830</t>
  </si>
  <si>
    <t>14.11 W</t>
  </si>
  <si>
    <t>T8 Four-Foot Internal Driver/Line Voltage (UL Type B) Lamps</t>
  </si>
  <si>
    <t>LED14BDT8/G4/835</t>
  </si>
  <si>
    <t>LED14BDT8/G4/840</t>
  </si>
  <si>
    <t>LED14BDT8/G4/850</t>
  </si>
  <si>
    <t>RAB Lighting</t>
  </si>
  <si>
    <t>61.7 W</t>
  </si>
  <si>
    <t>T5-25-48G-830-DIR</t>
  </si>
  <si>
    <t>T5-25-48G-835-DIR</t>
  </si>
  <si>
    <t>T5-25-48G-840-DIR</t>
  </si>
  <si>
    <t>T5-25-48G-850-DIR</t>
  </si>
  <si>
    <t>T5-25-48G-830-BYP</t>
  </si>
  <si>
    <t>25.77 W</t>
  </si>
  <si>
    <t>T5-25-48G-835-BYP</t>
  </si>
  <si>
    <t>T5-25-48G-840-BYP</t>
  </si>
  <si>
    <t>T5-25-48G-850-BYP</t>
  </si>
  <si>
    <t>T8-12-48G-830-DIR</t>
  </si>
  <si>
    <t>16.45 W</t>
  </si>
  <si>
    <t>T8-14-48G-830-DE-BYP</t>
  </si>
  <si>
    <t>T8-14-48G-835-DE-BYP</t>
  </si>
  <si>
    <t>T8-14-48G-840-DE-BYP</t>
  </si>
  <si>
    <t>T8-14-48G-850-DE-BYP</t>
  </si>
  <si>
    <t>T8-17-48G-830-DE-BYP</t>
  </si>
  <si>
    <t>T8-17-48G-835-DE-BYP</t>
  </si>
  <si>
    <t>T8-17-48G-840-DE-BYP</t>
  </si>
  <si>
    <t>T8-17-48G-850-DE-BYP</t>
  </si>
  <si>
    <t>T8-14-48G-830-SD-BYP</t>
  </si>
  <si>
    <t>T8-14-48G-835-SD-BYP</t>
  </si>
  <si>
    <t>T8-14-48G-840-SD-BYP</t>
  </si>
  <si>
    <t>T8-14-48G-850-SD-BYP</t>
  </si>
  <si>
    <t>T8-17-48G-830-SD-BYP</t>
  </si>
  <si>
    <t>T8-17-48G-835-SD-BYP</t>
  </si>
  <si>
    <t>T8-17-48G-840-SD-BYP</t>
  </si>
  <si>
    <t>T8-17-48G-850-SD-BYP</t>
  </si>
  <si>
    <t>T8-26-48G-840-EXT-2L-DIM</t>
  </si>
  <si>
    <t>T8-52-48G-840-EXT-4L-DIM</t>
  </si>
  <si>
    <t>T8-52-48G-850-EXT-4L-DIM</t>
  </si>
  <si>
    <t>T8-9-24G-830-DE-BYP</t>
  </si>
  <si>
    <t>T8-9-24G-835-DE-BYP</t>
  </si>
  <si>
    <t>T8-9-24G-840-DE-BYP</t>
  </si>
  <si>
    <t>T8-9-24G-850-DE-BYP</t>
  </si>
  <si>
    <t>T8-9-24G-830-SD-BYP</t>
  </si>
  <si>
    <t>T8-9-24G-835-SD-BYP</t>
  </si>
  <si>
    <t>T8-9-24G-840-SD-BYP</t>
  </si>
  <si>
    <t>T8-9-24G-850-SD-BYP</t>
  </si>
  <si>
    <t>U6-15-830-DIR</t>
  </si>
  <si>
    <t>U6-15-835-DIR</t>
  </si>
  <si>
    <t>U6-15-840-DIR</t>
  </si>
  <si>
    <t>U6-15-850-DIR</t>
  </si>
  <si>
    <t>U6-18-830-SE-BYP</t>
  </si>
  <si>
    <t>U6-18-835-SE-BYP</t>
  </si>
  <si>
    <t>U6-18-840-SE-BYP</t>
  </si>
  <si>
    <t>U6-18-850-SE-BYP</t>
  </si>
  <si>
    <t>T8 Eight-Foot Internal Driver/Line Voltage (UL Type B) Lamps</t>
  </si>
  <si>
    <t>L11.5T8DE450-CG4</t>
  </si>
  <si>
    <t>L9T8DE250-CG4</t>
  </si>
  <si>
    <t>T8 Two-Foot Internal Driver/Line Voltage (UL Type B) Lamps</t>
  </si>
  <si>
    <t>LED12WT8/36/835-DBL-G7D</t>
  </si>
  <si>
    <t>T8 Three-Foot Internal Driver/Line Voltage (UL Type B) Lamps</t>
  </si>
  <si>
    <t>LED12WT8/36/840-DBL-G7D</t>
  </si>
  <si>
    <t>LED12WT8/36/850-DBL-G7D</t>
  </si>
  <si>
    <t>T896FR42/850/BYP2/SP/LED</t>
  </si>
  <si>
    <t>42 W</t>
  </si>
  <si>
    <t>L4T8B/U6/835/15F-70</t>
  </si>
  <si>
    <t>U-Bend Replacement Lamps Internal Driver/Line Voltage (UL Type B) Lamps</t>
  </si>
  <si>
    <t>L4T8B/U6/840/15F-70</t>
  </si>
  <si>
    <t>L4T8B/U6/850/15F-70</t>
  </si>
  <si>
    <t>LED11ET8/G/3/840</t>
  </si>
  <si>
    <t>KT-LED18T8-U6GC-840-D</t>
  </si>
  <si>
    <t>KT-LED12T8-36GC-840-DX2</t>
  </si>
  <si>
    <t>LED14T8/FR18/840/UNV</t>
  </si>
  <si>
    <t>LED14T8/FR18/850/UNV</t>
  </si>
  <si>
    <t>T896FR42/840/BYP2/SP/LED</t>
  </si>
  <si>
    <t>T5HO Four-Foot Internal Driver/Line Voltage (UL Type B) Lamps</t>
  </si>
  <si>
    <t>KT-LED25T5HO-48GC-840-D/G2-CP</t>
  </si>
  <si>
    <t>LT8F43B230K[Blank, BP]</t>
  </si>
  <si>
    <t>LT8F43B235K[Blank, BP]</t>
  </si>
  <si>
    <t>LT8F43B240K[Blank, BP]</t>
  </si>
  <si>
    <t>LT8F43B250K[Blank, BP]</t>
  </si>
  <si>
    <t>LED25T5/FR35/850</t>
  </si>
  <si>
    <t>L48T8/830/14G-ID SS</t>
  </si>
  <si>
    <t>L48T8/835/14G-ID SS</t>
  </si>
  <si>
    <t>L48T8/840/14G-ID SS</t>
  </si>
  <si>
    <t>L48T8/850/14G-ID SS</t>
  </si>
  <si>
    <t>LED13ET5/G4835HE</t>
  </si>
  <si>
    <t>USHIO America, Inc.</t>
  </si>
  <si>
    <t>KT-LED15T8-U6GC-850-S</t>
  </si>
  <si>
    <t>KT-LED15T8-U6GC-840-S</t>
  </si>
  <si>
    <t>LED11.5WT8F/U6/850-G8DR</t>
  </si>
  <si>
    <t>KT-LED14.5T8-48G-835-DX2</t>
  </si>
  <si>
    <t>KT-LED14.5T8-48G-840-DX2</t>
  </si>
  <si>
    <t>KT-LED14.5T8-48G-850-DX2</t>
  </si>
  <si>
    <t>T5 Four-Foot Internal Driver/Line Voltage (UL Type B) Lamps</t>
  </si>
  <si>
    <t>Signify North America Corporation</t>
  </si>
  <si>
    <t>LED11.5WT8F/U6/835-G8DR</t>
  </si>
  <si>
    <t>LED11.5WT8F/U6/840-G8DR</t>
  </si>
  <si>
    <t>LED18WT8F/U6/835-G8D</t>
  </si>
  <si>
    <t>LED18WT8F/U6/840-G8D</t>
  </si>
  <si>
    <t>LED18WT8F/U6/850-G8D</t>
  </si>
  <si>
    <t>35164[E39, EX39](3000K)</t>
  </si>
  <si>
    <t>35166[E39, EX39](3000K)</t>
  </si>
  <si>
    <t>45167[E39, EX39](5000K)</t>
  </si>
  <si>
    <t>34 W</t>
  </si>
  <si>
    <t>LED/T8/S4/11W/840/36/STD</t>
  </si>
  <si>
    <t>LED/T8/S4/11W/835/36/STD/SMX</t>
  </si>
  <si>
    <t>LED/T8/S4/11W/840/36/STD/SMX</t>
  </si>
  <si>
    <t>LED/T5/S2/25.5W/840/46/STD/SMX</t>
  </si>
  <si>
    <t>LED/T5/S2/25.5W/850/46/STD/SMX</t>
  </si>
  <si>
    <t>T5/13W/835/46/STD</t>
  </si>
  <si>
    <t>T5/13W/840/46/STD</t>
  </si>
  <si>
    <t>T5/13W/850/46/STD</t>
  </si>
  <si>
    <t>T5/13W/835/46/BYP/120-277/ND/STD</t>
  </si>
  <si>
    <t>T5/13W/840/46/BYP/120-277/ND/STD</t>
  </si>
  <si>
    <t>T5/13W/850/46/BYP/120-277/ND/STD</t>
  </si>
  <si>
    <t>T5/25W/840/46/BYP/120-277/ND/STD</t>
  </si>
  <si>
    <t>T5/25W/850/46/BYP/120-277/ND/STD</t>
  </si>
  <si>
    <t>LED/T8/S4/13W/835/48/STD</t>
  </si>
  <si>
    <t>LED/T8/S4/13W/840/48/STD</t>
  </si>
  <si>
    <t>LED/T8/S4/13W/850/48/STD</t>
  </si>
  <si>
    <t>LED/T8/S4/15W/835/48/STD</t>
  </si>
  <si>
    <t>LED/T8/S4/15W/840/48/STD</t>
  </si>
  <si>
    <t>LED/T8/S4/15W/850/48/STD</t>
  </si>
  <si>
    <t>LED/T8/S4/13W/830/48/STD/SMX</t>
  </si>
  <si>
    <t>LED/T8/S4/13W/835/48/STD/SMX</t>
  </si>
  <si>
    <t>LED/T8/S4/13W/840/48/STD/SMX</t>
  </si>
  <si>
    <t>LED/T8/S4/13W/850/48/STD/SMX</t>
  </si>
  <si>
    <t>LED/T8/S4/15W/830/48/STD/SMX</t>
  </si>
  <si>
    <t>LED/T8/S4/15W/835/48/STD/SMX</t>
  </si>
  <si>
    <t>LED/T8/S4/15W/840/48/STD/SMX</t>
  </si>
  <si>
    <t>LED/T8/S4/15W/850/48/STD/SMX</t>
  </si>
  <si>
    <t>T8/S2/11.5W/840/48/U6/ND/STD</t>
  </si>
  <si>
    <t>LED10ET8/G/4/835</t>
  </si>
  <si>
    <t>LED10ET8/G/4/840</t>
  </si>
  <si>
    <t>LED10ET8/G/4/850</t>
  </si>
  <si>
    <t>LED9BDT8/G2/840</t>
  </si>
  <si>
    <t>LT8U18840B</t>
  </si>
  <si>
    <t>LT814840BP</t>
  </si>
  <si>
    <t>LT814850BP</t>
  </si>
  <si>
    <t>18.7 W</t>
  </si>
  <si>
    <t>EarthTronics Inc.</t>
  </si>
  <si>
    <t>LED12BDT8/G3/830</t>
  </si>
  <si>
    <t>LED12BDT8/G3/835</t>
  </si>
  <si>
    <t>LED12BDT8/G3/840</t>
  </si>
  <si>
    <t>LED12BDT8/G3/850</t>
  </si>
  <si>
    <t>LED9BDT8/G2/830</t>
  </si>
  <si>
    <t>9.16 W</t>
  </si>
  <si>
    <t>LED9BDT8/G2/835</t>
  </si>
  <si>
    <t>LED9BDT8/G2/850</t>
  </si>
  <si>
    <t>T8 Four-Foot 2-lamp External Driver (UL Type C) Lamps</t>
  </si>
  <si>
    <t>13.9 W</t>
  </si>
  <si>
    <t>T8 Four-Foot 3-lamp External Driver (UL Type C) Lamps</t>
  </si>
  <si>
    <t>JIAXING SUPER LIGHTING ELECTRIC APPLIANCE CO.,LTD</t>
  </si>
  <si>
    <t>T8 Eight-Foot 2-lamp External Driver (UL Type C) Lamps</t>
  </si>
  <si>
    <t>LED270BT56/740</t>
  </si>
  <si>
    <t>LED270BT56/750</t>
  </si>
  <si>
    <t>4000 lm</t>
  </si>
  <si>
    <t>T8 Four-Foot Dual Mode Internal Driver (UL Type A and Type B)</t>
  </si>
  <si>
    <t>L4T5B/850/25/F/SE-70</t>
  </si>
  <si>
    <t>LED18.5WT8/48/840-G8D</t>
  </si>
  <si>
    <t>LED18.5WT8/48/850-G8D</t>
  </si>
  <si>
    <t>LED9T8/24FR11/840/UNV</t>
  </si>
  <si>
    <t>LED9T8/24FR11/850/UNV</t>
  </si>
  <si>
    <t>43.9 W</t>
  </si>
  <si>
    <t>4687.2 lm</t>
  </si>
  <si>
    <t>5027.5 lm</t>
  </si>
  <si>
    <t>52.8 W</t>
  </si>
  <si>
    <t>5793.4 lm</t>
  </si>
  <si>
    <t>6046.4 lm</t>
  </si>
  <si>
    <t>61.4 W</t>
  </si>
  <si>
    <t>6566 lm</t>
  </si>
  <si>
    <t>6910.7 lm</t>
  </si>
  <si>
    <t>115 W</t>
  </si>
  <si>
    <t>T8FR12/835/DIR4/LED</t>
  </si>
  <si>
    <t>LED15T8/FR18/840G1</t>
  </si>
  <si>
    <t>LED15T8/FR18/850G1</t>
  </si>
  <si>
    <t>Precision Lighting &amp; Transformer, Inc</t>
  </si>
  <si>
    <t>PLTSP89114</t>
  </si>
  <si>
    <t>LED14ET8G4/835CT</t>
  </si>
  <si>
    <t>LED14ET8G4/840CT</t>
  </si>
  <si>
    <t>LED14ET8G4/850CT</t>
  </si>
  <si>
    <t>LED11665C</t>
  </si>
  <si>
    <t>LED11664C</t>
  </si>
  <si>
    <t>LED11663C</t>
  </si>
  <si>
    <t>LED11662C</t>
  </si>
  <si>
    <t>T8FR12/840/DIR4/LED</t>
  </si>
  <si>
    <t>T8FR12/850/DIR4/LED</t>
  </si>
  <si>
    <t>12.7 W</t>
  </si>
  <si>
    <t>LED13ET5/G4840HE</t>
  </si>
  <si>
    <t>84e8548fa774</t>
  </si>
  <si>
    <t>L15T8D5041KSC</t>
  </si>
  <si>
    <t>14.7 W</t>
  </si>
  <si>
    <t>17.6 W</t>
  </si>
  <si>
    <t>1620 lm</t>
  </si>
  <si>
    <t>JD International Lighting, Inc.</t>
  </si>
  <si>
    <t>90 W</t>
  </si>
  <si>
    <t>L48T8/830/12G-ID DE</t>
  </si>
  <si>
    <t>L48T8/835/12G-ID DE</t>
  </si>
  <si>
    <t>L48T8/840/12G-ID DE</t>
  </si>
  <si>
    <t>L48T8/850/12G-ID DE</t>
  </si>
  <si>
    <t>L48T8/835/14G-ID DE</t>
  </si>
  <si>
    <t>L48T8/840/14G-ID DE</t>
  </si>
  <si>
    <t>L48T8/850/14G-ID DE</t>
  </si>
  <si>
    <t>L48T8/830/14G-ID DE</t>
  </si>
  <si>
    <t>L48T8/830/15G-ID DE</t>
  </si>
  <si>
    <t>15.9 W</t>
  </si>
  <si>
    <t>L48T8/835/15G-ID DE</t>
  </si>
  <si>
    <t>L48T8/840/15G-ID DE</t>
  </si>
  <si>
    <t>L48T8/850/15G-ID DE</t>
  </si>
  <si>
    <t>L42T8DEFA835-CG</t>
  </si>
  <si>
    <t>5300 lm</t>
  </si>
  <si>
    <t>L42T8DEFA840-CG</t>
  </si>
  <si>
    <t>L42T8DEFA850-CG</t>
  </si>
  <si>
    <t>L13T8DF435-CG5</t>
  </si>
  <si>
    <t>L13T8DF440-CG5</t>
  </si>
  <si>
    <t>L13T8DF450-CG5</t>
  </si>
  <si>
    <t>L9.5T8DF440-CG</t>
  </si>
  <si>
    <t>L12.5T8SE435-CG</t>
  </si>
  <si>
    <t>L12.5T8SE440-CG</t>
  </si>
  <si>
    <t>L12.5T8SE440-CG10</t>
  </si>
  <si>
    <t>L12.5T8SE450-CG</t>
  </si>
  <si>
    <t>L16.5T8SE440-CG</t>
  </si>
  <si>
    <t>L16.5T8SE450-CG</t>
  </si>
  <si>
    <t>L16.5T8SE450-CG10</t>
  </si>
  <si>
    <t>L11.5T8DE435-CG4</t>
  </si>
  <si>
    <t>L11.5T8DE440-CG4</t>
  </si>
  <si>
    <t>L17T8DE450-CG</t>
  </si>
  <si>
    <t>L17T8DE440-CG</t>
  </si>
  <si>
    <t>L9T8DE235-CG4</t>
  </si>
  <si>
    <t>L9T8DE240-CG4</t>
  </si>
  <si>
    <t>L25T5DF440-CG5</t>
  </si>
  <si>
    <t>L25T5DF430-CG5</t>
  </si>
  <si>
    <t>3600 lm</t>
  </si>
  <si>
    <t>LED25BDT5/G4/830</t>
  </si>
  <si>
    <t>LED25BDT5/G4/850</t>
  </si>
  <si>
    <t>LED25BDT5/G4/840</t>
  </si>
  <si>
    <t>LED25BDT5/G4/835</t>
  </si>
  <si>
    <t>KT-LED13T5HE-48GC-840-D</t>
  </si>
  <si>
    <t>OEO Energy Solutions</t>
  </si>
  <si>
    <t>LED11ET8/G/4/835</t>
  </si>
  <si>
    <t>LED11ET8/G/4/840</t>
  </si>
  <si>
    <t>LED11ET8/G/4/850</t>
  </si>
  <si>
    <t>KT-LED15T8-48GC-850-D /G3</t>
  </si>
  <si>
    <t>LED18ET8/G/4/850</t>
  </si>
  <si>
    <t>Energy Harness Corporation</t>
  </si>
  <si>
    <t>EHL48-T816-40K</t>
  </si>
  <si>
    <t>EHL48-T816-50K</t>
  </si>
  <si>
    <t>EHL45C-T8T524-40K-277</t>
  </si>
  <si>
    <t>EHL45C-T8T524-50K-277</t>
  </si>
  <si>
    <t>LED13T8/U/FP/DIM/830/SUB/G8</t>
  </si>
  <si>
    <t>LED13T8/U/FP/DIM/835/SUB/G8</t>
  </si>
  <si>
    <t>LED13T8/U/FP/DIM/841/SUB/G8</t>
  </si>
  <si>
    <t>LED13T8/U/FP/DIM/850/SUB/G8</t>
  </si>
  <si>
    <t>T5FR25/840/BYP/HO/LED</t>
  </si>
  <si>
    <t>T5FR25/850/BYP/HO/LED</t>
  </si>
  <si>
    <t>CLT93-42WT8 840-8FT-B</t>
  </si>
  <si>
    <t>CLT93-42WT8 850-8FT-B</t>
  </si>
  <si>
    <t>CH Lighting Technology Co.,Ltd.</t>
  </si>
  <si>
    <t>CH1152H-96-42W 850-9 Fa8</t>
  </si>
  <si>
    <t>LED10.5WT8/48/835-DBL-G8D</t>
  </si>
  <si>
    <t>LED10.5WT8/48/840-DBL-G8D</t>
  </si>
  <si>
    <t>LED10.5WT8/48/850-DBL-G8D</t>
  </si>
  <si>
    <t>LED34BDT8/G8/850</t>
  </si>
  <si>
    <t>975 lm</t>
  </si>
  <si>
    <t>14.3 W</t>
  </si>
  <si>
    <t>LED8T8/L24/FP/830/SUB/G8</t>
  </si>
  <si>
    <t>LED8T8/L24/FP/835/SUB/G8</t>
  </si>
  <si>
    <t>10.4 W</t>
  </si>
  <si>
    <t>LED8T8/L24/FP/841/SUB/G8</t>
  </si>
  <si>
    <t>LED8T8/L24/FP/850/SUB/G8</t>
  </si>
  <si>
    <t>LED11T8/L36/FP/830/SUB/G8</t>
  </si>
  <si>
    <t>LED11T8/L36/FP/835/SUB/G8</t>
  </si>
  <si>
    <t>LED11T8/L36/FP/841/SUB/G8</t>
  </si>
  <si>
    <t>LED11T8/L36/FP/850/SUB/G8</t>
  </si>
  <si>
    <t>LED13T8/L48/FP/DIM/830/SUB/G8</t>
  </si>
  <si>
    <t>LED13T8/L48/FP/DIM/835/SUB/G8</t>
  </si>
  <si>
    <t>LED13T8/L48/FP/DIM/841/SUB/G8</t>
  </si>
  <si>
    <t>LED13T8/L48/FP/DIM/850/SUB/G8</t>
  </si>
  <si>
    <t>LED8T8/L24/FP/835/SUB/G8/BAA</t>
  </si>
  <si>
    <t>LED8T8/L24/FP/841/SUB/G8/BAA</t>
  </si>
  <si>
    <t>LED8T8/L24/FP/850/SUB/G8/BAA</t>
  </si>
  <si>
    <t>LED11T8/L36/FP/830/SUB/G8/BAA</t>
  </si>
  <si>
    <t>LED11T8/L36/FP/835/SUB/G8/BAA</t>
  </si>
  <si>
    <t>LED11T8/L36/FP/841/SUB/G8/BAA</t>
  </si>
  <si>
    <t>LED11T8/L36/FP/850/SUB/G8/BAA</t>
  </si>
  <si>
    <t>LED13T8/L48/FP/DIM/830/SUB/G8/BAA</t>
  </si>
  <si>
    <t>LED13T8/L48/FP/DIM/835/SUB/G8/BAA</t>
  </si>
  <si>
    <t>LED13T8/L48/FP/DIM/841/SUB/G8/BAA</t>
  </si>
  <si>
    <t>LED13T8/L48/FP/DIM/850/SUB/G8/BAA</t>
  </si>
  <si>
    <t>35.9 W</t>
  </si>
  <si>
    <t>L13T8UD5035K</t>
  </si>
  <si>
    <t>LHID17540</t>
  </si>
  <si>
    <t>LHID17550</t>
  </si>
  <si>
    <t>LHID25040</t>
  </si>
  <si>
    <t>LHID25050</t>
  </si>
  <si>
    <t>T80400130E</t>
  </si>
  <si>
    <t>T80400135E</t>
  </si>
  <si>
    <t>T80400141E</t>
  </si>
  <si>
    <t>T80400150E</t>
  </si>
  <si>
    <t>T804001A35E</t>
  </si>
  <si>
    <t>T8043330E</t>
  </si>
  <si>
    <t>T8043335E</t>
  </si>
  <si>
    <t>T8043350E</t>
  </si>
  <si>
    <t>T8045135E</t>
  </si>
  <si>
    <t>T8045141E</t>
  </si>
  <si>
    <t>T8045150E</t>
  </si>
  <si>
    <t>T80U0435E</t>
  </si>
  <si>
    <t>T80U0441E</t>
  </si>
  <si>
    <t>T80U0450E</t>
  </si>
  <si>
    <t>10.8 W</t>
  </si>
  <si>
    <t>LED34BDT8/G8/830</t>
  </si>
  <si>
    <t>LED34BDT8/G8/835</t>
  </si>
  <si>
    <t>LED34BDT8/G8/840</t>
  </si>
  <si>
    <t>Hengdian Group Tospo Lighting Co.,Ltd</t>
  </si>
  <si>
    <t>G1 TP120-277-12/T8 1800LM 4FT G13 DBP GLASS 4000K</t>
  </si>
  <si>
    <t>LED11ET8/G/3/835</t>
  </si>
  <si>
    <t>LED10.5WT8/48/840-DBL-G8D-USA</t>
  </si>
  <si>
    <t>LED14WT8/48/840-DBL-G7D-USA</t>
  </si>
  <si>
    <t>LED16BDT8/G4/830</t>
  </si>
  <si>
    <t>LED16BDT8/G4/835</t>
  </si>
  <si>
    <t>LED16BDT8/G4/840</t>
  </si>
  <si>
    <t>LED16BDT8/G4/850</t>
  </si>
  <si>
    <t>LED70WUPT/30KMOG-U</t>
  </si>
  <si>
    <t>7663.2 lm</t>
  </si>
  <si>
    <t>67.3 W</t>
  </si>
  <si>
    <t>LED70WUPT/40KMOG-U</t>
  </si>
  <si>
    <t>LED70WUPT/50KMOG-U</t>
  </si>
  <si>
    <t>8155.5 lm</t>
  </si>
  <si>
    <t>66.6 W</t>
  </si>
  <si>
    <t>KT-LED12T8-36GC-850-DX2</t>
  </si>
  <si>
    <t>LED10WT8/48/835-G9DR</t>
  </si>
  <si>
    <t>LED10WT8/48/840-G9DR</t>
  </si>
  <si>
    <t>LED10WT8/48/850-G9DR</t>
  </si>
  <si>
    <t>LED13WT8/48/835-G9DR</t>
  </si>
  <si>
    <t>LED13WT8/48/840-G9DR</t>
  </si>
  <si>
    <t>LED13WT8/48/850-G9DR</t>
  </si>
  <si>
    <t>25.6 W</t>
  </si>
  <si>
    <t>3250 lm</t>
  </si>
  <si>
    <t>LED14.5WT8/48/835-DT-PET-G9D</t>
  </si>
  <si>
    <t>LED14.5WT8/48/840-DT-PET-G9D</t>
  </si>
  <si>
    <t>LED14.5WT8/48/850-DT-PET-G9D</t>
  </si>
  <si>
    <t>LED14BDT5G4830HE</t>
  </si>
  <si>
    <t>LED14BDT5G4835HE</t>
  </si>
  <si>
    <t>LED14BDT5G4840HE</t>
  </si>
  <si>
    <t>LED14BDT5G4850HE</t>
  </si>
  <si>
    <t>KT-LED18.5T8-48GC-850-DX2/G2</t>
  </si>
  <si>
    <t>MAVERICK ENERGY SOLUTIONS INTERNATIONAL</t>
  </si>
  <si>
    <t>KT-LED25T5HO-48GC-850-DX2</t>
  </si>
  <si>
    <t>10.5T8/4F/830/BYP</t>
  </si>
  <si>
    <t>10.5T8/4F/835/BYP</t>
  </si>
  <si>
    <t>10.5T8/4F/840/BYP</t>
  </si>
  <si>
    <t>10.5T8/4F/850/BYP</t>
  </si>
  <si>
    <t>13.65 W</t>
  </si>
  <si>
    <t>13T8/4F/DIM/830/BYP</t>
  </si>
  <si>
    <t>13T8/4F/DIM/835/BYP</t>
  </si>
  <si>
    <t>13T8/4F/DIM/840/BYP</t>
  </si>
  <si>
    <t>13T8/4F/DIM/850/BYP</t>
  </si>
  <si>
    <t>16T8U6/835/DIR/R</t>
  </si>
  <si>
    <t>17T8/4F/840/DEB</t>
  </si>
  <si>
    <t>17T8/4F/850/DEB</t>
  </si>
  <si>
    <t>17T8U6/835/BYP/R</t>
  </si>
  <si>
    <t>51.6 W</t>
  </si>
  <si>
    <t>135HIDHB/840/BYP/EX39</t>
  </si>
  <si>
    <t>135HIDHB/850/BYP/EX39</t>
  </si>
  <si>
    <t>135 W</t>
  </si>
  <si>
    <t>135HIDHBSEN/840/BYP/EX39</t>
  </si>
  <si>
    <t>135HIDHBSEN/850/BYP/EX39</t>
  </si>
  <si>
    <t>1701 lm</t>
  </si>
  <si>
    <t>T5L-IDDM14-3500-4FT-EBA-2b</t>
  </si>
  <si>
    <t>T5L-IDDM14-3500-4ft-EBA-2b</t>
  </si>
  <si>
    <t>T5L-ISFH14-3500-4FT-EBA-01</t>
  </si>
  <si>
    <t>T5L-ISFH14-3500-4ft-EBA-01</t>
  </si>
  <si>
    <t>KT-LED36PSHID-EX39-8CSB-D [blank, /PIR, /MW, /PS]</t>
  </si>
  <si>
    <t>KT-LED45PSHID-EX39-8CSB-D [blank, /PIR, /MW, /PS]</t>
  </si>
  <si>
    <t>KT-LED54PSHID-EX39-8CSB-D [blank, /PIR, /MW, /PS]</t>
  </si>
  <si>
    <t>KT-LED63PSHID-EX39-8CSB-D [blank, /PIR, /MW, /PS]</t>
  </si>
  <si>
    <t>KT-LED80PSHID-EX39-8CSB-D [blank, /PIR, /MW, /PS]</t>
  </si>
  <si>
    <t>KT-LED100PSHID-EX39-8CSB-D [blank, /PIR, /MW, /PS]</t>
  </si>
  <si>
    <t>KT-LED18T8-U6GC-850-D</t>
  </si>
  <si>
    <t>L25T5D5050K</t>
  </si>
  <si>
    <t>AM Conservation Group, Inc</t>
  </si>
  <si>
    <t>52.9 W</t>
  </si>
  <si>
    <t>L25T5G50BDE</t>
  </si>
  <si>
    <t>L25T5G40BDE</t>
  </si>
  <si>
    <t>KT-LED25T5HO-48GC-840-DX2</t>
  </si>
  <si>
    <t>S39719</t>
  </si>
  <si>
    <t>1020 lm</t>
  </si>
  <si>
    <t>LED115WHB50KMOG-G8</t>
  </si>
  <si>
    <t>16481.1 lm</t>
  </si>
  <si>
    <t>108.5 W</t>
  </si>
  <si>
    <t>LED115WHB40KMOG-G8</t>
  </si>
  <si>
    <t>14890 lm</t>
  </si>
  <si>
    <t>108.3 W</t>
  </si>
  <si>
    <t>CLT93-9WT8-840-2FT-B</t>
  </si>
  <si>
    <t>CLT93-9WT8-850-2FT-B</t>
  </si>
  <si>
    <t>CLT97-15WA1(40K)</t>
  </si>
  <si>
    <t>CLT97-15WA1(50K)</t>
  </si>
  <si>
    <t>T848FR12/835/BYP4/DSE/LED</t>
  </si>
  <si>
    <t>T848FR12/840/BYP4/DSE/LED</t>
  </si>
  <si>
    <t>T848FR12/850/BYP4/DSE/LED</t>
  </si>
  <si>
    <t>T836FR12/835/BYP4/DSE/LED</t>
  </si>
  <si>
    <t>T836FR12/840/BYP4/DSE/LED</t>
  </si>
  <si>
    <t>T836FR12/850/BYP4/DSE/LED</t>
  </si>
  <si>
    <t>T824FR7/835/BYP4/DSE/LED</t>
  </si>
  <si>
    <t>T824FR7/840/BYP4/DSE/LED</t>
  </si>
  <si>
    <t>T824FR7/850/BYP4/DSE/LED</t>
  </si>
  <si>
    <t>L48T5/850/25G-ID DE</t>
  </si>
  <si>
    <t>LED24WT5HO/46/835-G9D</t>
  </si>
  <si>
    <t>LED24WT5HO/46/840-G9D</t>
  </si>
  <si>
    <t>LED24WT5HO/46/850-G9D</t>
  </si>
  <si>
    <t>1984 lm</t>
  </si>
  <si>
    <t>LED45HIDR8SC2MOG</t>
  </si>
  <si>
    <t>6346 lm</t>
  </si>
  <si>
    <t>45.23 W</t>
  </si>
  <si>
    <t>LED54HIDR8SC2MOG</t>
  </si>
  <si>
    <t>7309 lm</t>
  </si>
  <si>
    <t>LED80HIDR8SC2MOGM</t>
  </si>
  <si>
    <t>9942.7 lm</t>
  </si>
  <si>
    <t>82.28 W</t>
  </si>
  <si>
    <t>LED100HIDR8SC2MOGM</t>
  </si>
  <si>
    <t>12179.5 lm</t>
  </si>
  <si>
    <t>102.28 W</t>
  </si>
  <si>
    <t>LED120HIDR8SC2MOGM</t>
  </si>
  <si>
    <t>16432 lm</t>
  </si>
  <si>
    <t>122.33 W</t>
  </si>
  <si>
    <t>LED60HIBAY840MOG</t>
  </si>
  <si>
    <t>7736 lm</t>
  </si>
  <si>
    <t>60.21 W</t>
  </si>
  <si>
    <t>LED60HIBAY850MOG</t>
  </si>
  <si>
    <t>7881.4 lm</t>
  </si>
  <si>
    <t>LED80HIBAY840MOG</t>
  </si>
  <si>
    <t>10371.9 lm</t>
  </si>
  <si>
    <t>80.73 W</t>
  </si>
  <si>
    <t>LED80HIBAY850MOG</t>
  </si>
  <si>
    <t>10609.3 lm</t>
  </si>
  <si>
    <t>LED100HIBAY840MOG</t>
  </si>
  <si>
    <t>13073.9 lm</t>
  </si>
  <si>
    <t>101.53 W</t>
  </si>
  <si>
    <t>LED100HIBAY850MOG</t>
  </si>
  <si>
    <t>13362 lm</t>
  </si>
  <si>
    <t>LED120HIBAY840MOG</t>
  </si>
  <si>
    <t>LED120HIBAY850MOG</t>
  </si>
  <si>
    <t>LED9.5T8L48FG830BF</t>
  </si>
  <si>
    <t>LED9.5T8L48FG835BF</t>
  </si>
  <si>
    <t>LED9.5T8L48FG841BF</t>
  </si>
  <si>
    <t>LED9.5T8L48FG850BF</t>
  </si>
  <si>
    <t>LED14BDT8/G4/830CT</t>
  </si>
  <si>
    <t>LED14BDT8/G4/835CT</t>
  </si>
  <si>
    <t>LED14BDT8/G4/840CT</t>
  </si>
  <si>
    <t>LED14BDT8/G4/850CT</t>
  </si>
  <si>
    <t>LED11BDT8/G4/835CT</t>
  </si>
  <si>
    <t>LED11BDT8/G4/840CT</t>
  </si>
  <si>
    <t>LED11BDT8/G4/850CT</t>
  </si>
  <si>
    <t>LED115ED28/730</t>
  </si>
  <si>
    <t>LED150ED28/730</t>
  </si>
  <si>
    <t>LED36WPTCCTMOG-G8</t>
  </si>
  <si>
    <t>3968 lm</t>
  </si>
  <si>
    <t>36.61 W</t>
  </si>
  <si>
    <t>LED45WPTCCTMOG-G8</t>
  </si>
  <si>
    <t>4700.5 lm</t>
  </si>
  <si>
    <t>LED54WPTCCTMOG-G8</t>
  </si>
  <si>
    <t>5529.7 lm</t>
  </si>
  <si>
    <t>LED63WPTCCTMOG-G8</t>
  </si>
  <si>
    <t>6579.2 lm</t>
  </si>
  <si>
    <t>62.54 W</t>
  </si>
  <si>
    <t>LED80WPTCCTMOG-G8</t>
  </si>
  <si>
    <t>8584.6 lm</t>
  </si>
  <si>
    <t>81.14 W</t>
  </si>
  <si>
    <t>LED100WPTCCTMOG-G8</t>
  </si>
  <si>
    <t>10740.2 lm</t>
  </si>
  <si>
    <t>LED120WPTCCTMOG-G8</t>
  </si>
  <si>
    <t>11893.6 lm</t>
  </si>
  <si>
    <t>15779 lm</t>
  </si>
  <si>
    <t>120.66 W</t>
  </si>
  <si>
    <t>16099.7 lm</t>
  </si>
  <si>
    <t>L13T5DE435-CG</t>
  </si>
  <si>
    <t>L13T5DE440-CG</t>
  </si>
  <si>
    <t>L13T5DE450-CG</t>
  </si>
  <si>
    <t>L25T5DE435-CG</t>
  </si>
  <si>
    <t>L25T5DE440-CG</t>
  </si>
  <si>
    <t>L25T5DE450-CG</t>
  </si>
  <si>
    <t>OEOsupermini45w4k</t>
  </si>
  <si>
    <t>EZ LED H-P Mini 45w-E39-40</t>
  </si>
  <si>
    <t>7000 lm</t>
  </si>
  <si>
    <t>OEOsupermini45w5k</t>
  </si>
  <si>
    <t>EZ LED H-P Mini 45w-E39-50-OS</t>
  </si>
  <si>
    <t>KT-LED13T5HE-48GC-840-DX2</t>
  </si>
  <si>
    <t>KT-LED13T5HE-48GC-835-DX2</t>
  </si>
  <si>
    <t>KT-LED13T5HE-48GC-850-DX2</t>
  </si>
  <si>
    <t>KT-LED15T8-U1G-835-D</t>
  </si>
  <si>
    <t>Archipelago Lighting, Inc.</t>
  </si>
  <si>
    <t>LT8F41841DE5</t>
  </si>
  <si>
    <t>LT8F41850DE5</t>
  </si>
  <si>
    <t>LT8F41241K5</t>
  </si>
  <si>
    <t>LT8F41035DE5</t>
  </si>
  <si>
    <t>LT8F41041DE5</t>
  </si>
  <si>
    <t>LT8F41241DE5</t>
  </si>
  <si>
    <t>LT8F41535DE5</t>
  </si>
  <si>
    <t>LT8F41235K5</t>
  </si>
  <si>
    <t>LT8F41250K5</t>
  </si>
  <si>
    <t>LT8F84241DE5</t>
  </si>
  <si>
    <t>LT8F41550DE5</t>
  </si>
  <si>
    <t>16.2 W</t>
  </si>
  <si>
    <t>10.3 W</t>
  </si>
  <si>
    <t>T10136(T8-18.5-48G-830-SD-BYP)</t>
  </si>
  <si>
    <t>T10137(T8-18.5-48G-835-SD-BYP)</t>
  </si>
  <si>
    <t>T10138(T8-18.5-48G-840-SD-BYP)</t>
  </si>
  <si>
    <t>T10139(T8-18.5-48G-850-SD-BYP)</t>
  </si>
  <si>
    <t>T10140(T8-9.5-48G-830-SD-BYP)</t>
  </si>
  <si>
    <t>10.29 W</t>
  </si>
  <si>
    <t>T10141(T8-9.5-48G-835-SD-BYP)</t>
  </si>
  <si>
    <t>T10142(T8-9.5-48G-840-SD-BYP)</t>
  </si>
  <si>
    <t>T10143(T8-9.5-48G-850-SD-BYP)</t>
  </si>
  <si>
    <t>T10153(T5HE-13-48G-835-DIR)</t>
  </si>
  <si>
    <t>T10154(T5HE-13-48G-840-DIR)</t>
  </si>
  <si>
    <t>T10155(T5HE-13-48G-850-DIR)</t>
  </si>
  <si>
    <t>1954 lm</t>
  </si>
  <si>
    <t>CH1156HO-48-25.5W 835-7</t>
  </si>
  <si>
    <t>CH1156HO-48-25.5W 840-7</t>
  </si>
  <si>
    <t>CH1156HO-48-25.5W 850-7</t>
  </si>
  <si>
    <t>29.44 W</t>
  </si>
  <si>
    <t>T10169(T5HE-13-48G-835-SE-BYP)</t>
  </si>
  <si>
    <t>T10170(T5HE-13-48G-840-SE-BYP)</t>
  </si>
  <si>
    <t>T10171(T5HE-13-48G-850-SE-BYP)</t>
  </si>
  <si>
    <t>T10181(T5HO-25-48G-835-SE-BYP)</t>
  </si>
  <si>
    <t>T10182(T5HO-25-48G-840-SE-BYP)</t>
  </si>
  <si>
    <t>T10183(T5HO-25-48G-850-SE-BYP)</t>
  </si>
  <si>
    <t>H10038(HID-115-V-EX39-840-BYP-HB-ECO)</t>
  </si>
  <si>
    <t>13539 lm</t>
  </si>
  <si>
    <t>108.6 W</t>
  </si>
  <si>
    <t>H20014(HID-100-EX39-830-BYP-PT-G2)</t>
  </si>
  <si>
    <t>10741.4 lm</t>
  </si>
  <si>
    <t>95.82 W</t>
  </si>
  <si>
    <t>T10043(T8-10.5-48G-835-DE-BYP)</t>
  </si>
  <si>
    <t>T10044(T8-10.5-48G-840-DE-BYP)</t>
  </si>
  <si>
    <t>T10045(T8-10.5-48G-850-DE-BYP)</t>
  </si>
  <si>
    <t>T10046(T8-10.5-48G-835-SD-BYP)</t>
  </si>
  <si>
    <t>T10047(T8-10.5-48G-840-SD-BYP)</t>
  </si>
  <si>
    <t>T10048(T8-10.5-48G-850-SD-BYP)</t>
  </si>
  <si>
    <t>T10001(T8-10.5-48G-835-DIR)</t>
  </si>
  <si>
    <t>T10002(T8-10.5-48G-840-DIR)</t>
  </si>
  <si>
    <t>T10003(T8-10.5-48G-850-DIR)</t>
  </si>
  <si>
    <t>T10010(T8-10.5-48GC-835-DIR)</t>
  </si>
  <si>
    <t>T10011(T8-10.5-48GC-840-DIR)</t>
  </si>
  <si>
    <t>T10012(T8-10.5-48GC-850-DIR)</t>
  </si>
  <si>
    <t>3520 lm</t>
  </si>
  <si>
    <t>T10057(T8-10.5-48G-830-DIR)</t>
  </si>
  <si>
    <t>12100.4 lm</t>
  </si>
  <si>
    <t>12679.2 lm</t>
  </si>
  <si>
    <t>108.37 W</t>
  </si>
  <si>
    <t>H20019(HID-80-H-EX39-840-BYP-SB-G2)</t>
  </si>
  <si>
    <t>8109.9 lm</t>
  </si>
  <si>
    <t>76.1 W</t>
  </si>
  <si>
    <t>H20020(HID-80-H-EX39-850-BYP-SB-G2)</t>
  </si>
  <si>
    <t>8743.2 lm</t>
  </si>
  <si>
    <t>78.9 W</t>
  </si>
  <si>
    <t>Shenzhen guanke technologies Co., Ltd</t>
  </si>
  <si>
    <t>GKH15-50W-01 E39EX39(Photocell Sensor)(4000K)</t>
  </si>
  <si>
    <t>5623.3 lm</t>
  </si>
  <si>
    <t>49.7 W</t>
  </si>
  <si>
    <t>GKH15-50W-01 E39EX39(Photocell Sensor)(5000K)</t>
  </si>
  <si>
    <t>6169.8 lm</t>
  </si>
  <si>
    <t>50.49 W</t>
  </si>
  <si>
    <t>GKH15-70W-01 E39EX39(4000K)</t>
  </si>
  <si>
    <t>GKH15-70W-01 E39EX39(5000K)</t>
  </si>
  <si>
    <t>GKH15-100W-01 E39EX39(4000K)</t>
  </si>
  <si>
    <t>10835.5 lm</t>
  </si>
  <si>
    <t>94.1 W</t>
  </si>
  <si>
    <t>GKH15-100W-01 E39EX39(5000K)</t>
  </si>
  <si>
    <t>11862.5 lm</t>
  </si>
  <si>
    <t>95.8 W</t>
  </si>
  <si>
    <t>H10039(HID-115-V-EX39-850-BYP-HB-ECO)</t>
  </si>
  <si>
    <t>14250.1 lm</t>
  </si>
  <si>
    <t>109.87 W</t>
  </si>
  <si>
    <t>H10035(HID-80-V-EX39-840-BYP-HB-ECO)</t>
  </si>
  <si>
    <t>9454.9 lm</t>
  </si>
  <si>
    <t>76.6 W</t>
  </si>
  <si>
    <t>H10036(HID-80-V-EX39-850-BYP-HB-ECO)</t>
  </si>
  <si>
    <t>9963.9 lm</t>
  </si>
  <si>
    <t>77.36 W</t>
  </si>
  <si>
    <t>P10023(PS30-36-EX39-830-ND 120-277V)</t>
  </si>
  <si>
    <t>4328.73 lm</t>
  </si>
  <si>
    <t>37.43 W</t>
  </si>
  <si>
    <t>P10024(PS30-36-EX39-840-ND 120-277V)</t>
  </si>
  <si>
    <t>P10025(PS30-36-EX39-850-ND 120-277V)</t>
  </si>
  <si>
    <t>4370.51 lm</t>
  </si>
  <si>
    <t>36.71 W</t>
  </si>
  <si>
    <t>Mogul 10-15k</t>
  </si>
  <si>
    <t>Mogul 5-10k</t>
  </si>
  <si>
    <t>Mogul &lt;=5k</t>
  </si>
  <si>
    <t>Mogul 15-30k</t>
  </si>
  <si>
    <t>Mogul 30-40k</t>
  </si>
  <si>
    <t>Mogul &gt;40k</t>
  </si>
  <si>
    <t>LED450BT56/750</t>
  </si>
  <si>
    <t>58712 lm</t>
  </si>
  <si>
    <t>14T8/LED/48-850/BP/SE-DE(S39916)</t>
  </si>
  <si>
    <t>KT-LED100HID-EX39-830-D /G2 [blank, /PIR, /MW, /PS]</t>
  </si>
  <si>
    <t>KT-LED100HID-EX39-840-D /G2 [blank, /PIR, /MW, /PS]</t>
  </si>
  <si>
    <t>KT-LED100HID-EX39-850-D /G2 [blank, /PIR, /MW, /PS]</t>
  </si>
  <si>
    <t>11959.8 lm</t>
  </si>
  <si>
    <t>96.14 W</t>
  </si>
  <si>
    <t>L48T8/840/10G-ID DE</t>
  </si>
  <si>
    <t>1660 lm</t>
  </si>
  <si>
    <t>LED360ED37/750</t>
  </si>
  <si>
    <t>LED360ED37/740</t>
  </si>
  <si>
    <t>LED450BT56/740</t>
  </si>
  <si>
    <t>57961 lm</t>
  </si>
  <si>
    <t>PLTSP56215</t>
  </si>
  <si>
    <t>PLTSP3C114</t>
  </si>
  <si>
    <t>LED9.5WT8/48/835-DBL-A</t>
  </si>
  <si>
    <t>LED9.5WT8/48/840-DBL-A</t>
  </si>
  <si>
    <t>LED9.5WT8/48/850-DBL-A</t>
  </si>
  <si>
    <t>9.7 W</t>
  </si>
  <si>
    <t>LED115ED28/750/277/480</t>
  </si>
  <si>
    <t>14.6 W</t>
  </si>
  <si>
    <t xml:space="preserve">UPC </t>
  </si>
  <si>
    <t>63968.1 lm</t>
  </si>
  <si>
    <t>450 W</t>
  </si>
  <si>
    <t>9000 lm</t>
  </si>
  <si>
    <t>LED13BDT8/U/840</t>
  </si>
  <si>
    <t>KT-LED11T8-48G-840-S /G3</t>
  </si>
  <si>
    <t>KT-LED15T8-U1G-840-D</t>
  </si>
  <si>
    <t>LED11BDT8/G4/840</t>
  </si>
  <si>
    <t>LED13BDT8/U6/840</t>
  </si>
  <si>
    <t>1683 lm</t>
  </si>
  <si>
    <t>12.14 W</t>
  </si>
  <si>
    <t>17.15 W</t>
  </si>
  <si>
    <t>2294.8 lm</t>
  </si>
  <si>
    <t>49393 lm</t>
  </si>
  <si>
    <t>358.8 W</t>
  </si>
  <si>
    <t>50487 lm</t>
  </si>
  <si>
    <t>359 W</t>
  </si>
  <si>
    <t>136.31 W</t>
  </si>
  <si>
    <t>135.81 W</t>
  </si>
  <si>
    <t>2158 lm</t>
  </si>
  <si>
    <t>11.07 W</t>
  </si>
  <si>
    <t>10411 lm</t>
  </si>
  <si>
    <t>4021.1 lm</t>
  </si>
  <si>
    <t>5118.3 lm</t>
  </si>
  <si>
    <t>6193.6 lm</t>
  </si>
  <si>
    <t>6812.9 lm</t>
  </si>
  <si>
    <t>63 W</t>
  </si>
  <si>
    <t>8494.3 lm</t>
  </si>
  <si>
    <t>82.63 W</t>
  </si>
  <si>
    <t>28.82 W</t>
  </si>
  <si>
    <t>28.77 W</t>
  </si>
  <si>
    <t>1952.6 lm</t>
  </si>
  <si>
    <t>2445 lm</t>
  </si>
  <si>
    <t>2124 lm</t>
  </si>
  <si>
    <t>4776 lm</t>
  </si>
  <si>
    <t>44.4 W</t>
  </si>
  <si>
    <t>6205 lm</t>
  </si>
  <si>
    <t>56.4 W</t>
  </si>
  <si>
    <t>10845 lm</t>
  </si>
  <si>
    <t>12.45 W</t>
  </si>
  <si>
    <t>1793.2 lm</t>
  </si>
  <si>
    <t>18.97 W</t>
  </si>
  <si>
    <t>19.11 W</t>
  </si>
  <si>
    <t>10.38 W</t>
  </si>
  <si>
    <t>13.51 W</t>
  </si>
  <si>
    <t>3379 lm</t>
  </si>
  <si>
    <t>30.16 W</t>
  </si>
  <si>
    <t>1942 lm</t>
  </si>
  <si>
    <t>14.23 W</t>
  </si>
  <si>
    <t>2043.7 lm</t>
  </si>
  <si>
    <t>17.11 W</t>
  </si>
  <si>
    <t>2084.3 lm</t>
  </si>
  <si>
    <t>17.66 W</t>
  </si>
  <si>
    <t>13.4 W</t>
  </si>
  <si>
    <t>1072.7 lm</t>
  </si>
  <si>
    <t>1095.8 lm</t>
  </si>
  <si>
    <t>17.68 W</t>
  </si>
  <si>
    <t>2157 lm</t>
  </si>
  <si>
    <t>33.5 W</t>
  </si>
  <si>
    <t>8.61 W</t>
  </si>
  <si>
    <t>11.26 W</t>
  </si>
  <si>
    <t>Standard Products Inc.</t>
  </si>
  <si>
    <t>1675 lm</t>
  </si>
  <si>
    <t>2058 lm</t>
  </si>
  <si>
    <t>1798.7 lm</t>
  </si>
  <si>
    <t>1929 lm</t>
  </si>
  <si>
    <t>2263 lm</t>
  </si>
  <si>
    <t>44.47 W</t>
  </si>
  <si>
    <t>6155.73 lm</t>
  </si>
  <si>
    <t>12063.4 lm</t>
  </si>
  <si>
    <t>99.7 W</t>
  </si>
  <si>
    <t>35180[E39, EX39](5000K)</t>
  </si>
  <si>
    <t>14209.4 lm</t>
  </si>
  <si>
    <t>119.7 W</t>
  </si>
  <si>
    <t>S39718</t>
  </si>
  <si>
    <t>10.54 W</t>
  </si>
  <si>
    <t>LED18ET8/G/4/840</t>
  </si>
  <si>
    <t>T8LACD6U15/835B</t>
  </si>
  <si>
    <t>T8LACD6U15/840B</t>
  </si>
  <si>
    <t>4 Pin Base</t>
  </si>
  <si>
    <t>Four Pin-Base Replacement Lamps for CFLs</t>
  </si>
  <si>
    <t>1708 lm</t>
  </si>
  <si>
    <t>1025 lm</t>
  </si>
  <si>
    <t>LED9G24q-H/827</t>
  </si>
  <si>
    <t>LED9G24q-H/830</t>
  </si>
  <si>
    <t>LED9G24q-H/835</t>
  </si>
  <si>
    <t>LED9G24q-H/840</t>
  </si>
  <si>
    <t>L9.5WT8/48/BSD/830/G</t>
  </si>
  <si>
    <t>10.22 W</t>
  </si>
  <si>
    <t>L100CCEX39U40K</t>
  </si>
  <si>
    <t>L100CCEX39U50K</t>
  </si>
  <si>
    <t>L110AREX39U40K</t>
  </si>
  <si>
    <t>L110AREX39U50K</t>
  </si>
  <si>
    <t>L115HBEX395040K</t>
  </si>
  <si>
    <t>113.7 W</t>
  </si>
  <si>
    <t>L115HBEX395050K</t>
  </si>
  <si>
    <t>L120CCEX39U40K</t>
  </si>
  <si>
    <t>12355.8 lm</t>
  </si>
  <si>
    <t>108.4 W</t>
  </si>
  <si>
    <t>L120CCEX39U50K</t>
  </si>
  <si>
    <t>13550.8 lm</t>
  </si>
  <si>
    <t>108.93 W</t>
  </si>
  <si>
    <t>L45CCEX39U40K</t>
  </si>
  <si>
    <t>L45CCEX39U50K</t>
  </si>
  <si>
    <t>44.57 W</t>
  </si>
  <si>
    <t>L54CCEX39U40K</t>
  </si>
  <si>
    <t>L54CCEX39U50K</t>
  </si>
  <si>
    <t>53.32 W</t>
  </si>
  <si>
    <t>L63CCEX39U40K</t>
  </si>
  <si>
    <t>L63CCEX39U50K</t>
  </si>
  <si>
    <t>61.98 W</t>
  </si>
  <si>
    <t>L80AREX39U40K</t>
  </si>
  <si>
    <t>L80AREX39U50K</t>
  </si>
  <si>
    <t>L80CCEX39U40K</t>
  </si>
  <si>
    <t>8729.2 lm</t>
  </si>
  <si>
    <t>77.2 W</t>
  </si>
  <si>
    <t>L80CCEX39U50K</t>
  </si>
  <si>
    <t>9744 lm</t>
  </si>
  <si>
    <t>78.14 W</t>
  </si>
  <si>
    <t>L80HBEX395040K</t>
  </si>
  <si>
    <t>78.3 W</t>
  </si>
  <si>
    <t>L80HBEX395050K</t>
  </si>
  <si>
    <t>78.1 W</t>
  </si>
  <si>
    <t>L13T5D5030K</t>
  </si>
  <si>
    <t>1878.9 lm</t>
  </si>
  <si>
    <t>L13T5D5035K</t>
  </si>
  <si>
    <t>L13T5D5041K</t>
  </si>
  <si>
    <t>L13T5D5050K</t>
  </si>
  <si>
    <t>14.44 W</t>
  </si>
  <si>
    <t>L15T8D5030KSC</t>
  </si>
  <si>
    <t>L15T8D5035KSC</t>
  </si>
  <si>
    <t>L25T5D5030K</t>
  </si>
  <si>
    <t>L25T5D5035K</t>
  </si>
  <si>
    <t>L25T5D5041K</t>
  </si>
  <si>
    <t>T8049241E</t>
  </si>
  <si>
    <t>T8049250E</t>
  </si>
  <si>
    <t>13.1 W</t>
  </si>
  <si>
    <t>LPT815B1EM35K</t>
  </si>
  <si>
    <t>LPT815B1EM40K</t>
  </si>
  <si>
    <t>LPT815B1EM50K</t>
  </si>
  <si>
    <t>T804007A30E</t>
  </si>
  <si>
    <t>T804008A30E</t>
  </si>
  <si>
    <t>LT5HE13B130K</t>
  </si>
  <si>
    <t>LT5HE13B135K</t>
  </si>
  <si>
    <t>LT5HE13B141K</t>
  </si>
  <si>
    <t>LT5HE13B150K</t>
  </si>
  <si>
    <t>LT5HE26C235K</t>
  </si>
  <si>
    <t>T5 Four-Foot 2-lamp External Driver (UL Type C) Lamps</t>
  </si>
  <si>
    <t>LT5HE26C241K</t>
  </si>
  <si>
    <t>LT5HO25B130K</t>
  </si>
  <si>
    <t>LT5HO25B135K</t>
  </si>
  <si>
    <t>LT5HO25B141K</t>
  </si>
  <si>
    <t>LT5HO25B150K</t>
  </si>
  <si>
    <t>LT5HO25B241K</t>
  </si>
  <si>
    <t>LT5HO25B250K</t>
  </si>
  <si>
    <t>LT5HO100C435K</t>
  </si>
  <si>
    <t>T5HO Four-Foot 4-lamp External Driver (UL Type C) Lamps</t>
  </si>
  <si>
    <t>LT5HO100C441K</t>
  </si>
  <si>
    <t>LT5HO100C450K</t>
  </si>
  <si>
    <t>T80400935E</t>
  </si>
  <si>
    <t>T80400941E</t>
  </si>
  <si>
    <t>T80400950E</t>
  </si>
  <si>
    <t>T80426CCT</t>
  </si>
  <si>
    <t>16.59 W</t>
  </si>
  <si>
    <t>T80457C35E</t>
  </si>
  <si>
    <t>T80457C41E</t>
  </si>
  <si>
    <t>T80457C50E</t>
  </si>
  <si>
    <t>T804BD09CCT</t>
  </si>
  <si>
    <t>LT8F34B240K[Blank, BP]</t>
  </si>
  <si>
    <t>LT8F34B250K[Blank, BP]</t>
  </si>
  <si>
    <t>LT8F43B265K[Blank, BP]</t>
  </si>
  <si>
    <t>41 W</t>
  </si>
  <si>
    <t>LED80ED23.5/730</t>
  </si>
  <si>
    <t>17T8/LED/48-835/BP/SE-DE(S39905)</t>
  </si>
  <si>
    <t>S28938</t>
  </si>
  <si>
    <t>LED40T8/96FR55/850</t>
  </si>
  <si>
    <t>KT-LED40T8-96G-840-D2</t>
  </si>
  <si>
    <t>Current</t>
  </si>
  <si>
    <t>LED15ET8/G/4/850CVG</t>
  </si>
  <si>
    <t>17.25 W</t>
  </si>
  <si>
    <t>KT-LED115PSHID-V-EX39-8CSB-D [blank, /MW-A, /MW-B, /PIR-A, /PIR-B]</t>
  </si>
  <si>
    <t>15123 lm</t>
  </si>
  <si>
    <t>116.95 W</t>
  </si>
  <si>
    <t>18000 lm</t>
  </si>
  <si>
    <t>T8LDR4F11/850D</t>
  </si>
  <si>
    <t>S11969</t>
  </si>
  <si>
    <t>S23166</t>
  </si>
  <si>
    <t>6037 lm</t>
  </si>
  <si>
    <t>S23168</t>
  </si>
  <si>
    <t>10634 lm</t>
  </si>
  <si>
    <t>S23167</t>
  </si>
  <si>
    <t>8688 lm</t>
  </si>
  <si>
    <t>S23165</t>
  </si>
  <si>
    <t>5072 lm</t>
  </si>
  <si>
    <t>S23164</t>
  </si>
  <si>
    <t>3843 lm</t>
  </si>
  <si>
    <t>LED40WT8/96/850-FA8-G9D</t>
  </si>
  <si>
    <t>T8LDR4F11/835D</t>
  </si>
  <si>
    <t>T8LDR4F11/840D</t>
  </si>
  <si>
    <t>LED-8027M345-G7-FW</t>
  </si>
  <si>
    <t>12377 lm</t>
  </si>
  <si>
    <t>S23150</t>
  </si>
  <si>
    <t>7390 lm</t>
  </si>
  <si>
    <t>S23143</t>
  </si>
  <si>
    <t>9303 lm</t>
  </si>
  <si>
    <t>79.1 W</t>
  </si>
  <si>
    <t>KT-LED40T8-96GC-840-D2</t>
  </si>
  <si>
    <t>L8WT8/24/AG/835</t>
  </si>
  <si>
    <t>L8WT8/24/AG/840</t>
  </si>
  <si>
    <t>L8WT8/24/AG/850</t>
  </si>
  <si>
    <t>L10WT8/36/AG/835</t>
  </si>
  <si>
    <t>L10WT8/36/AG/840</t>
  </si>
  <si>
    <t>L10WT8/36/AG/850</t>
  </si>
  <si>
    <t>L9.9WT8/48/AG/835</t>
  </si>
  <si>
    <t>L9.9WT8/48/AG/840</t>
  </si>
  <si>
    <t>L9.9WT8/48/AG/850</t>
  </si>
  <si>
    <t>L12.9WT8/48/AG/835</t>
  </si>
  <si>
    <t>L12.9WT8/48/AG/840</t>
  </si>
  <si>
    <t>L12.9WT8/48/AG/850</t>
  </si>
  <si>
    <t>LED40WT8/96/840-FA8-G9D</t>
  </si>
  <si>
    <t>LED24WT8/96/840-FA8-G9D</t>
  </si>
  <si>
    <t>LED24WT8/96/850-FA8-G9D</t>
  </si>
  <si>
    <t>KT-LED15T8-48G-8CSJ-DX2</t>
  </si>
  <si>
    <t>LED-8039M345D-A</t>
  </si>
  <si>
    <t>2086 lm</t>
  </si>
  <si>
    <t>8.5PLH/840/DIR/R</t>
  </si>
  <si>
    <t>KT-LED70HID-ADJ-EX39-840-D [blank, /PIR, /MW, /PS]</t>
  </si>
  <si>
    <t>Exit Sign</t>
  </si>
  <si>
    <t>[all manufacturers]</t>
  </si>
  <si>
    <t>exit sign</t>
  </si>
  <si>
    <t>[all LED exit signs]</t>
  </si>
  <si>
    <t>[n/a]</t>
  </si>
  <si>
    <t>≤5 W</t>
  </si>
  <si>
    <t>LED Exit Sign no greater than 5 watts</t>
  </si>
  <si>
    <t>3535 lm</t>
  </si>
  <si>
    <t>23.4 W</t>
  </si>
  <si>
    <t>3570 lm</t>
  </si>
  <si>
    <t>2035 lm</t>
  </si>
  <si>
    <t>2208 lm</t>
  </si>
  <si>
    <t>14.1 W</t>
  </si>
  <si>
    <t>2090 lm</t>
  </si>
  <si>
    <t>14.8 W</t>
  </si>
  <si>
    <t>3366 lm</t>
  </si>
  <si>
    <t>3697 lm</t>
  </si>
  <si>
    <t>3433 lm</t>
  </si>
  <si>
    <t>3482 lm</t>
  </si>
  <si>
    <t>26.1 W</t>
  </si>
  <si>
    <t>3630 lm</t>
  </si>
  <si>
    <t>Topaz - A Southwire Company</t>
  </si>
  <si>
    <t>1064 lm</t>
  </si>
  <si>
    <t>7.3 W</t>
  </si>
  <si>
    <t>1186 lm</t>
  </si>
  <si>
    <t>9.1 W</t>
  </si>
  <si>
    <t>1336 lm</t>
  </si>
  <si>
    <t>1275 lm</t>
  </si>
  <si>
    <t>1413 lm</t>
  </si>
  <si>
    <t>9.07 W</t>
  </si>
  <si>
    <t>1431 lm</t>
  </si>
  <si>
    <t>1490 lm</t>
  </si>
  <si>
    <t>1627 lm</t>
  </si>
  <si>
    <t>1651 lm</t>
  </si>
  <si>
    <t>17.09 W</t>
  </si>
  <si>
    <t>2062 lm</t>
  </si>
  <si>
    <t>1425 lm</t>
  </si>
  <si>
    <t>1823 lm</t>
  </si>
  <si>
    <t>1704 lm</t>
  </si>
  <si>
    <t>15.3 W</t>
  </si>
  <si>
    <t>1762 lm</t>
  </si>
  <si>
    <t>2080 lm</t>
  </si>
  <si>
    <t>2176 lm</t>
  </si>
  <si>
    <t>2190 lm</t>
  </si>
  <si>
    <t>2197 lm</t>
  </si>
  <si>
    <t>2232 lm</t>
  </si>
  <si>
    <t>2240 lm</t>
  </si>
  <si>
    <t>2256 lm</t>
  </si>
  <si>
    <t>2313 lm</t>
  </si>
  <si>
    <t>1723 lm</t>
  </si>
  <si>
    <t>1988 lm</t>
  </si>
  <si>
    <t>1795 lm</t>
  </si>
  <si>
    <t>1601 lm</t>
  </si>
  <si>
    <t>1824 lm</t>
  </si>
  <si>
    <t>1972 lm</t>
  </si>
  <si>
    <t>2129 lm</t>
  </si>
  <si>
    <t>2165 lm</t>
  </si>
  <si>
    <t>16.6 W</t>
  </si>
  <si>
    <t>2266 lm</t>
  </si>
  <si>
    <t>2092 lm</t>
  </si>
  <si>
    <t>2262 lm</t>
  </si>
  <si>
    <t>1780 lm</t>
  </si>
  <si>
    <t>2099 lm</t>
  </si>
  <si>
    <t>1996 lm</t>
  </si>
  <si>
    <t>15.2 W</t>
  </si>
  <si>
    <t>1517 lm</t>
  </si>
  <si>
    <t>2125 lm</t>
  </si>
  <si>
    <t>2221 lm</t>
  </si>
  <si>
    <t>1971 lm</t>
  </si>
  <si>
    <t>2606 lm</t>
  </si>
  <si>
    <t>2219 lm</t>
  </si>
  <si>
    <t>18.69 W</t>
  </si>
  <si>
    <t>2097 lm</t>
  </si>
  <si>
    <t>14.52 W</t>
  </si>
  <si>
    <t>1815 lm</t>
  </si>
  <si>
    <t>1809 lm</t>
  </si>
  <si>
    <t>14.74 W</t>
  </si>
  <si>
    <t>5700 lm</t>
  </si>
  <si>
    <t>42.2 W</t>
  </si>
  <si>
    <t>34.4 W</t>
  </si>
  <si>
    <t>33.9 W</t>
  </si>
  <si>
    <t>5420 lm</t>
  </si>
  <si>
    <t>5222 lm</t>
  </si>
  <si>
    <t>11917.9 lm</t>
  </si>
  <si>
    <t>112 W</t>
  </si>
  <si>
    <t>15802 lm</t>
  </si>
  <si>
    <t>113.5 W</t>
  </si>
  <si>
    <t>15620 lm</t>
  </si>
  <si>
    <t>142 W</t>
  </si>
  <si>
    <t>15881.9 lm</t>
  </si>
  <si>
    <t>142.03 W</t>
  </si>
  <si>
    <t>5750 lm</t>
  </si>
  <si>
    <t>49.2 W</t>
  </si>
  <si>
    <t>5736 lm</t>
  </si>
  <si>
    <t>48.6 W</t>
  </si>
  <si>
    <t>8800 lm</t>
  </si>
  <si>
    <t>76.5 W</t>
  </si>
  <si>
    <t>9101 lm</t>
  </si>
  <si>
    <t>77 W</t>
  </si>
  <si>
    <t>9500 lm</t>
  </si>
  <si>
    <t>65.3 W</t>
  </si>
  <si>
    <t>66.5 W</t>
  </si>
  <si>
    <t>13.45 W</t>
  </si>
  <si>
    <t>13.7 W</t>
  </si>
  <si>
    <t>13622 lm</t>
  </si>
  <si>
    <t>14101 lm</t>
  </si>
  <si>
    <t>113.4 W</t>
  </si>
  <si>
    <t>9460 lm</t>
  </si>
  <si>
    <t>9696 lm</t>
  </si>
  <si>
    <t>8294 lm</t>
  </si>
  <si>
    <t>76.4 W</t>
  </si>
  <si>
    <t>8T8/LED/24-830/DR(S49946)</t>
  </si>
  <si>
    <t>1244.1 lm</t>
  </si>
  <si>
    <t>8T8/LED/24-835/DR(S49947)</t>
  </si>
  <si>
    <t>8T8/LED/24-840/DR(S49948)</t>
  </si>
  <si>
    <t>8T8/LED/24-850/DR(S49949)</t>
  </si>
  <si>
    <t>12T8/LED/36-840/BP/SE-DE(S39928)</t>
  </si>
  <si>
    <t>12T8/LED/36-835/BP/SE-DE(S39927)</t>
  </si>
  <si>
    <t>10T8/LED/36-830/DR(S49990)</t>
  </si>
  <si>
    <t>1424.6 lm</t>
  </si>
  <si>
    <t>10T8/LED/36-835/DR(S49991)</t>
  </si>
  <si>
    <t>10T8/LED/36-840/DR(S49992)</t>
  </si>
  <si>
    <t>10T8/LED/36-850/DR(S49993)</t>
  </si>
  <si>
    <t>9.5/T8/LED/48-830/DR(S11740)</t>
  </si>
  <si>
    <t>1732.8 lm</t>
  </si>
  <si>
    <t>9.5/T8/LED/48-835/DR(S11741)</t>
  </si>
  <si>
    <t>1740 lm</t>
  </si>
  <si>
    <t>9.5/T8/LED/48-840/DR(S11742)</t>
  </si>
  <si>
    <t>9.5/T8/LED/48-850/DR(S11743)</t>
  </si>
  <si>
    <t>11/T8/LED/48-830/DR(S49934)</t>
  </si>
  <si>
    <t>1759.6 lm</t>
  </si>
  <si>
    <t>13.93 W</t>
  </si>
  <si>
    <t>11/T8/LED/48-835/DR(S49935)</t>
  </si>
  <si>
    <t>11/T8/LED/48-840/DR(S49936)</t>
  </si>
  <si>
    <t>11/T8/LED/48-850/DR(S49937)</t>
  </si>
  <si>
    <t>14/T8/LED/48-830/DR(S49975)</t>
  </si>
  <si>
    <t>2143.4 lm</t>
  </si>
  <si>
    <t>14/T8/LED/48-835/DR(S49976)</t>
  </si>
  <si>
    <t>14/T8/LED/48-840/DR(S49977)</t>
  </si>
  <si>
    <t>14/T8/LED/48-850/DR(S49978)</t>
  </si>
  <si>
    <t>5551.2 lm</t>
  </si>
  <si>
    <t>46.03 W</t>
  </si>
  <si>
    <t>14T8/LED/48-835/BP/SE-DE(S39914)</t>
  </si>
  <si>
    <t>LED150ED28/740/HAZ</t>
  </si>
  <si>
    <t>19500 lm</t>
  </si>
  <si>
    <t>KT-LED94P-H-840-S rev1</t>
  </si>
  <si>
    <t>Enter UPC 
or "exit sign"</t>
  </si>
  <si>
    <t>Mid Output Outdoor Non-Cutoff and Semi-Cutoff Wall-Mounted Area Luminaires</t>
  </si>
  <si>
    <t>High Output Outdoor Non-Cutoff and Semi-Cutoff Wall-Mounted Area Luminaires</t>
  </si>
  <si>
    <t>WPS/131W/750/UD/XX</t>
  </si>
  <si>
    <t>18643 lm</t>
  </si>
  <si>
    <t>130 W</t>
  </si>
  <si>
    <t>WPS/131W/750/VD/XX</t>
  </si>
  <si>
    <t>18622 lm</t>
  </si>
  <si>
    <t>127.3 W</t>
  </si>
  <si>
    <t>Low Output Outdoor Non-Cutoff and Semi-Cutoff Wall-Mounted Area Luminaires</t>
  </si>
  <si>
    <t>Mid Output Outdoor Full-Cutoff Wall-Mounted Area Luminaires</t>
  </si>
  <si>
    <t>75 W</t>
  </si>
  <si>
    <t>L9.5WT8/48/BSDG/850</t>
  </si>
  <si>
    <t>L12WT8/48/BSDG/835</t>
  </si>
  <si>
    <t>L12WT8/48/BSDG/840</t>
  </si>
  <si>
    <t>L12WT8/48/BSDG/850</t>
  </si>
  <si>
    <t>L14WT8/48/BSDG/FCCT</t>
  </si>
  <si>
    <t>L15WT8/48/BSG/840</t>
  </si>
  <si>
    <t>L15WT8/48/BSG/850</t>
  </si>
  <si>
    <t>L15WT8/48/BSDG/835</t>
  </si>
  <si>
    <t>L15WT8/48/BSDG/840</t>
  </si>
  <si>
    <t>L15WT8/48/BSDG/850</t>
  </si>
  <si>
    <t>Low Output Outdoor Full-Cutoff Wall-Mounted Area Luminaires</t>
  </si>
  <si>
    <t>L17T8G40BDE</t>
  </si>
  <si>
    <t>L11T8G40A</t>
  </si>
  <si>
    <t>L11T8G50A</t>
  </si>
  <si>
    <t>L17T8G50BDE</t>
  </si>
  <si>
    <t>10.5T8/LED/48-840/BP/SE-DE(S11962)</t>
  </si>
  <si>
    <t>Huizhou Virtutech Co. Ltd.</t>
  </si>
  <si>
    <t>DYSYHU-T8GBBE2UL1210AM-40-B</t>
  </si>
  <si>
    <t>DYSYHU-T8GBBE2UL1210AM-50-B</t>
  </si>
  <si>
    <t>9T8/LED/24-840/BP/SE-DE(S39902)</t>
  </si>
  <si>
    <t>14T8/LED/48-865/BP/SE-DE(S21924)</t>
  </si>
  <si>
    <t>14.27 W</t>
  </si>
  <si>
    <t>WP/40W/PCTS/BZ/[PC;Blank]</t>
  </si>
  <si>
    <t>5142.23 lm</t>
  </si>
  <si>
    <t>37.95 W</t>
  </si>
  <si>
    <t>WP/80W/PCTS/BZ/[PC;Blank]</t>
  </si>
  <si>
    <t>10618.6 lm</t>
  </si>
  <si>
    <t>78.54 W</t>
  </si>
  <si>
    <t>WP/120W/PCTS/BZ/[PC;Blank]</t>
  </si>
  <si>
    <t>15897.3 lm</t>
  </si>
  <si>
    <t>116.72 W</t>
  </si>
  <si>
    <t>LPS18CC/8FCCT/U/EX39</t>
  </si>
  <si>
    <t>2116 lm</t>
  </si>
  <si>
    <t>LPS27CC/8FCCT/U/EX39</t>
  </si>
  <si>
    <t>2905 lm</t>
  </si>
  <si>
    <t>27.6 W</t>
  </si>
  <si>
    <t>LPS36CC/8FCCT/U/EX39</t>
  </si>
  <si>
    <t>4046 lm</t>
  </si>
  <si>
    <t>LPS45CC/8FCCT/U/EX39</t>
  </si>
  <si>
    <t>5023 lm</t>
  </si>
  <si>
    <t>LPS54CC/8FCCT/U/EX39</t>
  </si>
  <si>
    <t>5907 lm</t>
  </si>
  <si>
    <t>53.4 W</t>
  </si>
  <si>
    <t>LPS63CC/8FCCT/U/EX39</t>
  </si>
  <si>
    <t>6693 lm</t>
  </si>
  <si>
    <t>62.3 W</t>
  </si>
  <si>
    <t>LPS80CC/8FCCT/U/EX39</t>
  </si>
  <si>
    <t>8356 lm</t>
  </si>
  <si>
    <t>77.3 W</t>
  </si>
  <si>
    <t>LPS100CC/8FCCT/U/EX39</t>
  </si>
  <si>
    <t>10293 lm</t>
  </si>
  <si>
    <t>93.2 W</t>
  </si>
  <si>
    <t>LPS120CC/8FCCT/U/EX39</t>
  </si>
  <si>
    <t>12302 lm</t>
  </si>
  <si>
    <t>L36WCC/8FCCT/V/EX39</t>
  </si>
  <si>
    <t>L45WCC/8FCCT/V/EX39</t>
  </si>
  <si>
    <t>L54WCC/8FCCT/V/EX39</t>
  </si>
  <si>
    <t>L80WCC/8FCCT/V/EX39</t>
  </si>
  <si>
    <t>L100WCC/8FCCT/V/EX39</t>
  </si>
  <si>
    <t>L9WT8/24/BSDG/835</t>
  </si>
  <si>
    <t>L9WT8/24/BSDG/840</t>
  </si>
  <si>
    <t>L9WT8/24/BSDG/850</t>
  </si>
  <si>
    <t>L9WT8/24/BSDG/FCCT</t>
  </si>
  <si>
    <t>1095 lm</t>
  </si>
  <si>
    <t>L12WT8/36/BSDG/835</t>
  </si>
  <si>
    <t>L12WT8/36/BSDG/840</t>
  </si>
  <si>
    <t>L12WT8/36/BSDG/850</t>
  </si>
  <si>
    <t>L12WT8/36/BSDG/FCCT</t>
  </si>
  <si>
    <t>L9.5WT8/48/BSDG/835</t>
  </si>
  <si>
    <t>L9.5WT8/48/BSDG/840</t>
  </si>
  <si>
    <t>9290018242A</t>
  </si>
  <si>
    <t>14.9 W</t>
  </si>
  <si>
    <t>9290018239A</t>
  </si>
  <si>
    <t>2187 lm</t>
  </si>
  <si>
    <t>9290018240A</t>
  </si>
  <si>
    <t>2244 lm</t>
  </si>
  <si>
    <t>9290013433B</t>
  </si>
  <si>
    <t>2010.4 lm</t>
  </si>
  <si>
    <t>9290013431B</t>
  </si>
  <si>
    <t>1940 lm</t>
  </si>
  <si>
    <t>9290013432B</t>
  </si>
  <si>
    <t>2040 lm</t>
  </si>
  <si>
    <t>9290013430B</t>
  </si>
  <si>
    <t>14.05 W</t>
  </si>
  <si>
    <t>9290013978D</t>
  </si>
  <si>
    <t>2060 lm</t>
  </si>
  <si>
    <t>13.6 W</t>
  </si>
  <si>
    <t>9290013976E</t>
  </si>
  <si>
    <t>9290013979B</t>
  </si>
  <si>
    <t>2022.7 lm</t>
  </si>
  <si>
    <t>9290013977B</t>
  </si>
  <si>
    <t>9290019676B</t>
  </si>
  <si>
    <t>9290019675B</t>
  </si>
  <si>
    <t>10.9 W</t>
  </si>
  <si>
    <t>9290019679A</t>
  </si>
  <si>
    <t>9290019677B</t>
  </si>
  <si>
    <t>10.88 W</t>
  </si>
  <si>
    <t>9290019872A</t>
  </si>
  <si>
    <t>9.33 W</t>
  </si>
  <si>
    <t>9290019871B</t>
  </si>
  <si>
    <t>9290019870B</t>
  </si>
  <si>
    <t>9290019869A</t>
  </si>
  <si>
    <t>9.36 W</t>
  </si>
  <si>
    <t>9290019874A</t>
  </si>
  <si>
    <t>1932.2 lm</t>
  </si>
  <si>
    <t>9290019876B</t>
  </si>
  <si>
    <t>9290019877A</t>
  </si>
  <si>
    <t>2076.1 lm</t>
  </si>
  <si>
    <t>9290019875B</t>
  </si>
  <si>
    <t>9290020165A</t>
  </si>
  <si>
    <t>2384.9 lm</t>
  </si>
  <si>
    <t>9290020163A</t>
  </si>
  <si>
    <t>2319 lm</t>
  </si>
  <si>
    <t>9290020164A</t>
  </si>
  <si>
    <t>9290022528A</t>
  </si>
  <si>
    <t>9290019918A</t>
  </si>
  <si>
    <t>1819 lm</t>
  </si>
  <si>
    <t>12.72 W</t>
  </si>
  <si>
    <t>9290022527A</t>
  </si>
  <si>
    <t>12.62 W</t>
  </si>
  <si>
    <t>9290019917A</t>
  </si>
  <si>
    <t>8.78 W</t>
  </si>
  <si>
    <t>8.65 W</t>
  </si>
  <si>
    <t>10.15 W</t>
  </si>
  <si>
    <t>11.09 W</t>
  </si>
  <si>
    <t>9290030253 (IZT-2P16-TLED-SC 2L)</t>
  </si>
  <si>
    <t>1663 lm</t>
  </si>
  <si>
    <t>33 W</t>
  </si>
  <si>
    <t>4351 lm</t>
  </si>
  <si>
    <t>5302 lm</t>
  </si>
  <si>
    <t>10.56 W</t>
  </si>
  <si>
    <t>1670 lm</t>
  </si>
  <si>
    <t>2230 lm</t>
  </si>
  <si>
    <t>2330 lm</t>
  </si>
  <si>
    <t>3675 lm</t>
  </si>
  <si>
    <t>27.4 W</t>
  </si>
  <si>
    <t>3684 lm</t>
  </si>
  <si>
    <t>2140 lm</t>
  </si>
  <si>
    <t>2180 lm</t>
  </si>
  <si>
    <t>60 W</t>
  </si>
  <si>
    <t>CLT97-15WB-50K</t>
  </si>
  <si>
    <t>KT-LED54PSHID-EX39-840-D /G4</t>
  </si>
  <si>
    <t>6401 lm</t>
  </si>
  <si>
    <t>50.8 W</t>
  </si>
  <si>
    <t>KT-LED54PSHID-EX39-850-D /G4</t>
  </si>
  <si>
    <t>6859 lm</t>
  </si>
  <si>
    <t>52.2 W</t>
  </si>
  <si>
    <t>KT-LED54PSHID-EX39-830-D /G4</t>
  </si>
  <si>
    <t>KT-LED40T8-96GC-850-D2</t>
  </si>
  <si>
    <t>T10276(T8HO-40-96G-FA8-850-DE-BYP)</t>
  </si>
  <si>
    <t>84172 [PC,MS,PM or Blank]</t>
  </si>
  <si>
    <t>7200 lm</t>
  </si>
  <si>
    <t>63.9 W</t>
  </si>
  <si>
    <t>84174 [PC,MS,PM or Blank]</t>
  </si>
  <si>
    <t>9208 lm</t>
  </si>
  <si>
    <t>SSWP-B-FSC1-1-MV[-PC, -MS, -SP, Blank][-BLK, -WHT, -NA, -BRZ, -CC]</t>
  </si>
  <si>
    <t>8760 lm</t>
  </si>
  <si>
    <t>SSWP-C-FSC1-1-MV[-PC, -MS, -SP, Blank][-BLK, -WHT, -NA, -BRZ, -CC]</t>
  </si>
  <si>
    <t>17520 lm</t>
  </si>
  <si>
    <t>121.4 W</t>
  </si>
  <si>
    <t>KT-LED17PLL-22GC-840-D /G2 rev1</t>
  </si>
  <si>
    <t>KT-LED17PLL-22GC-850-D /G2 rev1</t>
  </si>
  <si>
    <t>2155 lm</t>
  </si>
  <si>
    <t>KT-LED17PLL-22GC-835-D /G2 rev1</t>
  </si>
  <si>
    <t>KT-LED17PLL-22GC-830-D /G2 rev1</t>
  </si>
  <si>
    <t>2012 lm</t>
  </si>
  <si>
    <t>KT-LED80PSHID-V-EX39-8CSB-D [blank, /MW-A, /MW-B, /PIR-A, /PIR-B]</t>
  </si>
  <si>
    <t>10108.7 lm</t>
  </si>
  <si>
    <t>81.79 W</t>
  </si>
  <si>
    <t>KT-LED15T8-48GC-865-DX2 /G2</t>
  </si>
  <si>
    <t>KT-LED27PSHID-EX39-850-D /G4</t>
  </si>
  <si>
    <t>3674 lm</t>
  </si>
  <si>
    <t>27.5 W</t>
  </si>
  <si>
    <t>LED9WT8/24/835-DBL-G7D</t>
  </si>
  <si>
    <t>65/758</t>
  </si>
  <si>
    <t>16218.5 lm</t>
  </si>
  <si>
    <t>120.12 W</t>
  </si>
  <si>
    <t>LED12T8/36FR14/850/UNV</t>
  </si>
  <si>
    <t>S28987</t>
  </si>
  <si>
    <t>6333 lm</t>
  </si>
  <si>
    <t>56.5 W</t>
  </si>
  <si>
    <t>18.4 W</t>
  </si>
  <si>
    <t>24000 lm</t>
  </si>
  <si>
    <t>1446 lm</t>
  </si>
  <si>
    <t>1389 lm</t>
  </si>
  <si>
    <t>834 lm</t>
  </si>
  <si>
    <t>1410 lm</t>
  </si>
  <si>
    <t>1349 lm</t>
  </si>
  <si>
    <t>1462 lm</t>
  </si>
  <si>
    <t>1589 lm</t>
  </si>
  <si>
    <t>1244 lm</t>
  </si>
  <si>
    <t>25000 lm</t>
  </si>
  <si>
    <t>165 W</t>
  </si>
  <si>
    <t>145 W</t>
  </si>
  <si>
    <t>165.19 W</t>
  </si>
  <si>
    <t>4493.47 lm</t>
  </si>
  <si>
    <t>39.59 W</t>
  </si>
  <si>
    <t>6359.93 lm</t>
  </si>
  <si>
    <t>55.74 W</t>
  </si>
  <si>
    <t>6109.19 lm</t>
  </si>
  <si>
    <t>55.69 W</t>
  </si>
  <si>
    <t>4637.18 lm</t>
  </si>
  <si>
    <t>39.77 W</t>
  </si>
  <si>
    <t>5848.7 lm</t>
  </si>
  <si>
    <t>6810.8 lm</t>
  </si>
  <si>
    <t>4915.1 lm</t>
  </si>
  <si>
    <t>6633.2 lm</t>
  </si>
  <si>
    <t>54.73 W</t>
  </si>
  <si>
    <t>5781.58 lm</t>
  </si>
  <si>
    <t>5811.4 lm</t>
  </si>
  <si>
    <t>53.7 W</t>
  </si>
  <si>
    <t>3964.5 lm</t>
  </si>
  <si>
    <t>36.14 W</t>
  </si>
  <si>
    <t>6386.28 lm</t>
  </si>
  <si>
    <t>61.78 W</t>
  </si>
  <si>
    <t>4002.7 lm</t>
  </si>
  <si>
    <t>5143.8 lm</t>
  </si>
  <si>
    <t>45.4 W</t>
  </si>
  <si>
    <t>6696.16 lm</t>
  </si>
  <si>
    <t>4034.6 lm</t>
  </si>
  <si>
    <t>33.51 W</t>
  </si>
  <si>
    <t>35.58 W</t>
  </si>
  <si>
    <t>45.44 W</t>
  </si>
  <si>
    <t>7229.27 lm</t>
  </si>
  <si>
    <t>60.3 W</t>
  </si>
  <si>
    <t>T10360(T10EM-17-48P-850-SE-BYP)</t>
  </si>
  <si>
    <t>W34-30L[blank, /PCU][blank, /MVS][blank, /LC][blank, /E]</t>
  </si>
  <si>
    <t>3604 lm</t>
  </si>
  <si>
    <t>29.1 W</t>
  </si>
  <si>
    <t>W34-30L-840[blank, /PCU][blank, /MVS][blank, /LC][blank, /E]</t>
  </si>
  <si>
    <t>3648 lm</t>
  </si>
  <si>
    <t>W34-35L[blank, /PCU][blank, /MVS][blank, /LC][blank, /E]</t>
  </si>
  <si>
    <t>4171 lm</t>
  </si>
  <si>
    <t>W34-35L-840[blank, /PCU][blank, /MVS][blank, /LC][blank, /E]</t>
  </si>
  <si>
    <t>4222 lm</t>
  </si>
  <si>
    <t>W34-55L[blank, /PCU][blank, /MVS][blank, /LC][blank, /E]</t>
  </si>
  <si>
    <t>6528 lm</t>
  </si>
  <si>
    <t>51.4 W</t>
  </si>
  <si>
    <t>W34-55L-840[blank, /PCU][blank, /MVS][blank, /LC][blank, /E]</t>
  </si>
  <si>
    <t>6577 lm</t>
  </si>
  <si>
    <t>W34-70L[blank, /PCU][blank, /MVS][blank, /LC][blank, /E]</t>
  </si>
  <si>
    <t>8676 lm</t>
  </si>
  <si>
    <t>68.1 W</t>
  </si>
  <si>
    <t>W34-70L-840[blank, /PCU][blank, /MVS][blank, /LC][blank, /E]</t>
  </si>
  <si>
    <t>8740 lm</t>
  </si>
  <si>
    <t>68.3 W</t>
  </si>
  <si>
    <t>W34-90L[blank, /PCU][blank, /MVS][blank, /LC][blank, /E]</t>
  </si>
  <si>
    <t>10954 lm</t>
  </si>
  <si>
    <t>86.5 W</t>
  </si>
  <si>
    <t>W34-90L-840[blank, /PCU][blank, /MVS][blank, /LC][blank, /E]</t>
  </si>
  <si>
    <t>11036 lm</t>
  </si>
  <si>
    <t>86.7 W</t>
  </si>
  <si>
    <t>W34-150L[blank, /PCU][blank, /MVS][blank, /LC][blank, /E]</t>
  </si>
  <si>
    <t>18182 lm</t>
  </si>
  <si>
    <t>138.4 W</t>
  </si>
  <si>
    <t>WP1FA29</t>
  </si>
  <si>
    <t>4010.3 lm</t>
  </si>
  <si>
    <t>29.34 W</t>
  </si>
  <si>
    <t>WP2FA29</t>
  </si>
  <si>
    <t>4181.3 lm</t>
  </si>
  <si>
    <t>29.65 W</t>
  </si>
  <si>
    <t>WP2FA40</t>
  </si>
  <si>
    <t>5238.2 lm</t>
  </si>
  <si>
    <t>39.22 W</t>
  </si>
  <si>
    <t>WP2FA60</t>
  </si>
  <si>
    <t>7779.8 lm</t>
  </si>
  <si>
    <t>57.77 W</t>
  </si>
  <si>
    <t>WP2FA80</t>
  </si>
  <si>
    <t>12032.1 lm</t>
  </si>
  <si>
    <t>81.25 W</t>
  </si>
  <si>
    <t>WP3FA50</t>
  </si>
  <si>
    <t>7012.2 lm</t>
  </si>
  <si>
    <t>51.41 W</t>
  </si>
  <si>
    <t>WP3FA150</t>
  </si>
  <si>
    <t>21513.5 lm</t>
  </si>
  <si>
    <t>156.67 W</t>
  </si>
  <si>
    <t>WP1XFU29</t>
  </si>
  <si>
    <t>WP2XFU29</t>
  </si>
  <si>
    <t>WP2XFU40</t>
  </si>
  <si>
    <t>WP2XFU60</t>
  </si>
  <si>
    <t>WP2XFU80</t>
  </si>
  <si>
    <t>WP2XFU100</t>
  </si>
  <si>
    <t>14616.9 lm</t>
  </si>
  <si>
    <t>101.01 W</t>
  </si>
  <si>
    <t>WP3XFU50</t>
  </si>
  <si>
    <t>WP3XFU120</t>
  </si>
  <si>
    <t>17922.5 lm</t>
  </si>
  <si>
    <t>124.61 W</t>
  </si>
  <si>
    <t>WP3XFU150</t>
  </si>
  <si>
    <t>SLIM17FA15ADJ</t>
  </si>
  <si>
    <t>1727.5 lm</t>
  </si>
  <si>
    <t>14.24 W</t>
  </si>
  <si>
    <t>SLIM17FA30ADJ</t>
  </si>
  <si>
    <t>3540.2 lm</t>
  </si>
  <si>
    <t>29.38 W</t>
  </si>
  <si>
    <t>SLIM17FAFC40</t>
  </si>
  <si>
    <t>4575.8 lm</t>
  </si>
  <si>
    <t>37.7 W</t>
  </si>
  <si>
    <t>SLIM17FAFC60</t>
  </si>
  <si>
    <t>7035.1 lm</t>
  </si>
  <si>
    <t>57.87 W</t>
  </si>
  <si>
    <t>SLIM17FAFC100</t>
  </si>
  <si>
    <t>12832.6 lm</t>
  </si>
  <si>
    <t>101.98 W</t>
  </si>
  <si>
    <t>High Output Outdoor Full-Cutoff Wall-Mounted Area Luminaires</t>
  </si>
  <si>
    <t>SLIM17FAFC120</t>
  </si>
  <si>
    <t>122.81 W</t>
  </si>
  <si>
    <t>SLIM17FAFC150</t>
  </si>
  <si>
    <t>18630.1 lm</t>
  </si>
  <si>
    <t>154.72 W</t>
  </si>
  <si>
    <t>MES-SWP05M-40HBSGSA1-ab[S;blank]50[EM;blank][A;blank]</t>
  </si>
  <si>
    <t>5888.2 lm</t>
  </si>
  <si>
    <t>40.51 W</t>
  </si>
  <si>
    <t>MES-SWP05M-60HBSGSA1-ab[S;blank]50[EM;blank][A;blank]</t>
  </si>
  <si>
    <t>8865.8 lm</t>
  </si>
  <si>
    <t>61.28 W</t>
  </si>
  <si>
    <t>MES-SWP05M-80DBSGSA1-ab[S;blank]50</t>
  </si>
  <si>
    <t>12198.6 lm</t>
  </si>
  <si>
    <t>82.02 W</t>
  </si>
  <si>
    <t>MES-SWP05M-120DBSGSA1-ab[S;blank]50</t>
  </si>
  <si>
    <t>17844.4 lm</t>
  </si>
  <si>
    <t>121.48 W</t>
  </si>
  <si>
    <t>MES-SWP05M-40HBSGDA1-a[AP;DP;M;R;APM;APR;DPM;DPR;Blank][S;Blank]e[EM;Blank][A;Blank]</t>
  </si>
  <si>
    <t>MES-SWP05M-60HBSGDA1-a[AP;DP;M;R;APM;APR;DPM;DPR;Blank][S;Blank]e[EM;Blank][A;Blank]</t>
  </si>
  <si>
    <t>MES-SWP05M-80DBSGDA1-a[AP;DP;M;R;APM;DPR;Blank][S;Blank]e</t>
  </si>
  <si>
    <t>9T8/LED/24-835/BP/SE-DE(S39901)</t>
  </si>
  <si>
    <t>9T8/LED/24-5CCT/BP/SE-DE(S11764)</t>
  </si>
  <si>
    <t>12T8/LED/36-5CCT/BP/SE-DE(S11765)</t>
  </si>
  <si>
    <t>14T8/LED/48-5CCT/BP/SE-DE(S11766)</t>
  </si>
  <si>
    <t>17T8/LED/48-5CCT/BP/SE-DE(S11767)</t>
  </si>
  <si>
    <t>KT-LED25T5HO-48GC-865-DX2</t>
  </si>
  <si>
    <t>T10273(T8HO-40-96G-FA8-830-DE-BYP)</t>
  </si>
  <si>
    <t>5221.7 lm</t>
  </si>
  <si>
    <t>40.24 W</t>
  </si>
  <si>
    <t>LED36HIDR1AUNV850MOG</t>
  </si>
  <si>
    <t>4525 lm</t>
  </si>
  <si>
    <t>34.2 W</t>
  </si>
  <si>
    <t>LED54HIDR1AUNV850MOG</t>
  </si>
  <si>
    <t>6756 lm</t>
  </si>
  <si>
    <t>52 W</t>
  </si>
  <si>
    <t>LED80HIDR1AUNV840MOG</t>
  </si>
  <si>
    <t>9695 lm</t>
  </si>
  <si>
    <t>77.4 W</t>
  </si>
  <si>
    <t>LED100HIDR1AUNV850MOG</t>
  </si>
  <si>
    <t>13072 lm</t>
  </si>
  <si>
    <t>101.7 W</t>
  </si>
  <si>
    <t>LED120HIDR1AUNV850MOG</t>
  </si>
  <si>
    <t>15857 lm</t>
  </si>
  <si>
    <t>121.7 W</t>
  </si>
  <si>
    <t>LED120HIDR1AUNV840MOG</t>
  </si>
  <si>
    <t>15386 lm</t>
  </si>
  <si>
    <t>14.2 W</t>
  </si>
  <si>
    <t>KT-LED9T8-48G-840-DX2</t>
  </si>
  <si>
    <t>65/756</t>
  </si>
  <si>
    <t>16528.5 lm</t>
  </si>
  <si>
    <t>PRVS-C125-UNV-T3-[MSP/DIM-L30]</t>
  </si>
  <si>
    <t>PRVS-C75-UNV-T3-[MSP/DIM-L30]</t>
  </si>
  <si>
    <t>PRVS-C100-UNV-T4-[MSP/DIM-L30]</t>
  </si>
  <si>
    <t>LNC2-48L-10-4K7-3</t>
  </si>
  <si>
    <t>LNC2-48L-10-4K7-3 -[UNV,120,208,240,277, 347, 480]-[MOUNTING]-[COLOR]-[CONTROLS]</t>
  </si>
  <si>
    <t>WDGE2 LED P2 40K 70CRI T3M MVOLT</t>
  </si>
  <si>
    <t>WDGE2 LED P2 40K 70CRI T3M MVOLT [All Mounting] [All Options] [All Finishes]</t>
  </si>
  <si>
    <t>WP3LED150L-740[blank W]U[blank, /PCU, /PCS, /PCS2][blank, /MVS][blank, /LC][blank, /E2]</t>
  </si>
  <si>
    <t>Cooper Lighting Solutions (formerly Eaton)</t>
  </si>
  <si>
    <t>36304 lm</t>
  </si>
  <si>
    <t>264.3 W</t>
  </si>
  <si>
    <t>Very High Output Outdoor Full-Cutoff Wall-Mounted Area Luminaires</t>
  </si>
  <si>
    <t>26120 lm</t>
  </si>
  <si>
    <t>179.7 W</t>
  </si>
  <si>
    <t>31035 lm</t>
  </si>
  <si>
    <t>220 W</t>
  </si>
  <si>
    <t>1373 lm</t>
  </si>
  <si>
    <t>10.6 W</t>
  </si>
  <si>
    <t>Acuity Brands Lighting</t>
  </si>
  <si>
    <t>16414 lm</t>
  </si>
  <si>
    <t>103.7 W</t>
  </si>
  <si>
    <t>14T8/4F/850/DIR</t>
  </si>
  <si>
    <t>CLT97-18WB-40K</t>
  </si>
  <si>
    <t>T8 Four-Foot Replacement Lamps (Plug and Play) (UL Type A)</t>
  </si>
  <si>
    <t>14T8/LED/48-840/BP/SE-DE(S39915)</t>
  </si>
  <si>
    <t>ASWPLED1S</t>
  </si>
  <si>
    <t>3717 lm</t>
  </si>
  <si>
    <t>30.4 W</t>
  </si>
  <si>
    <t>ASWPLED2S</t>
  </si>
  <si>
    <t>9750 lm</t>
  </si>
  <si>
    <t>[Blank, TAA, BAA]-AXCL6A-[Blank]-[All Colors]-[Blank (wired 120V), 347V &amp; 480V]-GRF-[Blank, PC1, PC2, PC, KKIT, TRNKIT, SFKIT, PMAKIT, ZW, ZW-SWPD4XX, ZW-SWPD5XX,MSP/DIM-L12, MSP/DIM-L30, MSP-L12, MSP-L30,CBP, CBP-CEC, AHD145, AHD245, AHD255 &amp; AHD355]</t>
  </si>
  <si>
    <t>6471 lm</t>
  </si>
  <si>
    <t>[Blank, TAA, BAA]-AXCL8A-[Blank]-[All Colors]-Blank (wired 277V)-GRF-[Blank, PC1, PC2, PC, KKIT, TRNKIT, SFKIT, PMAKIT, ZW, ZW-SWPD4XX, ZW-SWPD5XX,MSP/DIM-L12, MSP/DIM-L30, MSP-L12, MSP-L30,CBP, CBP-CEC, AHD145, AHD245, AHD255 &amp; AHD355]</t>
  </si>
  <si>
    <t>8262 lm</t>
  </si>
  <si>
    <t>70.8 W</t>
  </si>
  <si>
    <t>[Blank, TAA, BAA]-AXCL10A-[Blank]-[All Colors]-[Blank, 347V &amp; 480V]-GRF-[Blank, PC1, PC2, PC, KKIT, TRNKIT, SFKIT, PMAKIT, ZW, ZW-SWPD4XX, ZW-SWPD5XX,MSP/DIM-L12, MSP/DIM-L30, MSP-L12, MSP-L30,CBP, CBP-CEC, AHD145, AHD245, AHD255 &amp; AHD355]</t>
  </si>
  <si>
    <t>11319 lm</t>
  </si>
  <si>
    <t>99.6 W</t>
  </si>
  <si>
    <t>[Blank, TAA, BAA]-AXCL12A-[Blank]-[All Colors]-GRF-[Blank, PC1, PC2, PC, KKIT, TRNKIT, SFKIT, PMAKIT, ZW, ZW-SWPD4XX, ZW-SWPD5XX, LWR-LW, LWR-LN, MSP/DIM-L12, MSP/DIM-L30, MSP-L12, MSP-L30,CBP, CBP-CEC, AHD145, AHD245, AHD255 &amp; AHD355]</t>
  </si>
  <si>
    <t>14335 lm</t>
  </si>
  <si>
    <t>120.4 W</t>
  </si>
  <si>
    <t>[Blank, BAA, TAA]-AXCS2ARL-[Blank]-[All Colors]-Blank-[Options Includes PC1, PC2, PC, KKIT, TRNKIT, SFKIT, PMAKIT, ZW-SWPD4XX, ZW-SWPD5XX, LWR-LW, LWR-LN, MSP-L12, MSP-L30, CBP CBP-CEC 10K, HA, AHD145, AHD245, AHD255, AHD355]</t>
  </si>
  <si>
    <t>2716 lm</t>
  </si>
  <si>
    <t>20.7 W</t>
  </si>
  <si>
    <t>LED24T5HOL48FGDIM850BFG2</t>
  </si>
  <si>
    <t>KT-LED63PSHID-H-EX39-8CSB-D</t>
  </si>
  <si>
    <t>7413 lm</t>
  </si>
  <si>
    <t>KT-LED13.5T8-48GC-850-S /G3</t>
  </si>
  <si>
    <t>LED150ED28/740/277/480</t>
  </si>
  <si>
    <t>KT-LED13.5T8-48GC-840-S /G3</t>
  </si>
  <si>
    <t>LED13T8/FR18/850/IF</t>
  </si>
  <si>
    <t>LED13T8/FR18/840/IF</t>
  </si>
  <si>
    <t>KT-LED25T8-96G-850-D2</t>
  </si>
  <si>
    <t>LED80WAL30KMOG-G8</t>
  </si>
  <si>
    <t>LED80WAL40KMOG-G8</t>
  </si>
  <si>
    <t>LED80WAL50KMOG-G8</t>
  </si>
  <si>
    <t>LED110WAL30KMOG-G8</t>
  </si>
  <si>
    <t>108.33 W</t>
  </si>
  <si>
    <t>LED110WAL40KMOG-G8</t>
  </si>
  <si>
    <t>LED110WAL50KMOG-G8</t>
  </si>
  <si>
    <t>LED16BDT8/G4/850XL</t>
  </si>
  <si>
    <t>2410 lm</t>
  </si>
  <si>
    <t>16.7 W</t>
  </si>
  <si>
    <t>T8LACD3F12/835B</t>
  </si>
  <si>
    <t>T8LACD3F12/840B</t>
  </si>
  <si>
    <t>T8LACD3F12/850B</t>
  </si>
  <si>
    <t>T8LACD4F10/835B</t>
  </si>
  <si>
    <t>T8LACD4F10/840B</t>
  </si>
  <si>
    <t>T8LACD4F10/850B</t>
  </si>
  <si>
    <t>T8LACD4F15/830B</t>
  </si>
  <si>
    <t>UD4F18WBC</t>
  </si>
  <si>
    <t>T8LACD4F18/835BC</t>
  </si>
  <si>
    <t>T8LACD4F18/840BC</t>
  </si>
  <si>
    <t>T8LACD4F18/850BC</t>
  </si>
  <si>
    <t>T8LDR2F8/840D</t>
  </si>
  <si>
    <t>T8LDR2F8/850D</t>
  </si>
  <si>
    <t>T8LDR3F10/835D</t>
  </si>
  <si>
    <t>T8LDR4F14/835D</t>
  </si>
  <si>
    <t>T8LDR4F14/840D</t>
  </si>
  <si>
    <t>T8LDR4F9/835D</t>
  </si>
  <si>
    <t>T8LDR4F9/840D</t>
  </si>
  <si>
    <t>T8LDR4F9/850D</t>
  </si>
  <si>
    <t>T8LDR4F14/840DC</t>
  </si>
  <si>
    <t>TT5LACD17/835B</t>
  </si>
  <si>
    <t>TT5LACD17/840B</t>
  </si>
  <si>
    <t>TT5LACD23/835B</t>
  </si>
  <si>
    <t>23 W</t>
  </si>
  <si>
    <t>TT5LACD23/840B</t>
  </si>
  <si>
    <t>U-Bend Replacement Lamps Replacement Lamps (Plug and Play) (UL Type A)</t>
  </si>
  <si>
    <t>T5 Four-Foot Replacement Lamps (Plug and Play) (UL Type A)</t>
  </si>
  <si>
    <t>T8 Two-Foot Replacement Lamps (Plug and Play) (UL Type A)</t>
  </si>
  <si>
    <t>T8 Three-Foot Replacement Lamps (Plug and Play) (UL Type A)</t>
  </si>
  <si>
    <t>T5HO Four-Foot Replacement Lamps (Plug and Play) (UL Type A)</t>
  </si>
  <si>
    <t>9.2 W</t>
  </si>
  <si>
    <t>36817 lm</t>
  </si>
  <si>
    <t>271.9 W</t>
  </si>
  <si>
    <t>35848 lm</t>
  </si>
  <si>
    <t>264.8 W</t>
  </si>
  <si>
    <t>443.4 W</t>
  </si>
  <si>
    <t>446.2 W</t>
  </si>
  <si>
    <t>11129 lm</t>
  </si>
  <si>
    <t>80.23 W</t>
  </si>
  <si>
    <t>11216 lm</t>
  </si>
  <si>
    <t>KT-LED110HID-H-EX39-850-D /G3 [blank, /PIR, /MW, /PS]</t>
  </si>
  <si>
    <t>13312.8 lm</t>
  </si>
  <si>
    <t>105.4 W</t>
  </si>
  <si>
    <t>18.98 W</t>
  </si>
  <si>
    <t>T20060(T5HO-25-48G-850-SD-BYP)</t>
  </si>
  <si>
    <t>LED23W/PLL/830-G8D</t>
  </si>
  <si>
    <t>2782 lm</t>
  </si>
  <si>
    <t>23.32 W</t>
  </si>
  <si>
    <t>LED23W/PLL/835-G8D</t>
  </si>
  <si>
    <t>LED23W/PLL/850-G8D</t>
  </si>
  <si>
    <t>LED23W/PLL/840-G8D</t>
  </si>
  <si>
    <t>65/884</t>
  </si>
  <si>
    <t>7538 lm</t>
  </si>
  <si>
    <t>60.7 W</t>
  </si>
  <si>
    <t>65/885</t>
  </si>
  <si>
    <t>12286 lm</t>
  </si>
  <si>
    <t>Energy Focus, Inc.</t>
  </si>
  <si>
    <t>LEDFLT8-850-411-5DEF</t>
  </si>
  <si>
    <t>H10047(HIDFA-27S-EX39-8CCT-BYP)</t>
  </si>
  <si>
    <t>KT-LED14.5T8-48G-840-DX2 /G2</t>
  </si>
  <si>
    <t>KT-LED14.5T8-48G-850-DX2 /G2</t>
  </si>
  <si>
    <t>KT-LED40T8-96G-850-D2</t>
  </si>
  <si>
    <t>WING (SHANGHAI) INTERNATIONAL TRADE CO LTD</t>
  </si>
  <si>
    <t>L46T5HO-850-24P-G1-EB</t>
  </si>
  <si>
    <t>L46T5HO-840-24P-G1-EB</t>
  </si>
  <si>
    <t>L46T5HO-850-24P-P6-EB</t>
  </si>
  <si>
    <t>S28691</t>
  </si>
  <si>
    <t>WGH1-LS-4K-a-b-c</t>
  </si>
  <si>
    <t>7046.6 lm</t>
  </si>
  <si>
    <t>50.98 W</t>
  </si>
  <si>
    <t>WGH2-LSCS</t>
  </si>
  <si>
    <t>10628.3 lm</t>
  </si>
  <si>
    <t>72.82 W</t>
  </si>
  <si>
    <t>WGH3-LSCS</t>
  </si>
  <si>
    <t>17794.6 lm</t>
  </si>
  <si>
    <t>121 W</t>
  </si>
  <si>
    <t>PVL3-180L-60-4K-UNV</t>
  </si>
  <si>
    <t>6826 lm</t>
  </si>
  <si>
    <t>54.52 W</t>
  </si>
  <si>
    <t>PVL3-180L-60-5K-UNV</t>
  </si>
  <si>
    <t>6606 lm</t>
  </si>
  <si>
    <t>PGM3-180L-60-4K-UNV</t>
  </si>
  <si>
    <t>7103 lm</t>
  </si>
  <si>
    <t>PGM3-180L-60-5K-UNV</t>
  </si>
  <si>
    <t>6874 lm</t>
  </si>
  <si>
    <t>40T8/LED/96-CCT/BP/2PC(S11756)</t>
  </si>
  <si>
    <t>5200 lm</t>
  </si>
  <si>
    <t>42.4 W</t>
  </si>
  <si>
    <t>10.5T8/LED/48-850/BP/SE-DE(S11963)</t>
  </si>
  <si>
    <t>S13127(Photocell sensor)</t>
  </si>
  <si>
    <t>S13143</t>
  </si>
  <si>
    <t>81.1 W</t>
  </si>
  <si>
    <t>S13163</t>
  </si>
  <si>
    <t>4200 lm</t>
  </si>
  <si>
    <t>35 W</t>
  </si>
  <si>
    <t>S13165</t>
  </si>
  <si>
    <t>5310 lm</t>
  </si>
  <si>
    <t>S13167</t>
  </si>
  <si>
    <t>7930 lm</t>
  </si>
  <si>
    <t>65 W</t>
  </si>
  <si>
    <t>S23141</t>
  </si>
  <si>
    <t>5367 lm</t>
  </si>
  <si>
    <t>44.9 W</t>
  </si>
  <si>
    <t>S23142</t>
  </si>
  <si>
    <t>6340 lm</t>
  </si>
  <si>
    <t>53.6 W</t>
  </si>
  <si>
    <t>S23144</t>
  </si>
  <si>
    <t>11679 lm</t>
  </si>
  <si>
    <t>100.1 W</t>
  </si>
  <si>
    <t>S23145</t>
  </si>
  <si>
    <t>13535 lm</t>
  </si>
  <si>
    <t>113.8 W</t>
  </si>
  <si>
    <t>S23151</t>
  </si>
  <si>
    <t>S23152</t>
  </si>
  <si>
    <t>4182 lm</t>
  </si>
  <si>
    <t>35.3 W</t>
  </si>
  <si>
    <t>S28930</t>
  </si>
  <si>
    <t>4342 lm</t>
  </si>
  <si>
    <t>39.6 W</t>
  </si>
  <si>
    <t>S28931</t>
  </si>
  <si>
    <t>S28932R1</t>
  </si>
  <si>
    <t>8556 lm</t>
  </si>
  <si>
    <t>80.2 W</t>
  </si>
  <si>
    <t>S28937</t>
  </si>
  <si>
    <t>S28938R1</t>
  </si>
  <si>
    <t>11752 lm</t>
  </si>
  <si>
    <t>109.5 W</t>
  </si>
  <si>
    <t>S11652</t>
  </si>
  <si>
    <t>S28690</t>
  </si>
  <si>
    <t>S28692</t>
  </si>
  <si>
    <t>23T5/LED/48-835/XD(S11942)</t>
  </si>
  <si>
    <t>23T5/LED/48-840/XD(S11943)</t>
  </si>
  <si>
    <t>23T5/LED/48-850/XD(S11944)</t>
  </si>
  <si>
    <t>25T5/LED/46-835/DR(S29912)</t>
  </si>
  <si>
    <t>25T5/LED/46-840/DR(S29910)</t>
  </si>
  <si>
    <t>25T5/LED/46-850/DR(S29911)</t>
  </si>
  <si>
    <t>S11655</t>
  </si>
  <si>
    <t>3244 lm</t>
  </si>
  <si>
    <t>S11656</t>
  </si>
  <si>
    <t>S39717</t>
  </si>
  <si>
    <t>S39720</t>
  </si>
  <si>
    <t>10.5T8/LED/48-830/BP/SE-DE(S11960)</t>
  </si>
  <si>
    <t>1690.1 lm</t>
  </si>
  <si>
    <t>10.5T8/LED/48-835/BP/SE-DE(S11961)</t>
  </si>
  <si>
    <t>11T8/LED/36-830/XD(S11934)</t>
  </si>
  <si>
    <t>1525 lm</t>
  </si>
  <si>
    <t>T8 Three-Foot 2-lamp External Driver (UL Type C) Lamps</t>
  </si>
  <si>
    <t>11T8/LED/36-835/XD(S11935)</t>
  </si>
  <si>
    <t>11T8/LED/36-840/XD(S11936)</t>
  </si>
  <si>
    <t>11T8/LED/36-850/XD(S11937)</t>
  </si>
  <si>
    <t>12T8/LED/36-830/BP/SE-DE(S39926)</t>
  </si>
  <si>
    <t>12.13 W</t>
  </si>
  <si>
    <t>12T8/LED/36-850/BP/SE-DE(S39929)</t>
  </si>
  <si>
    <t>12T8/LED/48-830/XD(S11938)</t>
  </si>
  <si>
    <t>12T8/LED/48-835/XD(S11939)</t>
  </si>
  <si>
    <t>12T8/LED/48-840/XD(S11940)</t>
  </si>
  <si>
    <t>12T8/LED/48-850/XD(S11941)</t>
  </si>
  <si>
    <t>13.5T8/LED/48-830/DIM-BP (S11920)</t>
  </si>
  <si>
    <t>13.74 W</t>
  </si>
  <si>
    <t>13.5T8/LED/48-835/DIM-BP (S11921)</t>
  </si>
  <si>
    <t>13.5T8/LED/48-840/DIM-BP (S11922)</t>
  </si>
  <si>
    <t>13.5T8/LED/48-850/DIM-BP (S11923)</t>
  </si>
  <si>
    <t>14T8/LED/48-830/BP/SE-DE(S39913)</t>
  </si>
  <si>
    <t>17T8/LED/48-830/BP/SE-DE(S39904)</t>
  </si>
  <si>
    <t>17T8/LED/48-840/BP/SE-DE(S39906)</t>
  </si>
  <si>
    <t>17T8/LED/48-850/BP/SE-DE(S39907)</t>
  </si>
  <si>
    <t>24T8/LED/96-835/BP/FA8(S11957)</t>
  </si>
  <si>
    <t>24T8/LED/96-840/BP/FA8(S11958)</t>
  </si>
  <si>
    <t>24T8/LED/96-850/BP/FA8(S11959)</t>
  </si>
  <si>
    <t>40T8/LED/96-835/BP/FA8(S29917)</t>
  </si>
  <si>
    <t>40T8/LED/96-840/BP/FA8(S29918)</t>
  </si>
  <si>
    <t>40T8/LED/96-850/BP/FA8(S29919)</t>
  </si>
  <si>
    <t>40T8/LED/96-865/BP/FA8(S21925)</t>
  </si>
  <si>
    <t>40.88 W</t>
  </si>
  <si>
    <t>8T8/LED/24-830/XD(S11930)</t>
  </si>
  <si>
    <t>10.33 W</t>
  </si>
  <si>
    <t>T8 Two-Foot 2-lamp External Driver (UL Type C) Lamps</t>
  </si>
  <si>
    <t>8T8/LED/24-835/XD(S11931)</t>
  </si>
  <si>
    <t>8T8/LED/24-840/XD(S11932)</t>
  </si>
  <si>
    <t>8T8/LED/24-850/XD(S11933)</t>
  </si>
  <si>
    <t>9T8/LED/24-830/BP/SE-DE(S39900)</t>
  </si>
  <si>
    <t>9T8/LED/24-850/BP/SE-DE(S39903)</t>
  </si>
  <si>
    <t>S11730</t>
  </si>
  <si>
    <t>S11731</t>
  </si>
  <si>
    <t>S11752</t>
  </si>
  <si>
    <t>38 W</t>
  </si>
  <si>
    <t>S11910</t>
  </si>
  <si>
    <t>S11911</t>
  </si>
  <si>
    <t>S11912</t>
  </si>
  <si>
    <t>S11913</t>
  </si>
  <si>
    <t>S11914</t>
  </si>
  <si>
    <t>S11915</t>
  </si>
  <si>
    <t>S11916</t>
  </si>
  <si>
    <t>S11917</t>
  </si>
  <si>
    <t>S11918</t>
  </si>
  <si>
    <t>13.48 W</t>
  </si>
  <si>
    <t>S11919</t>
  </si>
  <si>
    <t>S11928</t>
  </si>
  <si>
    <t>S11968</t>
  </si>
  <si>
    <t>S11978</t>
  </si>
  <si>
    <t>S18450</t>
  </si>
  <si>
    <t>100W/LED/HID-HB/840/120-277V/DIM(S13152)</t>
  </si>
  <si>
    <t>15500 lm</t>
  </si>
  <si>
    <t>100W/LED/HID-HB/850/120-277V/DIM(S13153)</t>
  </si>
  <si>
    <t>152W/LED/HID-HB/840/120-277V/DIM(S13154)</t>
  </si>
  <si>
    <t>152 W</t>
  </si>
  <si>
    <t>152W/LED/HID-HB/850/120-277V/DIM(S13155)</t>
  </si>
  <si>
    <t>23PLL/LED/835/BP(S9950)</t>
  </si>
  <si>
    <t>23PLL/LED/840/BP(S9951)</t>
  </si>
  <si>
    <t>65/755</t>
  </si>
  <si>
    <t>8073.9 lm</t>
  </si>
  <si>
    <t>57.21 W</t>
  </si>
  <si>
    <t>65/757</t>
  </si>
  <si>
    <t>58.84 W</t>
  </si>
  <si>
    <t>72W/LED/HID-HB/840/120-277V/DIM(S13150)</t>
  </si>
  <si>
    <t>11000 lm</t>
  </si>
  <si>
    <t>72 W</t>
  </si>
  <si>
    <t>72W/LED/HID-HB/850/120-277V/DIM(S13151)</t>
  </si>
  <si>
    <t>9WPLH/LED/830/DR/4P(S29850)</t>
  </si>
  <si>
    <t>9WPLH/LED/835/DR/4P(S29851)</t>
  </si>
  <si>
    <t>9WPLH/LED/840/DR/4P(S29852)</t>
  </si>
  <si>
    <t>9WPLH/LED/850/DR/4P(S29853)</t>
  </si>
  <si>
    <t>9WPLV/LED/830/DR/4P(S29858)</t>
  </si>
  <si>
    <t>9WPLV/LED/840/DR/4P(S29860)</t>
  </si>
  <si>
    <t>9WPLV/LED/850/DR/4P(S29861)</t>
  </si>
  <si>
    <t>PLT/16W/H/LED/830/4P/DR(S21400)</t>
  </si>
  <si>
    <t>PLT/16W/H/LED/835/4P/DR(S21401)</t>
  </si>
  <si>
    <t>PLT/16W/V/LED/830/4P/DR(S21404)</t>
  </si>
  <si>
    <t>PLT/16W/V/LED/840/4P/DR(S21406)</t>
  </si>
  <si>
    <t>PLT/16W/V/LED/850/4P/DR(S21407)</t>
  </si>
  <si>
    <t>LED54HIDR1AUNV830MOG</t>
  </si>
  <si>
    <t>6337 lm</t>
  </si>
  <si>
    <t>51.3 W</t>
  </si>
  <si>
    <t>LED80HIDR1AUNV830MOG</t>
  </si>
  <si>
    <t>9390 lm</t>
  </si>
  <si>
    <t>79 W</t>
  </si>
  <si>
    <t>LED80HIDR1AUNV850MOG</t>
  </si>
  <si>
    <t>9957 lm</t>
  </si>
  <si>
    <t>LED100HIDR1AUNV830MOG</t>
  </si>
  <si>
    <t>12389 lm</t>
  </si>
  <si>
    <t>103 W</t>
  </si>
  <si>
    <t>9290020162B</t>
  </si>
  <si>
    <t>L48T8/840/12G-EB (-aa)</t>
  </si>
  <si>
    <t>WPX1[Blank,W][Blank,/MVS,/LCB,/LC]</t>
  </si>
  <si>
    <t>4397 lm</t>
  </si>
  <si>
    <t>33.2 W</t>
  </si>
  <si>
    <t>WPX2[Blank,W][Blank,/MVS,/LCB,/LC][Blank,E]</t>
  </si>
  <si>
    <t>10329 lm</t>
  </si>
  <si>
    <t>WPX3[Blank,W][Blank,/MVS,/LCB,/LC][Blank,E]</t>
  </si>
  <si>
    <t>16601 lm</t>
  </si>
  <si>
    <t>131.2 W</t>
  </si>
  <si>
    <t>WPX2/480[Blank,W][Blank,/MVS,/LCB,/LC][Blank,E]</t>
  </si>
  <si>
    <t>10744 lm</t>
  </si>
  <si>
    <t>79.8 W</t>
  </si>
  <si>
    <t>WPX3/480[Blank,W][Blank,/MVS,/LCB,/LC][Blank,E]</t>
  </si>
  <si>
    <t>17215 lm</t>
  </si>
  <si>
    <t>130.7 W</t>
  </si>
  <si>
    <t>48T8HE-10-850-DSE-BYP-LED</t>
  </si>
  <si>
    <t>1680 lm</t>
  </si>
  <si>
    <t>WPC28UT4-WCS[B,L,S,W][BLANK,PC][BLANK,CR,CN,PN,NN,EA,AV][BLANK,E0,E2][BLANK,S]</t>
  </si>
  <si>
    <t>3556 lm</t>
  </si>
  <si>
    <t>WCOP28U-CSBPC</t>
  </si>
  <si>
    <t>62308.6 lm</t>
  </si>
  <si>
    <t>17792 lm</t>
  </si>
  <si>
    <t>147 W</t>
  </si>
  <si>
    <t>13454 lm</t>
  </si>
  <si>
    <t>113.6 W</t>
  </si>
  <si>
    <t>13954 lm</t>
  </si>
  <si>
    <t>MES-SFWP-RGSR-80W-3CCT-P</t>
  </si>
  <si>
    <t>10402 lm</t>
  </si>
  <si>
    <t>78.5 W</t>
  </si>
  <si>
    <t>MES-SFWP-RGSR-120W-3CCT-P</t>
  </si>
  <si>
    <t>118.4 W</t>
  </si>
  <si>
    <t>T10359(T10EM-17-48P-840-SE-BYP)</t>
  </si>
  <si>
    <t>KT-LED25T5HO-48GC-850-DX2 /G2</t>
  </si>
  <si>
    <t>KT-LED10T8-36GC-830-S /G3</t>
  </si>
  <si>
    <t>1446.6 lm</t>
  </si>
  <si>
    <t>11.74 W</t>
  </si>
  <si>
    <t>KT-LED10T8-36GC-835-S /G3</t>
  </si>
  <si>
    <t>KT-LED10T8-36GC-840-S /G3</t>
  </si>
  <si>
    <t>KT-LED10T8-36GC-850-S /G3</t>
  </si>
  <si>
    <t>KT-LED11T8-48GC-830-S /G3</t>
  </si>
  <si>
    <t>1726.6 lm</t>
  </si>
  <si>
    <t>13.89 W</t>
  </si>
  <si>
    <t>KT-LED11T8-48GC-835-S /G3</t>
  </si>
  <si>
    <t>KT-LED11T8-48GC-840-S /G3</t>
  </si>
  <si>
    <t>KT-LED11T8-48GC-850-S /G3</t>
  </si>
  <si>
    <t>KT-LED10.5T8-48G-835-DX2 /G2</t>
  </si>
  <si>
    <t>KT-LED10.5T8-48G-840-DX2 /G2</t>
  </si>
  <si>
    <t>KT-LED10.5T8-48G-850-DX2 /G2</t>
  </si>
  <si>
    <t>KT-LED10.5T8-48G-830-DX2 /G2</t>
  </si>
  <si>
    <t>KT-LED14T8-48GC-835-D2</t>
  </si>
  <si>
    <t>MES-SWP-TGSR-80W-3CCT-P</t>
  </si>
  <si>
    <t>10836 lm</t>
  </si>
  <si>
    <t>MES-SWP-TGSR-120W-3CCT-P</t>
  </si>
  <si>
    <t>16306 lm</t>
  </si>
  <si>
    <t>118.3 W</t>
  </si>
  <si>
    <t>KT-LED40PST8-D48G-8CSJ-D2</t>
  </si>
  <si>
    <t>41.9 W</t>
  </si>
  <si>
    <t>40T8/8F/840/DEB/Fa8</t>
  </si>
  <si>
    <t>40T8/8F/850/DEB/Fa8</t>
  </si>
  <si>
    <t>10T8/4F/840/UEB</t>
  </si>
  <si>
    <t>10T8/4F/850/UEB</t>
  </si>
  <si>
    <t>10T8/4F/840/UEB/SB</t>
  </si>
  <si>
    <t>17T8U6/840/BYP/R</t>
  </si>
  <si>
    <t>17T8U6/850/BYP/R</t>
  </si>
  <si>
    <t>8.5T8/2F/840/UEB</t>
  </si>
  <si>
    <t>8.5T8/2F/850/UEB</t>
  </si>
  <si>
    <t>12T8/3F/840/UEB</t>
  </si>
  <si>
    <t>10T8/4F/8CCTS/UEB</t>
  </si>
  <si>
    <t>1570 lm</t>
  </si>
  <si>
    <t>15T8/4F/8CCTS/UEB</t>
  </si>
  <si>
    <t>11T8/3F/8CCTS/UEB</t>
  </si>
  <si>
    <t>11.3 W</t>
  </si>
  <si>
    <t>7T8/2F/8CCTS/UEB</t>
  </si>
  <si>
    <t>24T5HO/4F/840/UEB</t>
  </si>
  <si>
    <t>24T5HO/4F/850/UEB</t>
  </si>
  <si>
    <t>25.5 W</t>
  </si>
  <si>
    <t>25.5T5HO/4F/840/UEB</t>
  </si>
  <si>
    <t>3700 lm</t>
  </si>
  <si>
    <t>25.5T5HO/4F/850/UEB</t>
  </si>
  <si>
    <t>25FHIDDIM/ED23/840/277V/EX39</t>
  </si>
  <si>
    <t>25FHIDDIM/ED23/850/277V/EX39</t>
  </si>
  <si>
    <t>3665 lm</t>
  </si>
  <si>
    <t>45FHIDDIM/ED28/840/277V/EX39</t>
  </si>
  <si>
    <t>6500 lm</t>
  </si>
  <si>
    <t>45FHIDDIM/ED28/850/277V/EX39</t>
  </si>
  <si>
    <t>6228 lm</t>
  </si>
  <si>
    <t>54FHIDDIM/ED32/840/277V/EX39</t>
  </si>
  <si>
    <t>8000 lm</t>
  </si>
  <si>
    <t>54FHIDDIM/ED32/850/277V/EX39</t>
  </si>
  <si>
    <t>7506 lm</t>
  </si>
  <si>
    <t>54HID/840/277V/EX39/RC</t>
  </si>
  <si>
    <t>6563 lm</t>
  </si>
  <si>
    <t>51.96 W</t>
  </si>
  <si>
    <t>54HID/850/277V/EX39/RC</t>
  </si>
  <si>
    <t>6756.4 lm</t>
  </si>
  <si>
    <t>63HID/840/277V/EX39/RC</t>
  </si>
  <si>
    <t>7984.9 lm</t>
  </si>
  <si>
    <t>63.25 W</t>
  </si>
  <si>
    <t>63HID/850/277V/EX39/RC</t>
  </si>
  <si>
    <t>8228.8 lm</t>
  </si>
  <si>
    <t>100HID/840/277V/EX39/RC</t>
  </si>
  <si>
    <t>11014.3 lm</t>
  </si>
  <si>
    <t>96.93 W</t>
  </si>
  <si>
    <t>100HID/850/277V/EX39/RC</t>
  </si>
  <si>
    <t>11366.5 lm</t>
  </si>
  <si>
    <t>34HID/8CCTS/277V/EX39/DIM/SD</t>
  </si>
  <si>
    <t>4500 lm</t>
  </si>
  <si>
    <t>Lumecon LLC</t>
  </si>
  <si>
    <t>LWS-MFC-60-DB-[1,2]-40-X</t>
  </si>
  <si>
    <t>7831 lm</t>
  </si>
  <si>
    <t>61.24 W</t>
  </si>
  <si>
    <t>LWS-MFC-25-DB-[1,2]-40-X</t>
  </si>
  <si>
    <t>3132.7 lm</t>
  </si>
  <si>
    <t>23.79 W</t>
  </si>
  <si>
    <t>T8042541E</t>
  </si>
  <si>
    <t>KT-LED22T5HO-48G-840-E /G2(KTLD-4LT5HO-UV-22C-VDIM /G2)</t>
  </si>
  <si>
    <t>KT-LED22T5HO-48G-850-E /G2(KTLD-4LT5HO-UV-22C-VDIM /G2)</t>
  </si>
  <si>
    <t>KT-LED40PST8-D48GC-8CSJ-D2</t>
  </si>
  <si>
    <t>KT-LED40PST8-96G-8CSJ-D2</t>
  </si>
  <si>
    <t>KT-LED40PST8-96GC-8CSJ-D2</t>
  </si>
  <si>
    <t>KT-LED8T8-48G-835-DX2</t>
  </si>
  <si>
    <t>KT-LED8T8-48G-840-DX2</t>
  </si>
  <si>
    <t>KT-LED8T8-48G-850-DX2</t>
  </si>
  <si>
    <t>KT-LED15T8-48GC-835-DX2 /G2</t>
  </si>
  <si>
    <t>KT-LED15T8-48GC-840-DX2 /G2</t>
  </si>
  <si>
    <t>KT-LED15T8-48GC-850-DX2 /G2</t>
  </si>
  <si>
    <t>KT-LED18.5T8-48GC-835-DX2/G2</t>
  </si>
  <si>
    <t>KT-LED18.5T8-48GC-840-DX2/G2</t>
  </si>
  <si>
    <t>KT-LED18.5T8-48GC-865-DX2/G2</t>
  </si>
  <si>
    <t>KT-LED7T8-24GC-835-DX2 /G2</t>
  </si>
  <si>
    <t>KT-LED7T8-24GC-840-DX2 /G2</t>
  </si>
  <si>
    <t>KT-LED7T8-24GC-850-DX2 /G2</t>
  </si>
  <si>
    <t>KT-LED7T8-24G-8CSJ</t>
  </si>
  <si>
    <t>7.1 W</t>
  </si>
  <si>
    <t>KT-LED10.5T8-48G-8CSJ-DX2</t>
  </si>
  <si>
    <t>KT-LED11T8-36G-8CSJ-DX2</t>
  </si>
  <si>
    <t>KT-LED12T8-48G-8CSJ-DX2</t>
  </si>
  <si>
    <t>KT-LED13T5HE-48GC-835-DX2 /G2</t>
  </si>
  <si>
    <t>KT-LED13T5HE-48GC-840-DX2 /G2</t>
  </si>
  <si>
    <t>KT-LED13T5HE-48GC-850-DX2 /G2</t>
  </si>
  <si>
    <t>KT-LED25T5HO-48GC-835-DX2 /G2</t>
  </si>
  <si>
    <t>KT-LED25T5HO-48GC-840-DX2 /G2</t>
  </si>
  <si>
    <t>KT-LED25T5HO-48GC-865-DX2 /G2</t>
  </si>
  <si>
    <t>2327.3781767234 lm</t>
  </si>
  <si>
    <t>18.9814670901473 W</t>
  </si>
  <si>
    <t>T8L-IDFH11-2200-4ft-CBA-72</t>
  </si>
  <si>
    <t>T8L-IDFH11-2200-4ft-BBA-72</t>
  </si>
  <si>
    <t>T8L-IDFH11-2200-4ft-ABA-72</t>
  </si>
  <si>
    <t>T8L-IDFH11-2200-4ft-EBA-72</t>
  </si>
  <si>
    <t>L8L1_DRXDM_G9S_14W_A850E2200_4C_01</t>
  </si>
  <si>
    <t>L8L1_DRXDM_G9S_14W_A840E2200_4C_01</t>
  </si>
  <si>
    <t>L8L1_DRXDM_G9S_14W_A835E2200_4C_01</t>
  </si>
  <si>
    <t>L8L1_DRXDM_G9S_14W_A830E2200_4C_01</t>
  </si>
  <si>
    <t>43 W</t>
  </si>
  <si>
    <t>LNC2-48L-20-4K7-3</t>
  </si>
  <si>
    <t>LNC2-48L-20-4K7-3 -[UNV,120,208,240,277, 347, 480]-[MOUNTING]-[COLOR]-[CONTROLS]</t>
  </si>
  <si>
    <t>2650 lm</t>
  </si>
  <si>
    <t>20.2 W</t>
  </si>
  <si>
    <t>LNC2-48L-25-4K7-3</t>
  </si>
  <si>
    <t>LNC2-48L-25-4K7-3 -[UNV,120,208,240,277, 347, 480]-[MOUNTING]-[COLOR]-[CONTROLS]</t>
  </si>
  <si>
    <t>3602 lm</t>
  </si>
  <si>
    <t>28.1 W</t>
  </si>
  <si>
    <t>LNC2-48L-35-4K7-3</t>
  </si>
  <si>
    <t>LNC2-48L-35-4K7-3 -[UNV,120,208,240,277, 347, 480]-[MOUNTING]-[COLOR]-[CONTROLS]</t>
  </si>
  <si>
    <t>4487 lm</t>
  </si>
  <si>
    <t>36.4 W</t>
  </si>
  <si>
    <t>1760 lm</t>
  </si>
  <si>
    <t>9.51 W</t>
  </si>
  <si>
    <t>4801 lm</t>
  </si>
  <si>
    <t>32.8 W</t>
  </si>
  <si>
    <t>5028 lm</t>
  </si>
  <si>
    <t>33.1 W</t>
  </si>
  <si>
    <t>6123 lm</t>
  </si>
  <si>
    <t>6548 lm</t>
  </si>
  <si>
    <t>42.6 W</t>
  </si>
  <si>
    <t>7378 lm</t>
  </si>
  <si>
    <t>8101 lm</t>
  </si>
  <si>
    <t>54.4 W</t>
  </si>
  <si>
    <t>1810 lm</t>
  </si>
  <si>
    <t>3550 lm</t>
  </si>
  <si>
    <t>17748 lm</t>
  </si>
  <si>
    <t>143.7 W</t>
  </si>
  <si>
    <t>9.8 W</t>
  </si>
  <si>
    <t>LED12T8L48FG841BFG2</t>
  </si>
  <si>
    <t>KT-LED25.5T5HO-48GC-830-S /G2</t>
  </si>
  <si>
    <t>30.6 W</t>
  </si>
  <si>
    <t>KT-LED25.5T5HO-48GC-835-S /G2</t>
  </si>
  <si>
    <t>KT-LED25.5T5HO-48GC-840-S /G2</t>
  </si>
  <si>
    <t>KT-LED25.5T5HO-48GC-850-S /G2</t>
  </si>
  <si>
    <t>KT-LED9.5T8-48G-830-S /G3</t>
  </si>
  <si>
    <t>KT-LED9.5T8-48G-835-S /G3</t>
  </si>
  <si>
    <t>KT-LED9.5T8-48G-840-S /G3</t>
  </si>
  <si>
    <t>KT-LED9.5T8-48G-850-S /G3</t>
  </si>
  <si>
    <t>KT-LED14.5T8-48G-8CSJ-DX2</t>
  </si>
  <si>
    <t>KT-LED8T8-24GC-830-S /G3</t>
  </si>
  <si>
    <t>1246.2 lm</t>
  </si>
  <si>
    <t>10.32 W</t>
  </si>
  <si>
    <t>KT-LED8T8-24GC-835-S /G3</t>
  </si>
  <si>
    <t>KT-LED8T8-24GC-840-S /G3</t>
  </si>
  <si>
    <t>KT-LED8T8-24GC-850-S /G3</t>
  </si>
  <si>
    <t>KT-LED13.5T8-48GC-830-S /G3</t>
  </si>
  <si>
    <t>2121.1 lm</t>
  </si>
  <si>
    <t>KT-LED13.5T8-48GC-835-S /G3</t>
  </si>
  <si>
    <t>10.5T8/LED/48-830/BP/USA(S11988)</t>
  </si>
  <si>
    <t>1626.7 lm</t>
  </si>
  <si>
    <t>10.5T8/LED/48-835/BP/USA(S11989)</t>
  </si>
  <si>
    <t>10.5T8/LED/48-840/BP/USA(S11990)</t>
  </si>
  <si>
    <t>10.5T8/LED/48-850/BP/USA(S11991)</t>
  </si>
  <si>
    <t>12T8/LED/36-830/BP/USA(S11984)</t>
  </si>
  <si>
    <t>12T8/LED/36-835/BP/USA(S11985)</t>
  </si>
  <si>
    <t>12T8/LED/36-840/BP/USA(S11986)</t>
  </si>
  <si>
    <t>12T8/LED/36-850/BP/USA(S11987)</t>
  </si>
  <si>
    <t>14T8/LED/48-830/BP/USA(S11992)</t>
  </si>
  <si>
    <t>14.04 W</t>
  </si>
  <si>
    <t>14T8/LED/48-835/BP/USA(S11993)</t>
  </si>
  <si>
    <t>14T8/LED/48-840/BP/USA(S11994)</t>
  </si>
  <si>
    <t>14T8/LED/48-850/BP/USA(S11995)</t>
  </si>
  <si>
    <t>17T8/LED/48-830/BP/USA(S11996)</t>
  </si>
  <si>
    <t>17T8/LED/48-835/BP/USA(S11997)</t>
  </si>
  <si>
    <t>17T8/LED/48-840/BP/USA(S11998)</t>
  </si>
  <si>
    <t>17T8/LED/48-850/BP/USA(S11999)</t>
  </si>
  <si>
    <t>9T8/LED/24-830/BP/USA(S11980)</t>
  </si>
  <si>
    <t>9.34 W</t>
  </si>
  <si>
    <t>9T8/LED/24-835/BP/USA(S11981)</t>
  </si>
  <si>
    <t>9T8/LED/24-840/BP/USA(S11982)</t>
  </si>
  <si>
    <t>9T8/LED/24-850/BP/USA(S11983)</t>
  </si>
  <si>
    <t>S11660</t>
  </si>
  <si>
    <t>S11661</t>
  </si>
  <si>
    <t>S11662</t>
  </si>
  <si>
    <t>S11663</t>
  </si>
  <si>
    <t>S11664</t>
  </si>
  <si>
    <t>S11665</t>
  </si>
  <si>
    <t>S11666</t>
  </si>
  <si>
    <t>S11929</t>
  </si>
  <si>
    <t>S13195</t>
  </si>
  <si>
    <t>2933 lm</t>
  </si>
  <si>
    <t>24.9 W</t>
  </si>
  <si>
    <t>S13196</t>
  </si>
  <si>
    <t>5565 lm</t>
  </si>
  <si>
    <t>43.8 W</t>
  </si>
  <si>
    <t>S13197</t>
  </si>
  <si>
    <t>11159 lm</t>
  </si>
  <si>
    <t>84.8 W</t>
  </si>
  <si>
    <t>S21916</t>
  </si>
  <si>
    <t>S21917</t>
  </si>
  <si>
    <t>S21918</t>
  </si>
  <si>
    <t>S21919</t>
  </si>
  <si>
    <t>48T8HE-10-840-DSE-BYP-LED</t>
  </si>
  <si>
    <t>MES-FWP-JGSR-80W-3CCT-P</t>
  </si>
  <si>
    <t>10755 lm</t>
  </si>
  <si>
    <t>MES-FWP-JGSR-120W-3CCT-P</t>
  </si>
  <si>
    <t>15795 lm</t>
  </si>
  <si>
    <t>117.5 W</t>
  </si>
  <si>
    <t>OEO-LED-T5-4F-25W-3500LM-50K-BB</t>
  </si>
  <si>
    <t>OEO-LED-T5-4F-25W-3500LM-50K-BC</t>
  </si>
  <si>
    <t>OEO-LED-T8-4F-12W-1800LM-40K-HY</t>
  </si>
  <si>
    <t>OEO-LED-T8-4F-15W-2200LM-50K-BB</t>
  </si>
  <si>
    <t>LED15PBG24QHDIM835SUB</t>
  </si>
  <si>
    <t>LED12T8L36FG841BFG2-ZH</t>
  </si>
  <si>
    <t>LED17TT5/DL/FG/841/BF</t>
  </si>
  <si>
    <t>LED9T8L24FG841BFG2-ZH</t>
  </si>
  <si>
    <t>22988 lm</t>
  </si>
  <si>
    <t>154.4 W</t>
  </si>
  <si>
    <t>15400 lm</t>
  </si>
  <si>
    <t>17300 lm</t>
  </si>
  <si>
    <t>116 W</t>
  </si>
  <si>
    <t>17654 lm</t>
  </si>
  <si>
    <t>116.8 W</t>
  </si>
  <si>
    <t>Signify</t>
  </si>
  <si>
    <t>18068 lm</t>
  </si>
  <si>
    <t>9865 lm</t>
  </si>
  <si>
    <t>14205 lm</t>
  </si>
  <si>
    <t>116.3 W</t>
  </si>
  <si>
    <t>18.6 W</t>
  </si>
  <si>
    <t>T804BD10CCT</t>
  </si>
  <si>
    <t>12T8/4F/840/DEB</t>
  </si>
  <si>
    <t>17PLL/830/BYP/R</t>
  </si>
  <si>
    <t>17PLL/835/BYP/R</t>
  </si>
  <si>
    <t>17PLL/840/BYP/R</t>
  </si>
  <si>
    <t>ENVISION LED LIGHTING, INC.</t>
  </si>
  <si>
    <t>LED-CRN-3M54-c-a</t>
  </si>
  <si>
    <t>Cree Lighting</t>
  </si>
  <si>
    <t>C-T848-B-32W-40K-B1</t>
  </si>
  <si>
    <t>LED10T8L48FGPDIM841SUBG10</t>
  </si>
  <si>
    <t>3392.6 lm</t>
  </si>
  <si>
    <t>HRSL-2-WS-CS-U-ab</t>
  </si>
  <si>
    <t>20774 lm</t>
  </si>
  <si>
    <t>138.7 W</t>
  </si>
  <si>
    <t>L23WT5-46-BDP-840</t>
  </si>
  <si>
    <t>LED36T8FA8L96-2FGPDIM841BF</t>
  </si>
  <si>
    <t>4550 lm</t>
  </si>
  <si>
    <t>LED36T8FA8L96-2FGPDIM850BF</t>
  </si>
  <si>
    <t>4680 lm</t>
  </si>
  <si>
    <t>LED15T8L48FGDIM835BFG2</t>
  </si>
  <si>
    <t>LED24T5HOL48FGDIM835BFG2</t>
  </si>
  <si>
    <t>LED140HIBAYUNV840WHMOGM</t>
  </si>
  <si>
    <t>19874 lm</t>
  </si>
  <si>
    <t>137.5 W</t>
  </si>
  <si>
    <t>LED140HIBAYUNV850WHMOGM</t>
  </si>
  <si>
    <t>20289 lm</t>
  </si>
  <si>
    <t>137.3 W</t>
  </si>
  <si>
    <t>LED160HIBAYUNV840WHMOGM</t>
  </si>
  <si>
    <t>23384 lm</t>
  </si>
  <si>
    <t>158.4 W</t>
  </si>
  <si>
    <t>LED160HIBAYUNV850WHMOGM</t>
  </si>
  <si>
    <t>23786 lm</t>
  </si>
  <si>
    <t>158.2 W</t>
  </si>
  <si>
    <t>LED75HIDRODAREA850MOG</t>
  </si>
  <si>
    <t>8720.4 lm</t>
  </si>
  <si>
    <t>76.21 W</t>
  </si>
  <si>
    <t>LED110HIDRODAREA830MOG</t>
  </si>
  <si>
    <t>12173.4 lm</t>
  </si>
  <si>
    <t>107.48 W</t>
  </si>
  <si>
    <t>LED110HIDRODAREA840MOG</t>
  </si>
  <si>
    <t>12911.5 lm</t>
  </si>
  <si>
    <t>108.01 W</t>
  </si>
  <si>
    <t>MES-SFWP-RGSR-40W-3CCT-P</t>
  </si>
  <si>
    <t>5119 lm</t>
  </si>
  <si>
    <t>38.7 W</t>
  </si>
  <si>
    <t>L12T8SDE450-CG</t>
  </si>
  <si>
    <t>Mester LED Limited</t>
  </si>
  <si>
    <t>MWP06135W27VDDK[D,B,W][Blank,M][Blank,P0][Blank,B]AD[Blank,A-Z,a-z,0-9]</t>
  </si>
  <si>
    <t>19000 lm</t>
  </si>
  <si>
    <t>MWP06135W27VDDK[D,B,W][Blank,M][Blank,P0][Blank,B][Blank,A-Z,a-z,0-9]</t>
  </si>
  <si>
    <t>L96T8HO/840/42G-AB</t>
  </si>
  <si>
    <t>5600 lm</t>
  </si>
  <si>
    <t>T8 Eight-Foot Dual Mode Internal Driver (UL Type A and Type B)</t>
  </si>
  <si>
    <t>L96T8HO/850/42G-AB</t>
  </si>
  <si>
    <t>LED470BT56/750</t>
  </si>
  <si>
    <t>72831 lm</t>
  </si>
  <si>
    <t>454.7 W</t>
  </si>
  <si>
    <t>LED470BT56/740</t>
  </si>
  <si>
    <t>71575 lm</t>
  </si>
  <si>
    <t>453.1 W</t>
  </si>
  <si>
    <t>35164[E39, EX39](5000K)</t>
  </si>
  <si>
    <t>35166[E39, EX39](5000K)</t>
  </si>
  <si>
    <t>6204.9 lm</t>
  </si>
  <si>
    <t>45167[E39, EX39](3000K)</t>
  </si>
  <si>
    <t>11993.05 lm</t>
  </si>
  <si>
    <t>KT-LED25T5HO-48GC-8CSJ-DX2</t>
  </si>
  <si>
    <t>KT-LED17PLL-22GC-8CSJ-D</t>
  </si>
  <si>
    <t>1997 lm</t>
  </si>
  <si>
    <t>WGH1-50-LSCS-UNVC</t>
  </si>
  <si>
    <t>7003 lm</t>
  </si>
  <si>
    <t>50.9 W</t>
  </si>
  <si>
    <t>WGH2-70-LSCS-UNVC</t>
  </si>
  <si>
    <t>11521 lm</t>
  </si>
  <si>
    <t>72.9 W</t>
  </si>
  <si>
    <t>WGH3-120-LSCS-UNVC</t>
  </si>
  <si>
    <t>19657 lm</t>
  </si>
  <si>
    <t>125.7 W</t>
  </si>
  <si>
    <t>LED450BT56/750/208/277</t>
  </si>
  <si>
    <t>443.05 W</t>
  </si>
  <si>
    <t>Topstar International Inc.</t>
  </si>
  <si>
    <t>L48T8-850-14P-G7S-DW</t>
  </si>
  <si>
    <t>L48T8-850-14P-G7R-DW</t>
  </si>
  <si>
    <t>L48T8-840-14P-G7S-DW</t>
  </si>
  <si>
    <t>L48T8-840-14P-G7R-DW</t>
  </si>
  <si>
    <t>L46T5HO-850-25P-P4-BP</t>
  </si>
  <si>
    <t>3355 lm</t>
  </si>
  <si>
    <t>L46T5HO-840-24P-P6-EB</t>
  </si>
  <si>
    <t>L46T5HO-840-25P-P4-BP</t>
  </si>
  <si>
    <t>U6-840-15P-G6R-EB</t>
  </si>
  <si>
    <t>U6-850-15P-G6R-EB</t>
  </si>
  <si>
    <t>2217 lm</t>
  </si>
  <si>
    <t>L23WT5-46-BDP-850</t>
  </si>
  <si>
    <t>24.4 W</t>
  </si>
  <si>
    <t>Jarvis Lighting</t>
  </si>
  <si>
    <t>10618 lm</t>
  </si>
  <si>
    <t>6161 lm</t>
  </si>
  <si>
    <t>6732 lm</t>
  </si>
  <si>
    <t>47.01 W</t>
  </si>
  <si>
    <t>41.8 W</t>
  </si>
  <si>
    <t>L9.5T8DF435-CG</t>
  </si>
  <si>
    <t>13T8/4F/835/BYP/RC</t>
  </si>
  <si>
    <t>13T8/4F/840/BYP/RC</t>
  </si>
  <si>
    <t>AWP-3ML6-30K/40K/50K-UV-[XXX]-[YYYY]</t>
  </si>
  <si>
    <t>WPFT-E-3ML6-30K/40K/50K-UV-[XXX]-[YYYY]</t>
  </si>
  <si>
    <t>WPFT-E-6ML11-30K/40K/50K-UV-[XXX]-[YYYY]</t>
  </si>
  <si>
    <t>Wall Pack &gt;10k</t>
  </si>
  <si>
    <t>Wall Pack &lt;=5k</t>
  </si>
  <si>
    <t>Wall Pack 5-10k</t>
  </si>
  <si>
    <t>60892.2 lm</t>
  </si>
  <si>
    <t>WPC100U-WCS[ALL OPTIONS]</t>
  </si>
  <si>
    <t>13088 lm</t>
  </si>
  <si>
    <t>101 W</t>
  </si>
  <si>
    <t>WPC84U-CS[ALL OPTIONS]</t>
  </si>
  <si>
    <t>11310 lm</t>
  </si>
  <si>
    <t>83.1 W</t>
  </si>
  <si>
    <t>WPC40U-WCS[ALL OPTIONS]</t>
  </si>
  <si>
    <t>5719 lm</t>
  </si>
  <si>
    <t>40.5 W</t>
  </si>
  <si>
    <t>Aleo Lighting, Inc.</t>
  </si>
  <si>
    <t>WPL-100UX/CT G4</t>
  </si>
  <si>
    <t>13735 lm</t>
  </si>
  <si>
    <t>102 W</t>
  </si>
  <si>
    <t>SLA-60UX/CT</t>
  </si>
  <si>
    <t>8412 lm</t>
  </si>
  <si>
    <t>WPE-80UX/CT</t>
  </si>
  <si>
    <t>WPE-120/40K XE G4 ECO</t>
  </si>
  <si>
    <t>15903 lm</t>
  </si>
  <si>
    <t>110.9 W</t>
  </si>
  <si>
    <t>SPSTLWP-50[L;H]V-[C;MC;PC;PSC;SC]-TK</t>
  </si>
  <si>
    <t>6343.14 lm</t>
  </si>
  <si>
    <t>49.96 W</t>
  </si>
  <si>
    <t>SPSTLWP-120[L;H]V-[C;MC;PC;PSC;SC]-TK</t>
  </si>
  <si>
    <t>14499.5 lm</t>
  </si>
  <si>
    <t>120.62 W</t>
  </si>
  <si>
    <t>8100 lm</t>
  </si>
  <si>
    <t>S49935R1</t>
  </si>
  <si>
    <t>LED One Corporation</t>
  </si>
  <si>
    <t>LOC-T54FT-24W50KGF B</t>
  </si>
  <si>
    <t>MWP0865W27VDDK[D,B,W][Blank,P0][Blank,B][Blank,A-Z,a-z,0-9]</t>
  </si>
  <si>
    <t>8600 lm</t>
  </si>
  <si>
    <t>MWP07125W[27,34]VDDK[D,B,W][Blank,P0][Blank,M][Blank,B]AD[Blank,0-9,A-Z,a-z]</t>
  </si>
  <si>
    <t>17100 lm</t>
  </si>
  <si>
    <t>125 W</t>
  </si>
  <si>
    <t>MWP08100W27VDDK[D,B,W][Blank,P0][Blank,B][Blank,A-Z,a-z,0-9]</t>
  </si>
  <si>
    <t>12900 lm</t>
  </si>
  <si>
    <t>MWP0890W27V40K[D,B,W][Blank,P0][Blank,B][Blank,A-Z,a-z,0-9]</t>
  </si>
  <si>
    <t>10800 lm</t>
  </si>
  <si>
    <t>MWP08125W27V50K[D,B,W][Blank,P0][Blank,A-Z,a-z,0-9]</t>
  </si>
  <si>
    <t>MWP08125W27V40K[D,B,W][Blank,P0][Blank,A-Z,a-z,0-9]</t>
  </si>
  <si>
    <t>PLH420135K</t>
  </si>
  <si>
    <t>PLH420140K</t>
  </si>
  <si>
    <t>PLL150135E</t>
  </si>
  <si>
    <t>2050 lm</t>
  </si>
  <si>
    <t>PLL150141E</t>
  </si>
  <si>
    <t>PLL150150E</t>
  </si>
  <si>
    <t>PLL150130E</t>
  </si>
  <si>
    <t>PLH420127K</t>
  </si>
  <si>
    <t>1876 lm</t>
  </si>
  <si>
    <t>PLH420150K</t>
  </si>
  <si>
    <t>PLH420130K</t>
  </si>
  <si>
    <t>PLL150127E</t>
  </si>
  <si>
    <t>L54CCEX39UCCT</t>
  </si>
  <si>
    <t>5530 lm</t>
  </si>
  <si>
    <t>OEO-LED-T8-UB6-SELECT-HY</t>
  </si>
  <si>
    <t>U-Bend Replacement Lamps Dual Mode Internal Driver (UL Type A and Type B)</t>
  </si>
  <si>
    <t>SFWUZDSW4CCTc</t>
  </si>
  <si>
    <t>5392 lm</t>
  </si>
  <si>
    <t>39.8 W</t>
  </si>
  <si>
    <t>SFWUZDSW7CCTc</t>
  </si>
  <si>
    <t>11003 lm</t>
  </si>
  <si>
    <t>79.9 W</t>
  </si>
  <si>
    <t>SWPUZDSW5CCT[BK;WH;GR;Blank][L;Blank][M1;P1;Blank]d</t>
  </si>
  <si>
    <t>7745 lm</t>
  </si>
  <si>
    <t>59.8 W</t>
  </si>
  <si>
    <t>SWPUZDSW8CCT[BK;WH;GR;Blank][L;Blank][M1;P1;Blank]d</t>
  </si>
  <si>
    <t>12859 lm</t>
  </si>
  <si>
    <t>98 W</t>
  </si>
  <si>
    <t>TWPHZDB1CCT</t>
  </si>
  <si>
    <t>7255.59 lm</t>
  </si>
  <si>
    <t>55 W</t>
  </si>
  <si>
    <t>TWPHZDB2CCT</t>
  </si>
  <si>
    <t>14731.1 lm</t>
  </si>
  <si>
    <t>TWPUZDB1CCT</t>
  </si>
  <si>
    <t>7425 lm</t>
  </si>
  <si>
    <t>TWPUZDB2CCT</t>
  </si>
  <si>
    <t>15013 lm</t>
  </si>
  <si>
    <t>LED13BDT8/U6/850</t>
  </si>
  <si>
    <t>1899 lm</t>
  </si>
  <si>
    <t>13.3 W</t>
  </si>
  <si>
    <t>L11.5T8SDE440-PCG</t>
  </si>
  <si>
    <t>LT815B25CCTP</t>
  </si>
  <si>
    <t>1960 lm</t>
  </si>
  <si>
    <t>15.43 W</t>
  </si>
  <si>
    <t>BigBen Group Inc</t>
  </si>
  <si>
    <t>GL-WP4-120W-HY-XXXXK</t>
  </si>
  <si>
    <t>16297 lm</t>
  </si>
  <si>
    <t>117.9 W</t>
  </si>
  <si>
    <t>JEN LIGHTING CORP.</t>
  </si>
  <si>
    <t>J-WP09-120W-[Blank;S2;S;S1]4W3C</t>
  </si>
  <si>
    <t>17885 lm</t>
  </si>
  <si>
    <t>119.1 W</t>
  </si>
  <si>
    <t>ZHONGSHAN AIER LIGHTING TECHNOLOGY CO.,LTD</t>
  </si>
  <si>
    <t>AA-T8R-2400-40W-35-C-A</t>
  </si>
  <si>
    <t>4872 lm</t>
  </si>
  <si>
    <t>36.9 W</t>
  </si>
  <si>
    <t>Shenzhen Xinshengyang Opto-electronics Technology Co.,Ltd.</t>
  </si>
  <si>
    <t>X-WPD(90/63/45)W-(30/40/50)K[LV,UV]-[Blank,S][Blank,P][Blank,E][Blank,A-Z]</t>
  </si>
  <si>
    <t>13200 lm</t>
  </si>
  <si>
    <t>XWPE90WSCSALV[blank,S,BS][blank,P][blank,E]</t>
  </si>
  <si>
    <t>11700 lm</t>
  </si>
  <si>
    <t>X-WPD(125/105/76)W-(30/40/50)K[LV,UV]-[Blank,S][Blank,P][Blank,E][Blank,A-Z]</t>
  </si>
  <si>
    <t>18200 lm</t>
  </si>
  <si>
    <t>X-WPC(108/90/63)W-50K[LV,UV]-[Blank,S][Blank,P][Blank,E][Blank,A-Z]</t>
  </si>
  <si>
    <t>14040 lm</t>
  </si>
  <si>
    <t>108 W</t>
  </si>
  <si>
    <t>XWPE125WSCSALV[blank,S,BS][blank,P][blank,E]</t>
  </si>
  <si>
    <t>16250 lm</t>
  </si>
  <si>
    <t>125.9 W</t>
  </si>
  <si>
    <t>TWX3 LED P1 50K 347 [blank,PE] [ALL FINISHES]</t>
  </si>
  <si>
    <t>8798.56 lm</t>
  </si>
  <si>
    <t>67.1 W</t>
  </si>
  <si>
    <t>TWX2 LED P3 50K MVOLT [blank,PE] [ALL FINISHES]</t>
  </si>
  <si>
    <t>5295.28 lm</t>
  </si>
  <si>
    <t>39.1538 W</t>
  </si>
  <si>
    <t>TWX1 LED P2 50K MVOLT [blank,PE] [ALL FINISHES]</t>
  </si>
  <si>
    <t>2996.67 lm</t>
  </si>
  <si>
    <t>22.4553 W</t>
  </si>
  <si>
    <t>LCBT8-18-48P-8TW-SD-BYP-SS</t>
  </si>
  <si>
    <t>LCBT8-14-48P-8TW-DIR-SS</t>
  </si>
  <si>
    <t>17.83 W</t>
  </si>
  <si>
    <t>LT524B24CCTP</t>
  </si>
  <si>
    <t>3120 lm</t>
  </si>
  <si>
    <t>FED37N40040E39FR</t>
  </si>
  <si>
    <t>9428 lm</t>
  </si>
  <si>
    <t>12T8/3F/840/BYP/RC</t>
  </si>
  <si>
    <t>LT88BP405C1</t>
  </si>
  <si>
    <t>LED13.5WT8/48/5CCT-DBL</t>
  </si>
  <si>
    <t>1790 lm</t>
  </si>
  <si>
    <t>LED13.5WT8/48/850-DBL</t>
  </si>
  <si>
    <t>LED13WT8/48/830-DBL</t>
  </si>
  <si>
    <t>LED13WT8/48/840-DBL</t>
  </si>
  <si>
    <t>LED13WT8/48/850-DBL</t>
  </si>
  <si>
    <t>LED13WT8/48/865-DBL</t>
  </si>
  <si>
    <t>LED15WT5/48/4CCT-DBL</t>
  </si>
  <si>
    <t>1875 lm</t>
  </si>
  <si>
    <t>15.6 W</t>
  </si>
  <si>
    <t>LED15WT8/48/840-DBL</t>
  </si>
  <si>
    <t>LED15WT8/48/850-DBL</t>
  </si>
  <si>
    <t>LED15WT8/48/EM2S/3CCT-DBL</t>
  </si>
  <si>
    <t>LED17WT8/48/5CCT-DBL</t>
  </si>
  <si>
    <t>LED17WT8/48/840-DBL</t>
  </si>
  <si>
    <t>LED17WT8/48/850-DBL</t>
  </si>
  <si>
    <t>LED24WT5/48/4CCT-DBL</t>
  </si>
  <si>
    <t>LED6WT8/24/830-DBL</t>
  </si>
  <si>
    <t>6.15 W</t>
  </si>
  <si>
    <t>LED6WT8/24/840-DBL</t>
  </si>
  <si>
    <t>6 W</t>
  </si>
  <si>
    <t>LED6WT8/24/850-DBL</t>
  </si>
  <si>
    <t>LED6WT8/24/865-DBL</t>
  </si>
  <si>
    <t>LED9WT8/48/830-DBL</t>
  </si>
  <si>
    <t>9.814 W</t>
  </si>
  <si>
    <t>LED9WT8/48/840-DBL</t>
  </si>
  <si>
    <t>LED9WT8/48/850-DBL</t>
  </si>
  <si>
    <t>LED9WT8/48/865-DBL</t>
  </si>
  <si>
    <t>9.738 W</t>
  </si>
  <si>
    <t>MES-FWP-JGSR-20W-3CCT-P</t>
  </si>
  <si>
    <t>10794 lm</t>
  </si>
  <si>
    <t>MES-FWP-JGSR-30W-3CCT-P</t>
  </si>
  <si>
    <t>15834 lm</t>
  </si>
  <si>
    <t>MES-FWP-JGSR-40W-3CCT-P</t>
  </si>
  <si>
    <t>MES-FWP-JGSR-60W-3CCT-P</t>
  </si>
  <si>
    <t>MES-FWP-JGSR-90W-3CCT-P</t>
  </si>
  <si>
    <t>MES-MWP-CG-20D4BYFDA1-abcWeg</t>
  </si>
  <si>
    <t>2635 lm</t>
  </si>
  <si>
    <t>19.8 W</t>
  </si>
  <si>
    <t>MES-MWP-FG-30W-3CCT-P</t>
  </si>
  <si>
    <t>4009 lm</t>
  </si>
  <si>
    <t>MES-SFCWP-VGSR-100W-3CCT-P</t>
  </si>
  <si>
    <t>13607 lm</t>
  </si>
  <si>
    <t>MES-SFCWP-VGSR-10W-3CCT-P</t>
  </si>
  <si>
    <t>5195 lm</t>
  </si>
  <si>
    <t>MES-SFCWP-VGSR-20W-3CCT-P</t>
  </si>
  <si>
    <t>2803 lm</t>
  </si>
  <si>
    <t>MES-SFCWP-VGSR-30W-3CCT-P</t>
  </si>
  <si>
    <t>MES-SFCWP-VGSR-40W-3CCT-P</t>
  </si>
  <si>
    <t>MES-SFCWP-VGSR-60W-3CCT-P</t>
  </si>
  <si>
    <t>MES-SFCWP-VGSR-80W-3CCT-P</t>
  </si>
  <si>
    <t>11200 lm</t>
  </si>
  <si>
    <t>MES-SFWP-RGSR-40W-3CCT-P-1</t>
  </si>
  <si>
    <t>MES-SWP-TGSR-120W-3CCT-P1</t>
  </si>
  <si>
    <t>17556 lm</t>
  </si>
  <si>
    <t>127.8 W</t>
  </si>
  <si>
    <t>MES-SWP-TGSR-20W-3CCT-P</t>
  </si>
  <si>
    <t>5596 lm</t>
  </si>
  <si>
    <t>40.4 W</t>
  </si>
  <si>
    <t>MES-SWP-TGSR-30W-3CCT-P</t>
  </si>
  <si>
    <t>MES-SWP-TGSR-40W-3CCT-P</t>
  </si>
  <si>
    <t>MES-SWP-TGSR-90W-3CCT-P</t>
  </si>
  <si>
    <t>OEO-LED-T8-4F-14W-2200LM-50K-BC</t>
  </si>
  <si>
    <t>OEO-LED-T8-4F-12W-1800LM-35K-BB</t>
  </si>
  <si>
    <t>OEO-LED-T8-4F-12W-1800LM-40K-BB</t>
  </si>
  <si>
    <t>LED-12T8-840DE48-G3</t>
  </si>
  <si>
    <t>LED-12T8-850DE48-G3</t>
  </si>
  <si>
    <t>RPT-B-TOTALTUBE-T8-G3-4FT-830-A</t>
  </si>
  <si>
    <t>1449 lm</t>
  </si>
  <si>
    <t>RPT-B-TOTALTUBE-T8-G3-4FT-835-A</t>
  </si>
  <si>
    <t>RPT-B-TOTALTUBE-T8-G3-4FT-850-A</t>
  </si>
  <si>
    <t>L15T8SDE450-CG2</t>
  </si>
  <si>
    <t>PLUSRITE ELECTRIC (CHINA) CO LTD</t>
  </si>
  <si>
    <t>FXSWP45SW/ACCT3/YY/347-PHO</t>
  </si>
  <si>
    <t>45.3 W</t>
  </si>
  <si>
    <t>FXTWP60SW/CCT3/[DB,WH,BK,BZ]-PHO[Blank,-SEN]</t>
  </si>
  <si>
    <t>8700 lm</t>
  </si>
  <si>
    <t>60.96 W</t>
  </si>
  <si>
    <t>FXTWP100SW/CCT3/[DB,WH,BK,BZ]-PHO[Blank,-SEN]</t>
  </si>
  <si>
    <t>14500 lm</t>
  </si>
  <si>
    <t>SWP1-PS60-FCCT-U-a-b-c</t>
  </si>
  <si>
    <t>7739 lm</t>
  </si>
  <si>
    <t>60.4 W</t>
  </si>
  <si>
    <t>SWP1-PS120-FCCT-U-a-b-c</t>
  </si>
  <si>
    <t>16107 lm</t>
  </si>
  <si>
    <t>119.5 W</t>
  </si>
  <si>
    <t>LT815A25CCTP</t>
  </si>
  <si>
    <t>2162 lm</t>
  </si>
  <si>
    <t>17.86 W</t>
  </si>
  <si>
    <t>LT815HB25CCTP</t>
  </si>
  <si>
    <t>2093 lm</t>
  </si>
  <si>
    <t>15.36 W</t>
  </si>
  <si>
    <t>TWX2 LED ALO 50K MVOLT [blank,PE] [ALL FINISHES]</t>
  </si>
  <si>
    <t>6841.53 lm</t>
  </si>
  <si>
    <t>53.6584 W</t>
  </si>
  <si>
    <t>W34S[blank, /LC, /LCB]</t>
  </si>
  <si>
    <t>5163 lm</t>
  </si>
  <si>
    <t>39.1 W</t>
  </si>
  <si>
    <t>W34M[blank, /LC, /LCB]</t>
  </si>
  <si>
    <t>11608 lm</t>
  </si>
  <si>
    <t>87.6 W</t>
  </si>
  <si>
    <t>W34L[blank, /LC, /LCB]</t>
  </si>
  <si>
    <t>19963 lm</t>
  </si>
  <si>
    <t>150.8 W</t>
  </si>
  <si>
    <t>SSTWP-80[L;H]-[CS]-CC</t>
  </si>
  <si>
    <t>10376 lm</t>
  </si>
  <si>
    <t>MWP-SS25-W-8-[PH,BLANK]</t>
  </si>
  <si>
    <t>3195 lm</t>
  </si>
  <si>
    <t>EZ LED H-P-G2 15Klm 5K [BLANK, OS, BT]</t>
  </si>
  <si>
    <t>16010 lm</t>
  </si>
  <si>
    <t>106.5 W</t>
  </si>
  <si>
    <t>EZ LED H-P-G2 20Klm 5K [BLANK, OS, BT]</t>
  </si>
  <si>
    <t>20640 lm</t>
  </si>
  <si>
    <t>155.2 W</t>
  </si>
  <si>
    <t>EZ LED H-P-G2 25Klm 5K [BLANK, OS, BT]</t>
  </si>
  <si>
    <t>26130 lm</t>
  </si>
  <si>
    <t>172.8 W</t>
  </si>
  <si>
    <t>EZ LED H-P Mini 45w-E39-50</t>
  </si>
  <si>
    <t>6393 lm</t>
  </si>
  <si>
    <t>48 W</t>
  </si>
  <si>
    <t>Barron Lighting Group</t>
  </si>
  <si>
    <t>E110S-100-CP-BR</t>
  </si>
  <si>
    <t>14300 lm</t>
  </si>
  <si>
    <t>E110S-26-CP-BR-[Blank,BB]</t>
  </si>
  <si>
    <t>26 W</t>
  </si>
  <si>
    <t>E110S-65-CP-BR-[Blank,BB]</t>
  </si>
  <si>
    <t>9200 lm</t>
  </si>
  <si>
    <t>T836FR11/840/DIR3/LED</t>
  </si>
  <si>
    <t>T824FR8/840/DIR3/LED</t>
  </si>
  <si>
    <t>T10277(T8-96G-DE-BYP)</t>
  </si>
  <si>
    <t>T5HO Four-Foot 2-lamp External Driver (UL Type C) Lamps</t>
  </si>
  <si>
    <t>Caster Lighting Inc.</t>
  </si>
  <si>
    <t>WESTGATE MFG</t>
  </si>
  <si>
    <t>T8-4FT- TYPB -10.5WHL-40K-F</t>
  </si>
  <si>
    <t>T8-4FT- TYPB -14W-40K-F</t>
  </si>
  <si>
    <t>T8-4FT- TYPB -17W-50K-F</t>
  </si>
  <si>
    <t>13T8/4F/835/DIR/RC</t>
  </si>
  <si>
    <t>WALPAKN5B/060UNVD8SC2/FF/[P;BLANK][D;BLANK][S;BLANK]</t>
  </si>
  <si>
    <t>LED40T8SW/LDT/FR55/8CCT5</t>
  </si>
  <si>
    <t>FXTWP80/50K/[DB,WH,BK,BZ]-PHO[Blank,-SEN]</t>
  </si>
  <si>
    <t>12000 lm</t>
  </si>
  <si>
    <t>LOC-T84FT-17W65K-G B</t>
  </si>
  <si>
    <t>LED17TT5DLFGPDIM841AB</t>
  </si>
  <si>
    <t>2295 lm</t>
  </si>
  <si>
    <t>L46T5HE-840-14P-P4-BP</t>
  </si>
  <si>
    <t>LED13BDT8/U/U6/8SC/120-347</t>
  </si>
  <si>
    <t>1731 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</si>
</sst>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.00;\(&quot;$&quot;#,##0.00\)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28"/>
      <name val="Calibri"/>
      <family val="2"/>
      <scheme val="minor"/>
    </font>
    <font>
      <sz val="14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Verdana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name val="Calibri"/>
      <family val="2"/>
      <scheme val="minor"/>
    </font>
    <font>
      <b/>
      <i/>
      <u/>
      <sz val="11"/>
      <color theme="10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5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</borders>
  <cellStyleXfs count="59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21" applyNumberFormat="0" applyFill="0" applyAlignment="0" applyProtection="0"/>
    <xf numFmtId="0" fontId="15" fillId="0" borderId="22" applyNumberFormat="0" applyFill="0" applyAlignment="0" applyProtection="0"/>
    <xf numFmtId="0" fontId="16" fillId="0" borderId="23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24" applyNumberFormat="0" applyAlignment="0" applyProtection="0"/>
    <xf numFmtId="0" fontId="21" fillId="9" borderId="25" applyNumberFormat="0" applyAlignment="0" applyProtection="0"/>
    <xf numFmtId="0" fontId="22" fillId="9" borderId="24" applyNumberFormat="0" applyAlignment="0" applyProtection="0"/>
    <xf numFmtId="0" fontId="23" fillId="0" borderId="26" applyNumberFormat="0" applyFill="0" applyAlignment="0" applyProtection="0"/>
    <xf numFmtId="0" fontId="4" fillId="10" borderId="27" applyNumberFormat="0" applyAlignment="0" applyProtection="0"/>
    <xf numFmtId="0" fontId="24" fillId="0" borderId="0" applyNumberFormat="0" applyFill="0" applyBorder="0" applyAlignment="0" applyProtection="0"/>
    <xf numFmtId="0" fontId="1" fillId="11" borderId="28" applyNumberFormat="0" applyFont="0" applyAlignment="0" applyProtection="0"/>
    <xf numFmtId="0" fontId="25" fillId="0" borderId="0" applyNumberFormat="0" applyFill="0" applyBorder="0" applyAlignment="0" applyProtection="0"/>
    <xf numFmtId="0" fontId="12" fillId="0" borderId="29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3" fillId="0" borderId="0"/>
  </cellStyleXfs>
  <cellXfs count="180">
    <xf numFmtId="0" fontId="0" fillId="0" borderId="0" xfId="0"/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12" fillId="4" borderId="0" xfId="0" applyFont="1" applyFill="1"/>
    <xf numFmtId="0" fontId="12" fillId="4" borderId="0" xfId="0" applyFont="1" applyFill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4" fillId="3" borderId="5" xfId="0" applyFont="1" applyFill="1" applyBorder="1" applyAlignment="1">
      <alignment horizontal="center" vertical="center" wrapText="1"/>
    </xf>
    <xf numFmtId="0" fontId="0" fillId="0" borderId="0" xfId="0" quotePrefix="1"/>
    <xf numFmtId="0" fontId="4" fillId="0" borderId="0" xfId="0" applyFont="1" applyAlignment="1">
      <alignment vertical="center" wrapText="1"/>
    </xf>
    <xf numFmtId="0" fontId="7" fillId="0" borderId="0" xfId="11" applyFont="1" applyAlignment="1">
      <alignment wrapText="1"/>
    </xf>
    <xf numFmtId="165" fontId="7" fillId="0" borderId="0" xfId="11" applyNumberFormat="1" applyFont="1" applyAlignment="1">
      <alignment horizontal="center" wrapText="1"/>
    </xf>
    <xf numFmtId="0" fontId="11" fillId="0" borderId="0" xfId="0" applyFont="1"/>
    <xf numFmtId="0" fontId="8" fillId="0" borderId="0" xfId="1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2" fillId="36" borderId="5" xfId="0" applyFont="1" applyFill="1" applyBorder="1" applyAlignment="1" applyProtection="1">
      <alignment horizontal="center" vertical="center" wrapText="1"/>
      <protection locked="0"/>
    </xf>
    <xf numFmtId="14" fontId="2" fillId="36" borderId="5" xfId="0" applyNumberFormat="1" applyFont="1" applyFill="1" applyBorder="1" applyAlignment="1" applyProtection="1">
      <alignment horizontal="center" vertical="center" wrapText="1"/>
      <protection locked="0"/>
    </xf>
    <xf numFmtId="14" fontId="2" fillId="37" borderId="5" xfId="0" applyNumberFormat="1" applyFont="1" applyFill="1" applyBorder="1" applyAlignment="1">
      <alignment horizontal="center" vertical="center" wrapText="1"/>
    </xf>
    <xf numFmtId="49" fontId="7" fillId="0" borderId="0" xfId="10" applyNumberFormat="1" applyFont="1" applyAlignment="1">
      <alignment horizontal="left"/>
    </xf>
    <xf numFmtId="0" fontId="10" fillId="0" borderId="0" xfId="12" applyProtection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Continuous" vertical="center"/>
    </xf>
    <xf numFmtId="0" fontId="6" fillId="3" borderId="0" xfId="0" applyFont="1" applyFill="1" applyAlignment="1">
      <alignment horizontal="centerContinuous" vertical="center" wrapText="1"/>
    </xf>
    <xf numFmtId="14" fontId="6" fillId="3" borderId="0" xfId="0" applyNumberFormat="1" applyFont="1" applyFill="1" applyAlignment="1">
      <alignment horizontal="centerContinuous" vertical="center" wrapText="1"/>
    </xf>
    <xf numFmtId="0" fontId="4" fillId="3" borderId="0" xfId="0" applyFont="1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14" fontId="4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14" fontId="7" fillId="0" borderId="0" xfId="10" applyNumberFormat="1" applyFont="1" applyAlignment="1">
      <alignment horizontal="center" vertical="center" wrapText="1"/>
    </xf>
    <xf numFmtId="1" fontId="0" fillId="0" borderId="0" xfId="0" applyNumberFormat="1" applyAlignment="1">
      <alignment vertical="center"/>
    </xf>
    <xf numFmtId="14" fontId="2" fillId="0" borderId="0" xfId="0" applyNumberFormat="1" applyFont="1" applyAlignment="1">
      <alignment horizontal="center"/>
    </xf>
    <xf numFmtId="165" fontId="7" fillId="0" borderId="0" xfId="10" applyNumberFormat="1" applyFont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/>
    </xf>
    <xf numFmtId="0" fontId="7" fillId="0" borderId="0" xfId="1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10" applyFont="1" applyAlignment="1">
      <alignment horizontal="left" vertical="center" wrapText="1"/>
    </xf>
    <xf numFmtId="49" fontId="7" fillId="0" borderId="0" xfId="1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164" fontId="7" fillId="0" borderId="0" xfId="1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7" fillId="0" borderId="0" xfId="10" applyFont="1" applyAlignment="1">
      <alignment horizontal="left" vertical="center"/>
    </xf>
    <xf numFmtId="49" fontId="7" fillId="0" borderId="0" xfId="10" applyNumberFormat="1" applyFont="1" applyAlignment="1">
      <alignment horizontal="left" vertical="center"/>
    </xf>
    <xf numFmtId="165" fontId="7" fillId="0" borderId="0" xfId="10" applyNumberFormat="1" applyFont="1" applyAlignment="1">
      <alignment horizontal="right" vertical="center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center" vertical="center"/>
    </xf>
    <xf numFmtId="0" fontId="31" fillId="3" borderId="0" xfId="0" applyFont="1" applyFill="1" applyAlignment="1">
      <alignment horizontal="right" vertical="center" wrapText="1"/>
    </xf>
    <xf numFmtId="0" fontId="7" fillId="0" borderId="0" xfId="10" applyFont="1" applyAlignment="1">
      <alignment horizontal="right"/>
    </xf>
    <xf numFmtId="0" fontId="7" fillId="0" borderId="0" xfId="1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7" fillId="0" borderId="0" xfId="10" applyFont="1" applyAlignment="1">
      <alignment horizontal="right" vertical="center"/>
    </xf>
    <xf numFmtId="0" fontId="4" fillId="3" borderId="0" xfId="0" applyFont="1" applyFill="1" applyAlignment="1">
      <alignment horizontal="right"/>
    </xf>
    <xf numFmtId="0" fontId="4" fillId="3" borderId="0" xfId="0" applyFont="1" applyFill="1" applyAlignment="1">
      <alignment horizontal="left"/>
    </xf>
    <xf numFmtId="0" fontId="5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left" vertical="top"/>
    </xf>
    <xf numFmtId="0" fontId="27" fillId="3" borderId="0" xfId="0" applyFont="1" applyFill="1" applyAlignment="1">
      <alignment horizontal="left"/>
    </xf>
    <xf numFmtId="164" fontId="12" fillId="4" borderId="38" xfId="0" applyNumberFormat="1" applyFont="1" applyFill="1" applyBorder="1" applyAlignment="1">
      <alignment horizontal="center" vertical="center"/>
    </xf>
    <xf numFmtId="0" fontId="12" fillId="4" borderId="37" xfId="0" applyFont="1" applyFill="1" applyBorder="1" applyAlignment="1">
      <alignment horizontal="center" vertical="center" wrapText="1"/>
    </xf>
    <xf numFmtId="164" fontId="12" fillId="4" borderId="15" xfId="0" applyNumberFormat="1" applyFont="1" applyFill="1" applyBorder="1" applyAlignment="1">
      <alignment horizontal="center" vertical="center"/>
    </xf>
    <xf numFmtId="1" fontId="0" fillId="2" borderId="32" xfId="0" applyNumberFormat="1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10" fillId="2" borderId="32" xfId="12" applyFill="1" applyBorder="1" applyAlignment="1" applyProtection="1">
      <alignment horizontal="center" vertical="center"/>
      <protection locked="0"/>
    </xf>
    <xf numFmtId="0" fontId="0" fillId="2" borderId="15" xfId="0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10" fillId="2" borderId="8" xfId="12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164" fontId="0" fillId="2" borderId="3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164" fontId="0" fillId="2" borderId="16" xfId="0" applyNumberFormat="1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14" fontId="0" fillId="2" borderId="31" xfId="0" applyNumberForma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2" fillId="36" borderId="2" xfId="0" applyFont="1" applyFill="1" applyBorder="1" applyAlignment="1" applyProtection="1">
      <alignment horizontal="center" vertical="center" wrapText="1"/>
      <protection locked="0"/>
    </xf>
    <xf numFmtId="0" fontId="2" fillId="36" borderId="19" xfId="0" applyFont="1" applyFill="1" applyBorder="1" applyAlignment="1" applyProtection="1">
      <alignment horizontal="center" vertical="center" wrapText="1"/>
      <protection locked="0"/>
    </xf>
    <xf numFmtId="0" fontId="2" fillId="36" borderId="41" xfId="0" applyFont="1" applyFill="1" applyBorder="1" applyAlignment="1" applyProtection="1">
      <alignment horizontal="center" vertical="center" wrapText="1"/>
      <protection locked="0"/>
    </xf>
    <xf numFmtId="0" fontId="4" fillId="3" borderId="39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3" borderId="44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164" fontId="9" fillId="4" borderId="36" xfId="0" applyNumberFormat="1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/>
    </xf>
    <xf numFmtId="14" fontId="9" fillId="2" borderId="49" xfId="0" applyNumberFormat="1" applyFont="1" applyFill="1" applyBorder="1" applyAlignment="1">
      <alignment horizontal="center" vertical="center"/>
    </xf>
    <xf numFmtId="1" fontId="9" fillId="2" borderId="50" xfId="0" applyNumberFormat="1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horizontal="center" vertical="center"/>
    </xf>
    <xf numFmtId="0" fontId="9" fillId="2" borderId="51" xfId="0" applyFont="1" applyFill="1" applyBorder="1" applyAlignment="1">
      <alignment horizontal="center" vertical="center"/>
    </xf>
    <xf numFmtId="164" fontId="9" fillId="2" borderId="52" xfId="0" applyNumberFormat="1" applyFont="1" applyFill="1" applyBorder="1" applyAlignment="1">
      <alignment horizontal="center" vertical="center"/>
    </xf>
    <xf numFmtId="0" fontId="28" fillId="2" borderId="50" xfId="12" applyFont="1" applyFill="1" applyBorder="1" applyAlignment="1" applyProtection="1">
      <alignment horizontal="center" vertical="center"/>
    </xf>
    <xf numFmtId="0" fontId="9" fillId="2" borderId="36" xfId="0" applyFont="1" applyFill="1" applyBorder="1"/>
    <xf numFmtId="0" fontId="9" fillId="2" borderId="3" xfId="0" applyFont="1" applyFill="1" applyBorder="1" applyAlignment="1">
      <alignment horizontal="center" vertical="center"/>
    </xf>
    <xf numFmtId="14" fontId="9" fillId="2" borderId="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64" fontId="9" fillId="2" borderId="3" xfId="0" applyNumberFormat="1" applyFont="1" applyFill="1" applyBorder="1" applyAlignment="1">
      <alignment horizontal="center" vertical="center"/>
    </xf>
    <xf numFmtId="0" fontId="28" fillId="2" borderId="3" xfId="12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>
      <alignment horizontal="center" wrapText="1"/>
    </xf>
    <xf numFmtId="0" fontId="9" fillId="2" borderId="10" xfId="0" applyFont="1" applyFill="1" applyBorder="1" applyAlignment="1">
      <alignment horizontal="center" vertical="center"/>
    </xf>
    <xf numFmtId="14" fontId="9" fillId="2" borderId="10" xfId="0" applyNumberFormat="1" applyFont="1" applyFill="1" applyBorder="1" applyAlignment="1">
      <alignment horizontal="center" vertical="center"/>
    </xf>
    <xf numFmtId="1" fontId="9" fillId="2" borderId="10" xfId="0" applyNumberFormat="1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164" fontId="9" fillId="2" borderId="10" xfId="0" applyNumberFormat="1" applyFont="1" applyFill="1" applyBorder="1" applyAlignment="1">
      <alignment horizontal="center" vertical="center"/>
    </xf>
    <xf numFmtId="0" fontId="28" fillId="2" borderId="10" xfId="12" applyFont="1" applyFill="1" applyBorder="1" applyAlignment="1" applyProtection="1">
      <alignment horizontal="center" vertical="center"/>
    </xf>
    <xf numFmtId="0" fontId="9" fillId="2" borderId="11" xfId="0" applyFont="1" applyFill="1" applyBorder="1"/>
    <xf numFmtId="0" fontId="9" fillId="4" borderId="4" xfId="0" applyFont="1" applyFill="1" applyBorder="1" applyAlignment="1">
      <alignment horizontal="center" wrapText="1"/>
    </xf>
    <xf numFmtId="0" fontId="9" fillId="2" borderId="14" xfId="0" applyFont="1" applyFill="1" applyBorder="1"/>
    <xf numFmtId="0" fontId="9" fillId="2" borderId="9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3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164" fontId="9" fillId="4" borderId="11" xfId="0" applyNumberFormat="1" applyFont="1" applyFill="1" applyBorder="1" applyAlignment="1">
      <alignment horizontal="center" vertical="center"/>
    </xf>
    <xf numFmtId="164" fontId="9" fillId="4" borderId="14" xfId="0" applyNumberFormat="1" applyFont="1" applyFill="1" applyBorder="1" applyAlignment="1">
      <alignment horizontal="center" vertical="center"/>
    </xf>
    <xf numFmtId="0" fontId="2" fillId="0" borderId="54" xfId="0" applyFont="1" applyBorder="1" applyAlignment="1">
      <alignment horizontal="left"/>
    </xf>
    <xf numFmtId="1" fontId="0" fillId="0" borderId="0" xfId="0" applyNumberFormat="1" applyAlignment="1">
      <alignment horizontal="left" vertical="center"/>
    </xf>
    <xf numFmtId="0" fontId="32" fillId="0" borderId="0" xfId="55" applyAlignment="1">
      <alignment horizontal="left"/>
    </xf>
    <xf numFmtId="164" fontId="7" fillId="0" borderId="54" xfId="10" applyNumberFormat="1" applyFont="1" applyBorder="1"/>
    <xf numFmtId="0" fontId="32" fillId="0" borderId="0" xfId="55"/>
    <xf numFmtId="0" fontId="32" fillId="0" borderId="0" xfId="56" applyAlignment="1">
      <alignment horizontal="left"/>
    </xf>
    <xf numFmtId="0" fontId="32" fillId="0" borderId="0" xfId="56"/>
    <xf numFmtId="0" fontId="0" fillId="0" borderId="0" xfId="0" applyAlignment="1" applyProtection="1">
      <alignment horizontal="left" vertical="center"/>
      <protection locked="0"/>
    </xf>
    <xf numFmtId="0" fontId="32" fillId="0" borderId="0" xfId="57"/>
    <xf numFmtId="0" fontId="32" fillId="0" borderId="0" xfId="57" applyAlignment="1">
      <alignment horizontal="left"/>
    </xf>
    <xf numFmtId="11" fontId="0" fillId="0" borderId="0" xfId="0" applyNumberFormat="1" applyAlignment="1">
      <alignment horizontal="left" vertical="center"/>
    </xf>
    <xf numFmtId="0" fontId="12" fillId="4" borderId="35" xfId="0" applyFont="1" applyFill="1" applyBorder="1" applyAlignment="1">
      <alignment horizontal="center"/>
    </xf>
    <xf numFmtId="0" fontId="12" fillId="4" borderId="31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wrapText="1"/>
    </xf>
    <xf numFmtId="164" fontId="12" fillId="4" borderId="36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9" fillId="4" borderId="11" xfId="13" applyNumberFormat="1" applyFont="1" applyFill="1" applyBorder="1" applyAlignment="1" applyProtection="1">
      <alignment horizontal="center" vertical="center"/>
    </xf>
    <xf numFmtId="164" fontId="9" fillId="4" borderId="14" xfId="13" applyNumberFormat="1" applyFont="1" applyFill="1" applyBorder="1" applyAlignment="1" applyProtection="1">
      <alignment horizontal="center" vertical="center"/>
    </xf>
    <xf numFmtId="164" fontId="9" fillId="4" borderId="36" xfId="13" applyNumberFormat="1" applyFont="1" applyFill="1" applyBorder="1" applyAlignment="1" applyProtection="1">
      <alignment horizontal="center" vertical="center"/>
    </xf>
    <xf numFmtId="0" fontId="9" fillId="4" borderId="33" xfId="0" applyFont="1" applyFill="1" applyBorder="1" applyAlignment="1">
      <alignment horizontal="center" wrapText="1"/>
    </xf>
    <xf numFmtId="164" fontId="12" fillId="4" borderId="15" xfId="13" applyNumberFormat="1" applyFont="1" applyFill="1" applyBorder="1" applyAlignment="1" applyProtection="1">
      <alignment horizontal="center" vertical="center"/>
    </xf>
    <xf numFmtId="164" fontId="12" fillId="4" borderId="14" xfId="13" applyNumberFormat="1" applyFont="1" applyFill="1" applyBorder="1" applyAlignment="1" applyProtection="1">
      <alignment horizontal="center" vertical="center"/>
    </xf>
    <xf numFmtId="164" fontId="12" fillId="4" borderId="36" xfId="0" applyNumberFormat="1" applyFont="1" applyFill="1" applyBorder="1" applyAlignment="1">
      <alignment horizontal="center" vertical="center"/>
    </xf>
    <xf numFmtId="0" fontId="0" fillId="2" borderId="55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14" fontId="0" fillId="2" borderId="49" xfId="0" applyNumberFormat="1" applyFill="1" applyBorder="1" applyAlignment="1" applyProtection="1">
      <alignment horizontal="center" vertical="center"/>
      <protection locked="0"/>
    </xf>
    <xf numFmtId="1" fontId="0" fillId="2" borderId="56" xfId="0" applyNumberFormat="1" applyFill="1" applyBorder="1" applyAlignment="1" applyProtection="1">
      <alignment horizontal="center" vertical="center"/>
      <protection locked="0"/>
    </xf>
    <xf numFmtId="0" fontId="12" fillId="4" borderId="18" xfId="0" applyFont="1" applyFill="1" applyBorder="1" applyAlignment="1">
      <alignment horizontal="center" vertical="center"/>
    </xf>
    <xf numFmtId="164" fontId="12" fillId="4" borderId="12" xfId="13" applyNumberFormat="1" applyFont="1" applyFill="1" applyBorder="1" applyAlignment="1" applyProtection="1">
      <alignment horizontal="center" vertical="center"/>
    </xf>
    <xf numFmtId="1" fontId="4" fillId="3" borderId="0" xfId="0" applyNumberFormat="1" applyFont="1" applyFill="1" applyAlignment="1">
      <alignment horizontal="left" vertical="center" wrapText="1"/>
    </xf>
    <xf numFmtId="1" fontId="7" fillId="0" borderId="0" xfId="10" applyNumberFormat="1" applyFont="1" applyAlignment="1">
      <alignment horizontal="left"/>
    </xf>
    <xf numFmtId="1" fontId="7" fillId="0" borderId="0" xfId="10" applyNumberFormat="1" applyFont="1" applyAlignment="1">
      <alignment horizontal="left" vertical="center"/>
    </xf>
    <xf numFmtId="1" fontId="5" fillId="3" borderId="0" xfId="0" applyNumberFormat="1" applyFont="1" applyFill="1" applyAlignment="1">
      <alignment horizontal="left" vertical="center"/>
    </xf>
    <xf numFmtId="0" fontId="2" fillId="0" borderId="57" xfId="0" applyFont="1" applyBorder="1" applyAlignment="1">
      <alignment horizontal="left"/>
    </xf>
    <xf numFmtId="0" fontId="34" fillId="0" borderId="0" xfId="0" applyFont="1"/>
    <xf numFmtId="8" fontId="34" fillId="0" borderId="57" xfId="0" applyNumberFormat="1" applyFont="1" applyBorder="1"/>
    <xf numFmtId="0" fontId="2" fillId="0" borderId="57" xfId="0" applyFont="1" applyBorder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5" fillId="0" borderId="0" xfId="0" applyFont="1"/>
    <xf numFmtId="0" fontId="34" fillId="0" borderId="0" xfId="0" applyFont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2" fillId="4" borderId="13" xfId="0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</cellXfs>
  <cellStyles count="59">
    <cellStyle name="0,0_x000a__x000a_NA_x000a__x000a_" xfId="2" xr:uid="{00000000-0005-0000-0000-000000000000}"/>
    <cellStyle name="20% - Accent1" xfId="32" builtinId="30" customBuiltin="1"/>
    <cellStyle name="20% - Accent2" xfId="36" builtinId="34" customBuiltin="1"/>
    <cellStyle name="20% - Accent3" xfId="40" builtinId="38" customBuiltin="1"/>
    <cellStyle name="20% - Accent4" xfId="44" builtinId="42" customBuiltin="1"/>
    <cellStyle name="20% - Accent5" xfId="48" builtinId="46" customBuiltin="1"/>
    <cellStyle name="20% - Accent6" xfId="52" builtinId="50" customBuiltin="1"/>
    <cellStyle name="40% - Accent1" xfId="33" builtinId="31" customBuiltin="1"/>
    <cellStyle name="40% - Accent2" xfId="37" builtinId="35" customBuiltin="1"/>
    <cellStyle name="40% - Accent3" xfId="41" builtinId="39" customBuiltin="1"/>
    <cellStyle name="40% - Accent4" xfId="45" builtinId="43" customBuiltin="1"/>
    <cellStyle name="40% - Accent5" xfId="49" builtinId="47" customBuiltin="1"/>
    <cellStyle name="40% - Accent6" xfId="53" builtinId="51" customBuiltin="1"/>
    <cellStyle name="60% - Accent1" xfId="34" builtinId="32" customBuiltin="1"/>
    <cellStyle name="60% - Accent2" xfId="38" builtinId="36" customBuiltin="1"/>
    <cellStyle name="60% - Accent3" xfId="42" builtinId="40" customBuiltin="1"/>
    <cellStyle name="60% - Accent4" xfId="46" builtinId="44" customBuiltin="1"/>
    <cellStyle name="60% - Accent5" xfId="50" builtinId="48" customBuiltin="1"/>
    <cellStyle name="60% - Accent6" xfId="54" builtinId="52" customBuiltin="1"/>
    <cellStyle name="Accent1" xfId="31" builtinId="29" customBuiltin="1"/>
    <cellStyle name="Accent2" xfId="35" builtinId="33" customBuiltin="1"/>
    <cellStyle name="Accent3" xfId="39" builtinId="37" customBuiltin="1"/>
    <cellStyle name="Accent4" xfId="43" builtinId="41" customBuiltin="1"/>
    <cellStyle name="Accent5" xfId="47" builtinId="45" customBuiltin="1"/>
    <cellStyle name="Accent6" xfId="51" builtinId="49" customBuiltin="1"/>
    <cellStyle name="Bad" xfId="20" builtinId="27" customBuiltin="1"/>
    <cellStyle name="Calculation" xfId="24" builtinId="22" customBuiltin="1"/>
    <cellStyle name="Check Cell" xfId="26" builtinId="23" customBuiltin="1"/>
    <cellStyle name="Currency" xfId="13" builtinId="4"/>
    <cellStyle name="Explanatory Text" xfId="29" builtinId="53" customBuiltin="1"/>
    <cellStyle name="Good" xfId="19" builtinId="26" customBuiltin="1"/>
    <cellStyle name="Heading 1" xfId="15" builtinId="16" customBuiltin="1"/>
    <cellStyle name="Heading 2" xfId="16" builtinId="17" customBuiltin="1"/>
    <cellStyle name="Heading 3" xfId="17" builtinId="18" customBuiltin="1"/>
    <cellStyle name="Heading 4" xfId="18" builtinId="19" customBuiltin="1"/>
    <cellStyle name="Hyperlink" xfId="12" builtinId="8"/>
    <cellStyle name="Input" xfId="22" builtinId="20" customBuiltin="1"/>
    <cellStyle name="Linked Cell" xfId="25" builtinId="24" customBuiltin="1"/>
    <cellStyle name="Neutral" xfId="21" builtinId="28" customBuiltin="1"/>
    <cellStyle name="Normal" xfId="0" builtinId="0"/>
    <cellStyle name="Normal 10" xfId="56" xr:uid="{2B4A449F-1316-4EBE-B737-8BF6A8B8CE93}"/>
    <cellStyle name="Normal 14" xfId="55" xr:uid="{3AE45B0A-8F3F-41A8-89BA-A19BB8E76EF8}"/>
    <cellStyle name="Normal 15" xfId="57" xr:uid="{6E234951-76FC-4D1C-91BB-1D2A9339D501}"/>
    <cellStyle name="Normal 18" xfId="58" xr:uid="{D2ADA3A8-6C05-4870-82EF-7B349A8A3AE5}"/>
    <cellStyle name="Normal 2 3" xfId="1" xr:uid="{00000000-0005-0000-0000-000028000000}"/>
    <cellStyle name="Normal 3" xfId="3" xr:uid="{00000000-0005-0000-0000-000029000000}"/>
    <cellStyle name="Normal 3 2" xfId="4" xr:uid="{00000000-0005-0000-0000-00002A000000}"/>
    <cellStyle name="Normal 4" xfId="5" xr:uid="{00000000-0005-0000-0000-00002B000000}"/>
    <cellStyle name="Normal 5" xfId="6" xr:uid="{00000000-0005-0000-0000-00002C000000}"/>
    <cellStyle name="Normal 6" xfId="7" xr:uid="{00000000-0005-0000-0000-00002D000000}"/>
    <cellStyle name="Normal 7" xfId="8" xr:uid="{00000000-0005-0000-0000-00002E000000}"/>
    <cellStyle name="Normal 8" xfId="9" xr:uid="{00000000-0005-0000-0000-00002F000000}"/>
    <cellStyle name="Normal_MASTER" xfId="10" xr:uid="{00000000-0005-0000-0000-000030000000}"/>
    <cellStyle name="Normal_Sheet2" xfId="11" xr:uid="{00000000-0005-0000-0000-000031000000}"/>
    <cellStyle name="Note" xfId="28" builtinId="10" customBuiltin="1"/>
    <cellStyle name="Output" xfId="23" builtinId="21" customBuiltin="1"/>
    <cellStyle name="Title" xfId="14" builtinId="15" customBuiltin="1"/>
    <cellStyle name="Total" xfId="30" builtinId="25" customBuiltin="1"/>
    <cellStyle name="Warning Text" xfId="27" builtinId="11" customBuiltin="1"/>
  </cellStyles>
  <dxfs count="13">
    <dxf>
      <font>
        <color rgb="FF9C0006"/>
      </font>
      <fill>
        <patternFill>
          <bgColor rgb="FFFFC000"/>
        </patternFill>
      </fill>
    </dxf>
    <dxf>
      <font>
        <color rgb="FF9C0006"/>
      </font>
      <fill>
        <patternFill>
          <bgColor rgb="FFFFC000"/>
        </patternFill>
      </fill>
    </dxf>
    <dxf>
      <font>
        <color rgb="FF9C0006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  <fill>
        <patternFill>
          <bgColor theme="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380201</xdr:colOff>
      <xdr:row>0</xdr:row>
      <xdr:rowOff>152682</xdr:rowOff>
    </xdr:from>
    <xdr:to>
      <xdr:col>5</xdr:col>
      <xdr:colOff>244930</xdr:colOff>
      <xdr:row>6</xdr:row>
      <xdr:rowOff>104559</xdr:rowOff>
    </xdr:to>
    <xdr:pic>
      <xdr:nvPicPr>
        <xdr:cNvPr id="4" name="Picture 3" descr="Click here to return to the home pag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6487" y="152682"/>
          <a:ext cx="2245979" cy="11493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TCAR/AppData/Local/Microsoft/Windows/Temporary%20Internet%20Files/Content.Outlook/P3A8X1MN/QPL/WITh%20DUPS6-6M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MASTER"/>
      <sheetName val="Need more info"/>
      <sheetName val="BAD"/>
      <sheetName val="MFG Data"/>
      <sheetName val="Sheet1"/>
      <sheetName val="BILD Incentives"/>
      <sheetName val="Complete"/>
      <sheetName val="Sheet1 (2)"/>
      <sheetName val="HE-BA"/>
      <sheetName val="HID"/>
      <sheetName val="CFLs"/>
      <sheetName val="CFL-HighW"/>
      <sheetName val="Sheet5"/>
      <sheetName val="Sheet6"/>
      <sheetName val="WITh DUPS6-6MA"/>
      <sheetName val="Definitions"/>
      <sheetName val="Background Cal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ohndoe@example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merenillinoissavings.com/iid" TargetMode="External"/><Relationship Id="rId1" Type="http://schemas.openxmlformats.org/officeDocument/2006/relationships/hyperlink" Target="mailto:InstantIncentives@Ameren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johndoe@example.com" TargetMode="External"/><Relationship Id="rId4" Type="http://schemas.openxmlformats.org/officeDocument/2006/relationships/hyperlink" Target="mailto:johndoe@exampl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U172"/>
  <sheetViews>
    <sheetView showGridLines="0" tabSelected="1" zoomScale="70" zoomScaleNormal="70" workbookViewId="0">
      <pane xSplit="3" ySplit="10" topLeftCell="D11" activePane="bottomRight" state="frozen"/>
      <selection activeCell="B15" sqref="B15"/>
      <selection pane="topRight" activeCell="B15" sqref="B15"/>
      <selection pane="bottomLeft" activeCell="B15" sqref="B15"/>
      <selection pane="bottomRight" activeCell="C2" sqref="C2"/>
    </sheetView>
  </sheetViews>
  <sheetFormatPr defaultRowHeight="15" x14ac:dyDescent="0.25"/>
  <cols>
    <col min="1" max="1" width="2.85546875" customWidth="1"/>
    <col min="2" max="2" width="37" style="9" customWidth="1"/>
    <col min="3" max="3" width="37" customWidth="1"/>
    <col min="4" max="4" width="24.42578125" customWidth="1"/>
    <col min="5" max="5" width="11.140625" customWidth="1"/>
    <col min="6" max="6" width="16.7109375" customWidth="1"/>
    <col min="7" max="7" width="13" customWidth="1"/>
    <col min="8" max="8" width="22.85546875" customWidth="1"/>
    <col min="9" max="9" width="38.7109375" customWidth="1"/>
    <col min="10" max="10" width="50.85546875" customWidth="1"/>
    <col min="11" max="11" width="13.28515625" customWidth="1"/>
    <col min="12" max="12" width="26.7109375" customWidth="1"/>
    <col min="13" max="13" width="25.7109375" customWidth="1"/>
    <col min="14" max="14" width="42.140625" customWidth="1"/>
    <col min="15" max="15" width="10.85546875" customWidth="1"/>
    <col min="16" max="16" width="18.28515625" customWidth="1"/>
    <col min="17" max="18" width="19.140625" customWidth="1"/>
    <col min="19" max="19" width="23.42578125" customWidth="1"/>
    <col min="20" max="20" width="27" customWidth="1"/>
    <col min="21" max="21" width="21.42578125" customWidth="1"/>
  </cols>
  <sheetData>
    <row r="1" spans="2:21" ht="15.75" thickBot="1" x14ac:dyDescent="0.3"/>
    <row r="2" spans="2:21" ht="15.75" thickBot="1" x14ac:dyDescent="0.3">
      <c r="B2" s="10" t="s">
        <v>7</v>
      </c>
      <c r="C2" s="25" t="s">
        <v>46</v>
      </c>
      <c r="G2" t="s">
        <v>257</v>
      </c>
    </row>
    <row r="3" spans="2:21" x14ac:dyDescent="0.25">
      <c r="B3" s="173" t="s">
        <v>8</v>
      </c>
      <c r="C3" s="87" t="s">
        <v>47</v>
      </c>
      <c r="G3" t="s">
        <v>40</v>
      </c>
    </row>
    <row r="4" spans="2:21" x14ac:dyDescent="0.25">
      <c r="B4" s="174"/>
      <c r="C4" s="89" t="s">
        <v>48</v>
      </c>
    </row>
    <row r="5" spans="2:21" ht="15.75" thickBot="1" x14ac:dyDescent="0.3">
      <c r="B5" s="175"/>
      <c r="C5" s="88" t="s">
        <v>45</v>
      </c>
      <c r="G5" t="s">
        <v>41</v>
      </c>
      <c r="H5" s="11"/>
      <c r="I5" s="29" t="s">
        <v>77</v>
      </c>
      <c r="K5" s="8">
        <v>46023</v>
      </c>
      <c r="L5" t="s">
        <v>65</v>
      </c>
    </row>
    <row r="6" spans="2:21" ht="15.75" thickBot="1" x14ac:dyDescent="0.3">
      <c r="B6" s="10" t="s">
        <v>9</v>
      </c>
      <c r="C6" s="26" t="s">
        <v>38</v>
      </c>
      <c r="G6" t="s">
        <v>42</v>
      </c>
      <c r="I6" t="s">
        <v>39</v>
      </c>
      <c r="K6" s="8">
        <f ca="1">TODAY()</f>
        <v>46048</v>
      </c>
      <c r="L6" t="s">
        <v>64</v>
      </c>
    </row>
    <row r="7" spans="2:21" ht="30.75" customHeight="1" thickBot="1" x14ac:dyDescent="0.3">
      <c r="B7" s="10" t="s">
        <v>43</v>
      </c>
      <c r="C7" s="27">
        <f>LU_LastUpdated</f>
        <v>46048</v>
      </c>
      <c r="G7" t="s">
        <v>239</v>
      </c>
      <c r="I7" s="29" t="s">
        <v>238</v>
      </c>
    </row>
    <row r="8" spans="2:21" ht="16.5" thickBot="1" x14ac:dyDescent="0.3">
      <c r="B8" s="56" t="s">
        <v>78</v>
      </c>
      <c r="C8" s="55">
        <f>COUNTIF(B14:B162,"Eligible")</f>
        <v>0</v>
      </c>
      <c r="L8" s="12"/>
      <c r="M8" s="12"/>
      <c r="N8" s="12"/>
      <c r="O8" s="12"/>
      <c r="P8" s="12"/>
    </row>
    <row r="9" spans="2:21" ht="22.5" customHeight="1" thickBot="1" x14ac:dyDescent="0.3">
      <c r="B9" s="71" t="s">
        <v>194</v>
      </c>
      <c r="C9" s="70">
        <f>IF(SUM(C14:C162)=0,0,IF(SUM(C14:C162)&gt;0,
IF(OR(C2="",C2="[distributor co. name for payment]"),"add distributor co. name",
IF(OR(C3="",C3="[payment Attn: name]"),"add payment Attn: name",
IF(OR(C4="",C4="[payment address]"),"add payment address",
IF(OR(C5="",C5="[payment city, ST zip]"),"add payment city/state/zip",
IF(OR(C6="",C6="[date shared]"),"add report date",SUM(C14:C162))))))))</f>
        <v>0</v>
      </c>
      <c r="D9" s="170" t="s">
        <v>44</v>
      </c>
      <c r="E9" s="170"/>
      <c r="F9" s="170"/>
      <c r="G9" s="170"/>
      <c r="H9" s="170"/>
      <c r="I9" s="170"/>
      <c r="J9" s="170"/>
      <c r="K9" s="171"/>
      <c r="L9" s="172" t="s">
        <v>10</v>
      </c>
      <c r="M9" s="170"/>
      <c r="N9" s="170"/>
      <c r="O9" s="170"/>
      <c r="P9" s="170"/>
      <c r="Q9" s="170"/>
      <c r="R9" s="170"/>
      <c r="S9" s="170"/>
      <c r="T9" s="170"/>
      <c r="U9" s="171"/>
    </row>
    <row r="10" spans="2:21" ht="49.5" customHeight="1" thickTop="1" thickBot="1" x14ac:dyDescent="0.3">
      <c r="B10" s="90" t="s">
        <v>54</v>
      </c>
      <c r="C10" s="91" t="s">
        <v>51</v>
      </c>
      <c r="D10" s="92" t="s">
        <v>35</v>
      </c>
      <c r="E10" s="93" t="s">
        <v>52</v>
      </c>
      <c r="F10" s="93" t="s">
        <v>28</v>
      </c>
      <c r="G10" s="93" t="s">
        <v>11</v>
      </c>
      <c r="H10" s="93" t="s">
        <v>1369</v>
      </c>
      <c r="I10" s="93" t="s">
        <v>87</v>
      </c>
      <c r="J10" s="93" t="s">
        <v>49</v>
      </c>
      <c r="K10" s="93" t="s">
        <v>50</v>
      </c>
      <c r="L10" s="94" t="s">
        <v>27</v>
      </c>
      <c r="M10" s="93" t="s">
        <v>16</v>
      </c>
      <c r="N10" s="93" t="s">
        <v>17</v>
      </c>
      <c r="O10" s="93" t="s">
        <v>18</v>
      </c>
      <c r="P10" s="95" t="s">
        <v>29</v>
      </c>
      <c r="Q10" s="93" t="s">
        <v>70</v>
      </c>
      <c r="R10" s="93" t="s">
        <v>69</v>
      </c>
      <c r="S10" s="93" t="s">
        <v>71</v>
      </c>
      <c r="T10" s="96" t="s">
        <v>72</v>
      </c>
      <c r="U10" s="97" t="s">
        <v>53</v>
      </c>
    </row>
    <row r="11" spans="2:21" x14ac:dyDescent="0.25">
      <c r="B11" s="114" t="str">
        <f>IF(COUNTBLANK(D11:R11)&lt;15,IF(OR(L11="",M11="",N11="",O11="",Q11="",R11="",E11="",F11="",I11="",J11="",G11="",K11="",P11="",D11=""),"please complete line",
IF(I11="No Match Found","Eligible Product Match Not Found",
IF(ISERROR(MATCH(O11,'Background Calcs'!J:J,0)),"Ineligible Zip Code",
IF(S11="","No Phone # Provided",IF(AND(F11&lt;LU_StartDate,F11&gt;LU_EndDate),"Ineligible Date of Sale",
IF(G11*K11=0,"Product No Longer Eligible","Eligible"))))))," ")</f>
        <v>Eligible</v>
      </c>
      <c r="C11" s="128">
        <f>IF(B11="Eligible",IFERROR(G11*K11,0),"0")</f>
        <v>45</v>
      </c>
      <c r="D11" s="126" t="s">
        <v>37</v>
      </c>
      <c r="E11" s="115">
        <v>1234</v>
      </c>
      <c r="F11" s="116">
        <v>45658</v>
      </c>
      <c r="G11" s="115">
        <v>15</v>
      </c>
      <c r="H11" s="117">
        <v>890949009451</v>
      </c>
      <c r="I11" s="118" t="str">
        <f>IFERROR(IF(AND(LEN($H11)&lt;=5,OR(LEFT($H11,2)="AX",LEFT($H11,2)="BX")),INDEX('Approved Products List'!$C:$C,MATCH(LEFT($H11,2)&amp;"*",'Approved Products List'!$D:$D,0)),IF($H11&lt;&gt;"",INDEX('Approved Products List'!$C:$C,MATCH($H11,'Approved Products List'!$D:$D,0)),"")),"No Match Found")</f>
        <v>Keystone Technologies</v>
      </c>
      <c r="J11" s="118" t="str">
        <f>IFERROR(IF(AND(LEN($H11)&lt;=5,OR(LEFT($H11,2)="AX",LEFT($H11,2)="BX")),INDEX('Approved Products List'!$E:$E,MATCH(LEFT($H11,2)&amp;"*",'Approved Products List'!$D:$D,0)),IF($H11&lt;&gt;"",INDEX('Approved Products List'!$E:$E,MATCH($H11,'Approved Products List'!$D:$D,0)),"")),"No Match Found")</f>
        <v>KT-LED94P-H-840-S rev1</v>
      </c>
      <c r="K11" s="146">
        <f>IFERROR(IF(AND(LEN($H11)&lt;=5,OR(LEFT($H11,2)="AX",LEFT($H11,2)="BX")),INDEX('Approved Products List'!$F:$F,MATCH(LEFT($H11,2)&amp;"*",'Approved Products List'!$D:$D,0)),IF($H11&lt;&gt;"",INDEX('Approved Products List'!$F:$F,MATCH($H11,'Approved Products List'!$D:$D,0)),"")),"None")</f>
        <v>3</v>
      </c>
      <c r="L11" s="124" t="s">
        <v>19</v>
      </c>
      <c r="M11" s="115" t="s">
        <v>14</v>
      </c>
      <c r="N11" s="115" t="s">
        <v>13</v>
      </c>
      <c r="O11" s="115">
        <v>61602</v>
      </c>
      <c r="P11" s="119" t="s">
        <v>30</v>
      </c>
      <c r="Q11" s="115" t="s">
        <v>57</v>
      </c>
      <c r="R11" s="115" t="s">
        <v>58</v>
      </c>
      <c r="S11" s="115">
        <v>1112223333</v>
      </c>
      <c r="T11" s="120" t="s">
        <v>15</v>
      </c>
      <c r="U11" s="121"/>
    </row>
    <row r="12" spans="2:21" x14ac:dyDescent="0.25">
      <c r="B12" s="122" t="str">
        <f>IF(COUNTBLANK(D12:R12)&lt;15,IF(OR(L12="",M12="",N12="",O12="",Q12="",R12="",E12="",F12="",I12="",J12="",G12="",K12="",P12="",D12=""),"please complete line",
IF(I12="No Match Found","Eligible Product Match Not Found",
IF(ISERROR(MATCH(O12,'Background Calcs'!J:J,0)),"Ineligible Zip Code",
IF(S12="","No Phone # Provided",IF(AND(F12&lt;LU_StartDate,F12&gt;LU_EndDate),"Ineligible Date of Sale",
IF(G12*K12=0,"Product No Longer Eligible","Eligible"))))))," ")</f>
        <v>Eligible</v>
      </c>
      <c r="C12" s="129">
        <f>IF(B12="Eligible",IFERROR(G12*K12,0),"0")</f>
        <v>120</v>
      </c>
      <c r="D12" s="127" t="s">
        <v>37</v>
      </c>
      <c r="E12" s="108">
        <v>1234</v>
      </c>
      <c r="F12" s="109">
        <v>45658</v>
      </c>
      <c r="G12" s="108">
        <v>10</v>
      </c>
      <c r="H12" s="110" t="s">
        <v>1225</v>
      </c>
      <c r="I12" s="111" t="str">
        <f>IFERROR(IF(AND(LEN($H12)&lt;=5,OR(LEFT($H12,2)="AX",LEFT($H12,2)="BX")),INDEX('Approved Products List'!$C:$C,MATCH(LEFT($H12,2)&amp;"*",'Approved Products List'!$D:$D,0)),IF($H12&lt;&gt;"",INDEX('Approved Products List'!$C:$C,MATCH($H12,'Approved Products List'!$D:$D,0)),"")),"No Match Found")</f>
        <v>[all manufacturers]</v>
      </c>
      <c r="J12" s="111" t="str">
        <f>IFERROR(IF(AND(LEN($H12)&lt;=5,OR(LEFT($H12,2)="AX",LEFT($H12,2)="BX")),INDEX('Approved Products List'!$E:$E,MATCH(LEFT($H12,2)&amp;"*",'Approved Products List'!$D:$D,0)),IF($H12&lt;&gt;"",INDEX('Approved Products List'!$E:$E,MATCH($H12,'Approved Products List'!$D:$D,0)),"")),"No Match Found")</f>
        <v>[all LED exit signs]</v>
      </c>
      <c r="K12" s="147">
        <f>IFERROR(IF(AND(LEN($H12)&lt;=5,OR(LEFT($H12,2)="AX",LEFT($H12,2)="BX")),INDEX('Approved Products List'!$F:$F,MATCH(LEFT($H12,2)&amp;"*",'Approved Products List'!$D:$D,0)),IF($H12&lt;&gt;"",INDEX('Approved Products List'!$F:$F,MATCH($H12,'Approved Products List'!$D:$D,0)),"")),"None")</f>
        <v>12</v>
      </c>
      <c r="L12" s="125" t="s">
        <v>19</v>
      </c>
      <c r="M12" s="108" t="s">
        <v>14</v>
      </c>
      <c r="N12" s="108" t="s">
        <v>13</v>
      </c>
      <c r="O12" s="108">
        <v>61602</v>
      </c>
      <c r="P12" s="112" t="s">
        <v>30</v>
      </c>
      <c r="Q12" s="108" t="s">
        <v>57</v>
      </c>
      <c r="R12" s="108" t="s">
        <v>58</v>
      </c>
      <c r="S12" s="108">
        <v>1112223333</v>
      </c>
      <c r="T12" s="113" t="s">
        <v>15</v>
      </c>
      <c r="U12" s="123"/>
    </row>
    <row r="13" spans="2:21" ht="15.75" thickBot="1" x14ac:dyDescent="0.3">
      <c r="B13" s="143" t="str">
        <f>IF(COUNTBLANK(D13:R13)&lt;15,IF(OR(L13="",M13="",N13="",O13="",Q13="",R13="",E13="",F13="",I13="",J13="",G13="",K13="",P13="",D13=""),"please complete line",
IF(I13="No Match Found","Eligible Product Match Not Found",
IF(ISERROR(MATCH(O13,'Background Calcs'!J:J,0)),"Ineligible Zip Code",
IF(S13="","No Phone # Provided",IF(AND(F13&lt;LU_StartDate,F13&gt;LU_EndDate),"Ineligible Date of Sale",
IF(G13*K13=0,"Product No Longer Eligible","Eligible"))))))," ")</f>
        <v>Eligible</v>
      </c>
      <c r="C13" s="98">
        <f>IF(B13="Eligible",IFERROR(G13*K13,0),"0")</f>
        <v>1000</v>
      </c>
      <c r="D13" s="99" t="s">
        <v>37</v>
      </c>
      <c r="E13" s="100">
        <v>1234</v>
      </c>
      <c r="F13" s="101">
        <v>45658</v>
      </c>
      <c r="G13" s="100">
        <v>5</v>
      </c>
      <c r="H13" s="102">
        <v>43168501071</v>
      </c>
      <c r="I13" s="103" t="str">
        <f>IFERROR(IF(AND(LEN($H13)&lt;=5,OR(LEFT($H13,2)="AX",LEFT($H13,2)="BX")),INDEX('Approved Products List'!$C:$C,MATCH(LEFT($H13,2)&amp;"*",'Approved Products List'!$D:$D,0)),IF($H13&lt;&gt;"",INDEX('Approved Products List'!$C:$C,MATCH($H13,'Approved Products List'!$D:$D,0)),"")),"No Match Found")</f>
        <v>Current</v>
      </c>
      <c r="J13" s="103" t="str">
        <f>IFERROR(IF(AND(LEN($H13)&lt;=5,OR(LEFT($H13,2)="AX",LEFT($H13,2)="BX")),INDEX('Approved Products List'!$E:$E,MATCH(LEFT($H13,2)&amp;"*",'Approved Products List'!$D:$D,0)),IF($H13&lt;&gt;"",INDEX('Approved Products List'!$E:$E,MATCH($H13,'Approved Products List'!$D:$D,0)),"")),"No Match Found")</f>
        <v>LED450BT56/750</v>
      </c>
      <c r="K13" s="148">
        <f>IFERROR(IF(AND(LEN($H13)&lt;=5,OR(LEFT($H13,2)="AX",LEFT($H13,2)="BX")),INDEX('Approved Products List'!$F:$F,MATCH(LEFT($H13,2)&amp;"*",'Approved Products List'!$D:$D,0)),IF($H13&lt;&gt;"",INDEX('Approved Products List'!$F:$F,MATCH($H13,'Approved Products List'!$D:$D,0)),"")),"None")</f>
        <v>200</v>
      </c>
      <c r="L13" s="104" t="s">
        <v>19</v>
      </c>
      <c r="M13" s="100" t="s">
        <v>14</v>
      </c>
      <c r="N13" s="100" t="s">
        <v>13</v>
      </c>
      <c r="O13" s="100">
        <v>61602</v>
      </c>
      <c r="P13" s="105" t="s">
        <v>30</v>
      </c>
      <c r="Q13" s="100" t="s">
        <v>57</v>
      </c>
      <c r="R13" s="100" t="s">
        <v>58</v>
      </c>
      <c r="S13" s="100">
        <v>1112223333</v>
      </c>
      <c r="T13" s="106" t="s">
        <v>15</v>
      </c>
      <c r="U13" s="107"/>
    </row>
    <row r="14" spans="2:21" x14ac:dyDescent="0.25">
      <c r="B14" s="149" t="str">
        <f>IF(COUNTBLANK(D14:R14)&lt;15,IF(OR(L14="",M14="",N14="",O14="",Q14="",R14="",E14="",F14="",I14="",J14="",G14="",K14="",P14="",D14=""),"please complete line",
IF(I14="No Match Found","Eligible Product Match Not Found",
IF(ISERROR(MATCH(O14,'Background Calcs'!J:J,0)),"Ineligible Zip Code",
IF(S14="","No Phone # Provided",IF(AND(F14&lt;LU_StartDate,F14&gt;LU_EndDate),"Ineligible Date of Sale",
IF(G14*K14=0,"Product No Longer Eligible","Eligible"))))))," ")</f>
        <v xml:space="preserve"> </v>
      </c>
      <c r="C14" s="72" t="str">
        <f>IF(B14="Eligible",IFERROR(G14*K14,0),"$ 0.00")</f>
        <v>$ 0.00</v>
      </c>
      <c r="D14" s="84"/>
      <c r="E14" s="74"/>
      <c r="F14" s="85"/>
      <c r="G14" s="74"/>
      <c r="H14" s="73"/>
      <c r="I14" s="142" t="str">
        <f>IFERROR(IF(AND(LEN($H14)&lt;=5,OR(LEFT($H14,2)="AX",LEFT($H14,2)="BX")),INDEX('Approved Products List'!$C:$C,MATCH(LEFT($H14,2)&amp;"*",'Approved Products List'!$D:$D,0)),IF($H14&lt;&gt;"",INDEX('Approved Products List'!$C:$C,MATCH($H14,'Approved Products List'!$D:$D,0)),"")),"No Match Found")</f>
        <v/>
      </c>
      <c r="J14" s="142" t="str">
        <f>IFERROR(IF(AND(LEN($H14)&lt;=5,OR(LEFT($H14,2)="AX",LEFT($H14,2)="BX")),INDEX('Approved Products List'!$E:$E,MATCH(LEFT($H14,2)&amp;"*",'Approved Products List'!$D:$D,0)),IF($H14&lt;&gt;"",INDEX('Approved Products List'!$E:$E,MATCH($H14,'Approved Products List'!$D:$D,0)),"")),"No Match Found")</f>
        <v/>
      </c>
      <c r="K14" s="150" t="str">
        <f>IFERROR(IF(AND(LEN($H14)&lt;=5,OR(LEFT($H14,2)="AX",LEFT($H14,2)="BX")),INDEX('Approved Products List'!$F:$F,MATCH(LEFT($H14,2)&amp;"*",'Approved Products List'!$D:$D,0)),IF($H14&lt;&gt;"",INDEX('Approved Products List'!$F:$F,MATCH($H14,'Approved Products List'!$D:$D,0)),"")),"None")</f>
        <v/>
      </c>
      <c r="L14" s="80"/>
      <c r="M14" s="74"/>
      <c r="N14" s="74"/>
      <c r="O14" s="74"/>
      <c r="P14" s="81"/>
      <c r="Q14" s="74"/>
      <c r="R14" s="74"/>
      <c r="S14" s="74"/>
      <c r="T14" s="75"/>
      <c r="U14" s="76"/>
    </row>
    <row r="15" spans="2:21" x14ac:dyDescent="0.25">
      <c r="B15" s="122" t="str">
        <f>IF(COUNTBLANK(D15:R15)&lt;15,IF(OR(L15="",M15="",N15="",O15="",Q15="",R15="",E15="",F15="",I15="",J15="",G15="",K15="",P15="",D15=""),"please complete line",
IF(I15="No Match Found","Eligible Product Match Not Found",
IF(ISERROR(MATCH(O15,'Background Calcs'!J:J,0)),"Ineligible Zip Code",
IF(S15="","No Phone # Provided",IF(AND(F15&lt;LU_StartDate,F15&gt;LU_EndDate),"Ineligible Date of Sale",
IF(G15*K15=0,"Product No Longer Eligible","Eligible"))))))," ")</f>
        <v xml:space="preserve"> </v>
      </c>
      <c r="C15" s="72" t="str">
        <f>IF(B15="Eligible",IFERROR(G15*K15,0),"$ 0.00")</f>
        <v>$ 0.00</v>
      </c>
      <c r="D15" s="86"/>
      <c r="E15" s="78"/>
      <c r="F15" s="85"/>
      <c r="G15" s="78"/>
      <c r="H15" s="77"/>
      <c r="I15" s="24" t="str">
        <f>IFERROR(IF(AND(LEN($H15)&lt;=5,OR(LEFT($H15,2)="AX",LEFT($H15,2)="BX")),INDEX('Approved Products List'!$C:$C,MATCH(LEFT($H15,2)&amp;"*",'Approved Products List'!$D:$D,0)),IF($H15&lt;&gt;"",INDEX('Approved Products List'!$C:$C,MATCH($H15,'Approved Products List'!$D:$D,0)),"")),"No Match Found")</f>
        <v/>
      </c>
      <c r="J15" s="24" t="str">
        <f>IFERROR(IF(AND(LEN($H15)&lt;=5,OR(LEFT($H15,2)="AX",LEFT($H15,2)="BX")),INDEX('Approved Products List'!$E:$E,MATCH(LEFT($H15,2)&amp;"*",'Approved Products List'!$D:$D,0)),IF($H15&lt;&gt;"",INDEX('Approved Products List'!$E:$E,MATCH($H15,'Approved Products List'!$D:$D,0)),"")),"No Match Found")</f>
        <v/>
      </c>
      <c r="K15" s="151" t="str">
        <f>IFERROR(IF(AND(LEN($H15)&lt;=5,OR(LEFT($H15,2)="AX",LEFT($H15,2)="BX")),INDEX('Approved Products List'!$F:$F,MATCH(LEFT($H15,2)&amp;"*",'Approved Products List'!$D:$D,0)),IF($H15&lt;&gt;"",INDEX('Approved Products List'!$F:$F,MATCH($H15,'Approved Products List'!$D:$D,0)),"")),"None")</f>
        <v/>
      </c>
      <c r="L15" s="82"/>
      <c r="M15" s="78"/>
      <c r="N15" s="78"/>
      <c r="O15" s="78"/>
      <c r="P15" s="83"/>
      <c r="Q15" s="78"/>
      <c r="R15" s="78"/>
      <c r="S15" s="78"/>
      <c r="T15" s="79"/>
      <c r="U15" s="76"/>
    </row>
    <row r="16" spans="2:21" x14ac:dyDescent="0.25">
      <c r="B16" s="122" t="str">
        <f>IF(COUNTBLANK(D16:R16)&lt;15,IF(OR(L16="",M16="",N16="",O16="",Q16="",R16="",E16="",F16="",I16="",J16="",G16="",K16="",P16="",D16=""),"please complete line",
IF(I16="No Match Found","Eligible Product Match Not Found",
IF(ISERROR(MATCH(O16,'Background Calcs'!J:J,0)),"Ineligible Zip Code",
IF(S16="","No Phone # Provided",IF(AND(F16&lt;LU_StartDate,F16&gt;LU_EndDate),"Ineligible Date of Sale",
IF(G16*K16=0,"Product No Longer Eligible","Eligible"))))))," ")</f>
        <v xml:space="preserve"> </v>
      </c>
      <c r="C16" s="72" t="str">
        <f t="shared" ref="C16:C79" si="0">IF(B16="Eligible",IFERROR(G16*K16,0),"$ 0.00")</f>
        <v>$ 0.00</v>
      </c>
      <c r="D16" s="86"/>
      <c r="E16" s="78"/>
      <c r="F16" s="85"/>
      <c r="G16" s="78"/>
      <c r="H16" s="77"/>
      <c r="I16" s="24" t="str">
        <f>IFERROR(IF(AND(LEN($H16)&lt;=5,OR(LEFT($H16,2)="AX",LEFT($H16,2)="BX")),INDEX('Approved Products List'!$C:$C,MATCH(LEFT($H16,2)&amp;"*",'Approved Products List'!$D:$D,0)),IF($H16&lt;&gt;"",INDEX('Approved Products List'!$C:$C,MATCH($H16,'Approved Products List'!$D:$D,0)),"")),"No Match Found")</f>
        <v/>
      </c>
      <c r="J16" s="24" t="str">
        <f>IFERROR(IF(AND(LEN($H16)&lt;=5,OR(LEFT($H16,2)="AX",LEFT($H16,2)="BX")),INDEX('Approved Products List'!$E:$E,MATCH(LEFT($H16,2)&amp;"*",'Approved Products List'!$D:$D,0)),IF($H16&lt;&gt;"",INDEX('Approved Products List'!$E:$E,MATCH($H16,'Approved Products List'!$D:$D,0)),"")),"No Match Found")</f>
        <v/>
      </c>
      <c r="K16" s="151" t="str">
        <f>IFERROR(IF(AND(LEN($H16)&lt;=5,OR(LEFT($H16,2)="AX",LEFT($H16,2)="BX")),INDEX('Approved Products List'!$F:$F,MATCH(LEFT($H16,2)&amp;"*",'Approved Products List'!$D:$D,0)),IF($H16&lt;&gt;"",INDEX('Approved Products List'!$F:$F,MATCH($H16,'Approved Products List'!$D:$D,0)),"")),"None")</f>
        <v/>
      </c>
      <c r="L16" s="82"/>
      <c r="M16" s="78"/>
      <c r="N16" s="78"/>
      <c r="O16" s="78"/>
      <c r="P16" s="83"/>
      <c r="Q16" s="78"/>
      <c r="R16" s="78"/>
      <c r="S16" s="78"/>
      <c r="T16" s="79"/>
      <c r="U16" s="76"/>
    </row>
    <row r="17" spans="2:21" x14ac:dyDescent="0.25">
      <c r="B17" s="122" t="str">
        <f>IF(COUNTBLANK(D17:R17)&lt;15,IF(OR(L17="",M17="",N17="",O17="",Q17="",R17="",E17="",F17="",I17="",J17="",G17="",K17="",P17="",D17=""),"please complete line",
IF(I17="No Match Found","Eligible Product Match Not Found",
IF(ISERROR(MATCH(O17,'Background Calcs'!J:J,0)),"Ineligible Zip Code",
IF(S17="","No Phone # Provided",IF(AND(F17&lt;LU_StartDate,F17&gt;LU_EndDate),"Ineligible Date of Sale",
IF(G17*K17=0,"Product No Longer Eligible","Eligible"))))))," ")</f>
        <v xml:space="preserve"> </v>
      </c>
      <c r="C17" s="72" t="str">
        <f t="shared" si="0"/>
        <v>$ 0.00</v>
      </c>
      <c r="D17" s="86"/>
      <c r="E17" s="78"/>
      <c r="F17" s="85"/>
      <c r="G17" s="78"/>
      <c r="H17" s="77"/>
      <c r="I17" s="24" t="str">
        <f>IFERROR(IF(AND(LEN($H17)&lt;=5,OR(LEFT($H17,2)="AX",LEFT($H17,2)="BX")),INDEX('Approved Products List'!$C:$C,MATCH(LEFT($H17,2)&amp;"*",'Approved Products List'!$D:$D,0)),IF($H17&lt;&gt;"",INDEX('Approved Products List'!$C:$C,MATCH($H17,'Approved Products List'!$D:$D,0)),"")),"No Match Found")</f>
        <v/>
      </c>
      <c r="J17" s="24" t="str">
        <f>IFERROR(IF(AND(LEN($H17)&lt;=5,OR(LEFT($H17,2)="AX",LEFT($H17,2)="BX")),INDEX('Approved Products List'!$E:$E,MATCH(LEFT($H17,2)&amp;"*",'Approved Products List'!$D:$D,0)),IF($H17&lt;&gt;"",INDEX('Approved Products List'!$E:$E,MATCH($H17,'Approved Products List'!$D:$D,0)),"")),"No Match Found")</f>
        <v/>
      </c>
      <c r="K17" s="151" t="str">
        <f>IFERROR(IF(AND(LEN($H17)&lt;=5,OR(LEFT($H17,2)="AX",LEFT($H17,2)="BX")),INDEX('Approved Products List'!$F:$F,MATCH(LEFT($H17,2)&amp;"*",'Approved Products List'!$D:$D,0)),IF($H17&lt;&gt;"",INDEX('Approved Products List'!$F:$F,MATCH($H17,'Approved Products List'!$D:$D,0)),"")),"None")</f>
        <v/>
      </c>
      <c r="L17" s="82"/>
      <c r="M17" s="78"/>
      <c r="N17" s="78"/>
      <c r="O17" s="78"/>
      <c r="P17" s="83"/>
      <c r="Q17" s="78"/>
      <c r="R17" s="78"/>
      <c r="S17" s="78"/>
      <c r="T17" s="79"/>
      <c r="U17" s="76"/>
    </row>
    <row r="18" spans="2:21" x14ac:dyDescent="0.25">
      <c r="B18" s="122" t="str">
        <f>IF(COUNTBLANK(D18:R18)&lt;15,IF(OR(L18="",M18="",N18="",O18="",Q18="",R18="",E18="",F18="",I18="",J18="",G18="",K18="",P18="",D18=""),"please complete line",
IF(I18="No Match Found","Eligible Product Match Not Found",
IF(ISERROR(MATCH(O18,'Background Calcs'!J:J,0)),"Ineligible Zip Code",
IF(S18="","No Phone # Provided",IF(AND(F18&lt;LU_StartDate,F18&gt;LU_EndDate),"Ineligible Date of Sale",
IF(G18*K18=0,"Product No Longer Eligible","Eligible"))))))," ")</f>
        <v xml:space="preserve"> </v>
      </c>
      <c r="C18" s="72" t="str">
        <f t="shared" si="0"/>
        <v>$ 0.00</v>
      </c>
      <c r="D18" s="86"/>
      <c r="E18" s="78"/>
      <c r="F18" s="85"/>
      <c r="G18" s="78"/>
      <c r="H18" s="77"/>
      <c r="I18" s="24" t="str">
        <f>IFERROR(IF(AND(LEN($H18)&lt;=5,OR(LEFT($H18,2)="AX",LEFT($H18,2)="BX")),INDEX('Approved Products List'!$C:$C,MATCH(LEFT($H18,2)&amp;"*",'Approved Products List'!$D:$D,0)),IF($H18&lt;&gt;"",INDEX('Approved Products List'!$C:$C,MATCH($H18,'Approved Products List'!$D:$D,0)),"")),"No Match Found")</f>
        <v/>
      </c>
      <c r="J18" s="24" t="str">
        <f>IFERROR(IF(AND(LEN($H18)&lt;=5,OR(LEFT($H18,2)="AX",LEFT($H18,2)="BX")),INDEX('Approved Products List'!$E:$E,MATCH(LEFT($H18,2)&amp;"*",'Approved Products List'!$D:$D,0)),IF($H18&lt;&gt;"",INDEX('Approved Products List'!$E:$E,MATCH($H18,'Approved Products List'!$D:$D,0)),"")),"No Match Found")</f>
        <v/>
      </c>
      <c r="K18" s="151" t="str">
        <f>IFERROR(IF(AND(LEN($H18)&lt;=5,OR(LEFT($H18,2)="AX",LEFT($H18,2)="BX")),INDEX('Approved Products List'!$F:$F,MATCH(LEFT($H18,2)&amp;"*",'Approved Products List'!$D:$D,0)),IF($H18&lt;&gt;"",INDEX('Approved Products List'!$F:$F,MATCH($H18,'Approved Products List'!$D:$D,0)),"")),"None")</f>
        <v/>
      </c>
      <c r="L18" s="82"/>
      <c r="M18" s="78"/>
      <c r="N18" s="78"/>
      <c r="O18" s="78"/>
      <c r="P18" s="83"/>
      <c r="Q18" s="78"/>
      <c r="R18" s="78"/>
      <c r="S18" s="78"/>
      <c r="T18" s="79"/>
      <c r="U18" s="76"/>
    </row>
    <row r="19" spans="2:21" x14ac:dyDescent="0.25">
      <c r="B19" s="122" t="str">
        <f>IF(COUNTBLANK(D19:R19)&lt;15,IF(OR(L19="",M19="",N19="",O19="",Q19="",R19="",E19="",F19="",I19="",J19="",G19="",K19="",P19="",D19=""),"please complete line",
IF(I19="No Match Found","Eligible Product Match Not Found",
IF(ISERROR(MATCH(O19,'Background Calcs'!J:J,0)),"Ineligible Zip Code",
IF(S19="","No Phone # Provided",IF(AND(F19&lt;LU_StartDate,F19&gt;LU_EndDate),"Ineligible Date of Sale",
IF(G19*K19=0,"Product No Longer Eligible","Eligible"))))))," ")</f>
        <v xml:space="preserve"> </v>
      </c>
      <c r="C19" s="72" t="str">
        <f t="shared" si="0"/>
        <v>$ 0.00</v>
      </c>
      <c r="D19" s="86"/>
      <c r="E19" s="78"/>
      <c r="F19" s="85"/>
      <c r="G19" s="78"/>
      <c r="H19" s="77"/>
      <c r="I19" s="24" t="str">
        <f>IFERROR(IF(AND(LEN($H19)&lt;=5,OR(LEFT($H19,2)="AX",LEFT($H19,2)="BX")),INDEX('Approved Products List'!$C:$C,MATCH(LEFT($H19,2)&amp;"*",'Approved Products List'!$D:$D,0)),IF($H19&lt;&gt;"",INDEX('Approved Products List'!$C:$C,MATCH($H19,'Approved Products List'!$D:$D,0)),"")),"No Match Found")</f>
        <v/>
      </c>
      <c r="J19" s="24" t="str">
        <f>IFERROR(IF(AND(LEN($H19)&lt;=5,OR(LEFT($H19,2)="AX",LEFT($H19,2)="BX")),INDEX('Approved Products List'!$E:$E,MATCH(LEFT($H19,2)&amp;"*",'Approved Products List'!$D:$D,0)),IF($H19&lt;&gt;"",INDEX('Approved Products List'!$E:$E,MATCH($H19,'Approved Products List'!$D:$D,0)),"")),"No Match Found")</f>
        <v/>
      </c>
      <c r="K19" s="151" t="str">
        <f>IFERROR(IF(AND(LEN($H19)&lt;=5,OR(LEFT($H19,2)="AX",LEFT($H19,2)="BX")),INDEX('Approved Products List'!$F:$F,MATCH(LEFT($H19,2)&amp;"*",'Approved Products List'!$D:$D,0)),IF($H19&lt;&gt;"",INDEX('Approved Products List'!$F:$F,MATCH($H19,'Approved Products List'!$D:$D,0)),"")),"None")</f>
        <v/>
      </c>
      <c r="L19" s="82"/>
      <c r="M19" s="78"/>
      <c r="N19" s="78"/>
      <c r="O19" s="78"/>
      <c r="P19" s="83"/>
      <c r="Q19" s="78"/>
      <c r="R19" s="78"/>
      <c r="S19" s="78"/>
      <c r="T19" s="79"/>
      <c r="U19" s="76"/>
    </row>
    <row r="20" spans="2:21" x14ac:dyDescent="0.25">
      <c r="B20" s="122" t="str">
        <f>IF(COUNTBLANK(D20:R20)&lt;15,IF(OR(L20="",M20="",N20="",O20="",Q20="",R20="",E20="",F20="",I20="",J20="",G20="",K20="",P20="",D20=""),"please complete line",
IF(I20="No Match Found","Eligible Product Match Not Found",
IF(ISERROR(MATCH(O20,'Background Calcs'!J:J,0)),"Ineligible Zip Code",
IF(S20="","No Phone # Provided",IF(AND(F20&lt;LU_StartDate,F20&gt;LU_EndDate),"Ineligible Date of Sale",
IF(G20*K20=0,"Product No Longer Eligible","Eligible"))))))," ")</f>
        <v xml:space="preserve"> </v>
      </c>
      <c r="C20" s="72" t="str">
        <f t="shared" si="0"/>
        <v>$ 0.00</v>
      </c>
      <c r="D20" s="86"/>
      <c r="E20" s="78"/>
      <c r="F20" s="85"/>
      <c r="G20" s="78"/>
      <c r="H20" s="77"/>
      <c r="I20" s="24" t="str">
        <f>IFERROR(IF(AND(LEN($H20)&lt;=5,OR(LEFT($H20,2)="AX",LEFT($H20,2)="BX")),INDEX('Approved Products List'!$C:$C,MATCH(LEFT($H20,2)&amp;"*",'Approved Products List'!$D:$D,0)),IF($H20&lt;&gt;"",INDEX('Approved Products List'!$C:$C,MATCH($H20,'Approved Products List'!$D:$D,0)),"")),"No Match Found")</f>
        <v/>
      </c>
      <c r="J20" s="24" t="str">
        <f>IFERROR(IF(AND(LEN($H20)&lt;=5,OR(LEFT($H20,2)="AX",LEFT($H20,2)="BX")),INDEX('Approved Products List'!$E:$E,MATCH(LEFT($H20,2)&amp;"*",'Approved Products List'!$D:$D,0)),IF($H20&lt;&gt;"",INDEX('Approved Products List'!$E:$E,MATCH($H20,'Approved Products List'!$D:$D,0)),"")),"No Match Found")</f>
        <v/>
      </c>
      <c r="K20" s="151" t="str">
        <f>IFERROR(IF(AND(LEN($H20)&lt;=5,OR(LEFT($H20,2)="AX",LEFT($H20,2)="BX")),INDEX('Approved Products List'!$F:$F,MATCH(LEFT($H20,2)&amp;"*",'Approved Products List'!$D:$D,0)),IF($H20&lt;&gt;"",INDEX('Approved Products List'!$F:$F,MATCH($H20,'Approved Products List'!$D:$D,0)),"")),"None")</f>
        <v/>
      </c>
      <c r="L20" s="82"/>
      <c r="M20" s="78"/>
      <c r="N20" s="78"/>
      <c r="O20" s="78"/>
      <c r="P20" s="83"/>
      <c r="Q20" s="78"/>
      <c r="R20" s="78"/>
      <c r="S20" s="78"/>
      <c r="T20" s="79"/>
      <c r="U20" s="76"/>
    </row>
    <row r="21" spans="2:21" x14ac:dyDescent="0.25">
      <c r="B21" s="122" t="str">
        <f>IF(COUNTBLANK(D21:R21)&lt;15,IF(OR(L21="",M21="",N21="",O21="",Q21="",R21="",E21="",F21="",I21="",J21="",G21="",K21="",P21="",D21=""),"please complete line",
IF(I21="No Match Found","Eligible Product Match Not Found",
IF(ISERROR(MATCH(O21,'Background Calcs'!J:J,0)),"Ineligible Zip Code",
IF(S21="","No Phone # Provided",IF(AND(F21&lt;LU_StartDate,F21&gt;LU_EndDate),"Ineligible Date of Sale",
IF(G21*K21=0,"Product No Longer Eligible","Eligible"))))))," ")</f>
        <v xml:space="preserve"> </v>
      </c>
      <c r="C21" s="72" t="str">
        <f t="shared" si="0"/>
        <v>$ 0.00</v>
      </c>
      <c r="D21" s="86"/>
      <c r="E21" s="78"/>
      <c r="F21" s="85"/>
      <c r="G21" s="78"/>
      <c r="H21" s="77"/>
      <c r="I21" s="24" t="str">
        <f>IFERROR(IF(AND(LEN($H21)&lt;=5,OR(LEFT($H21,2)="AX",LEFT($H21,2)="BX")),INDEX('Approved Products List'!$C:$C,MATCH(LEFT($H21,2)&amp;"*",'Approved Products List'!$D:$D,0)),IF($H21&lt;&gt;"",INDEX('Approved Products List'!$C:$C,MATCH($H21,'Approved Products List'!$D:$D,0)),"")),"No Match Found")</f>
        <v/>
      </c>
      <c r="J21" s="24" t="str">
        <f>IFERROR(IF(AND(LEN($H21)&lt;=5,OR(LEFT($H21,2)="AX",LEFT($H21,2)="BX")),INDEX('Approved Products List'!$E:$E,MATCH(LEFT($H21,2)&amp;"*",'Approved Products List'!$D:$D,0)),IF($H21&lt;&gt;"",INDEX('Approved Products List'!$E:$E,MATCH($H21,'Approved Products List'!$D:$D,0)),"")),"No Match Found")</f>
        <v/>
      </c>
      <c r="K21" s="151" t="str">
        <f>IFERROR(IF(AND(LEN($H21)&lt;=5,OR(LEFT($H21,2)="AX",LEFT($H21,2)="BX")),INDEX('Approved Products List'!$F:$F,MATCH(LEFT($H21,2)&amp;"*",'Approved Products List'!$D:$D,0)),IF($H21&lt;&gt;"",INDEX('Approved Products List'!$F:$F,MATCH($H21,'Approved Products List'!$D:$D,0)),"")),"None")</f>
        <v/>
      </c>
      <c r="L21" s="82"/>
      <c r="M21" s="78"/>
      <c r="N21" s="78"/>
      <c r="O21" s="78"/>
      <c r="P21" s="83"/>
      <c r="Q21" s="78"/>
      <c r="R21" s="78"/>
      <c r="S21" s="78"/>
      <c r="T21" s="79"/>
      <c r="U21" s="76"/>
    </row>
    <row r="22" spans="2:21" x14ac:dyDescent="0.25">
      <c r="B22" s="122" t="str">
        <f>IF(COUNTBLANK(D22:R22)&lt;15,IF(OR(L22="",M22="",N22="",O22="",Q22="",R22="",E22="",F22="",I22="",J22="",G22="",K22="",P22="",D22=""),"please complete line",
IF(I22="No Match Found","Eligible Product Match Not Found",
IF(ISERROR(MATCH(O22,'Background Calcs'!J:J,0)),"Ineligible Zip Code",
IF(S22="","No Phone # Provided",IF(AND(F22&lt;LU_StartDate,F22&gt;LU_EndDate),"Ineligible Date of Sale",
IF(G22*K22=0,"Product No Longer Eligible","Eligible"))))))," ")</f>
        <v xml:space="preserve"> </v>
      </c>
      <c r="C22" s="72" t="str">
        <f t="shared" si="0"/>
        <v>$ 0.00</v>
      </c>
      <c r="D22" s="86"/>
      <c r="E22" s="78"/>
      <c r="F22" s="85"/>
      <c r="G22" s="78"/>
      <c r="H22" s="77"/>
      <c r="I22" s="24" t="str">
        <f>IFERROR(IF(AND(LEN($H22)&lt;=5,OR(LEFT($H22,2)="AX",LEFT($H22,2)="BX")),INDEX('Approved Products List'!$C:$C,MATCH(LEFT($H22,2)&amp;"*",'Approved Products List'!$D:$D,0)),IF($H22&lt;&gt;"",INDEX('Approved Products List'!$C:$C,MATCH($H22,'Approved Products List'!$D:$D,0)),"")),"No Match Found")</f>
        <v/>
      </c>
      <c r="J22" s="24" t="str">
        <f>IFERROR(IF(AND(LEN($H22)&lt;=5,OR(LEFT($H22,2)="AX",LEFT($H22,2)="BX")),INDEX('Approved Products List'!$E:$E,MATCH(LEFT($H22,2)&amp;"*",'Approved Products List'!$D:$D,0)),IF($H22&lt;&gt;"",INDEX('Approved Products List'!$E:$E,MATCH($H22,'Approved Products List'!$D:$D,0)),"")),"No Match Found")</f>
        <v/>
      </c>
      <c r="K22" s="151" t="str">
        <f>IFERROR(IF(AND(LEN($H22)&lt;=5,OR(LEFT($H22,2)="AX",LEFT($H22,2)="BX")),INDEX('Approved Products List'!$F:$F,MATCH(LEFT($H22,2)&amp;"*",'Approved Products List'!$D:$D,0)),IF($H22&lt;&gt;"",INDEX('Approved Products List'!$F:$F,MATCH($H22,'Approved Products List'!$D:$D,0)),"")),"None")</f>
        <v/>
      </c>
      <c r="L22" s="82"/>
      <c r="M22" s="78"/>
      <c r="N22" s="78"/>
      <c r="O22" s="78"/>
      <c r="P22" s="83"/>
      <c r="Q22" s="78"/>
      <c r="R22" s="78"/>
      <c r="S22" s="78"/>
      <c r="T22" s="79"/>
      <c r="U22" s="76"/>
    </row>
    <row r="23" spans="2:21" x14ac:dyDescent="0.25">
      <c r="B23" s="122" t="str">
        <f>IF(COUNTBLANK(D23:R23)&lt;15,IF(OR(L23="",M23="",N23="",O23="",Q23="",R23="",E23="",F23="",I23="",J23="",G23="",K23="",P23="",D23=""),"please complete line",
IF(I23="No Match Found","Eligible Product Match Not Found",
IF(ISERROR(MATCH(O23,'Background Calcs'!J:J,0)),"Ineligible Zip Code",
IF(S23="","No Phone # Provided",IF(AND(F23&lt;LU_StartDate,F23&gt;LU_EndDate),"Ineligible Date of Sale",
IF(G23*K23=0,"Product No Longer Eligible","Eligible"))))))," ")</f>
        <v xml:space="preserve"> </v>
      </c>
      <c r="C23" s="72" t="str">
        <f t="shared" si="0"/>
        <v>$ 0.00</v>
      </c>
      <c r="D23" s="86"/>
      <c r="E23" s="78"/>
      <c r="F23" s="85"/>
      <c r="G23" s="78"/>
      <c r="H23" s="77"/>
      <c r="I23" s="24" t="str">
        <f>IFERROR(IF(AND(LEN($H23)&lt;=5,OR(LEFT($H23,2)="AX",LEFT($H23,2)="BX")),INDEX('Approved Products List'!$C:$C,MATCH(LEFT($H23,2)&amp;"*",'Approved Products List'!$D:$D,0)),IF($H23&lt;&gt;"",INDEX('Approved Products List'!$C:$C,MATCH($H23,'Approved Products List'!$D:$D,0)),"")),"No Match Found")</f>
        <v/>
      </c>
      <c r="J23" s="24" t="str">
        <f>IFERROR(IF(AND(LEN($H23)&lt;=5,OR(LEFT($H23,2)="AX",LEFT($H23,2)="BX")),INDEX('Approved Products List'!$E:$E,MATCH(LEFT($H23,2)&amp;"*",'Approved Products List'!$D:$D,0)),IF($H23&lt;&gt;"",INDEX('Approved Products List'!$E:$E,MATCH($H23,'Approved Products List'!$D:$D,0)),"")),"No Match Found")</f>
        <v/>
      </c>
      <c r="K23" s="151" t="str">
        <f>IFERROR(IF(AND(LEN($H23)&lt;=5,OR(LEFT($H23,2)="AX",LEFT($H23,2)="BX")),INDEX('Approved Products List'!$F:$F,MATCH(LEFT($H23,2)&amp;"*",'Approved Products List'!$D:$D,0)),IF($H23&lt;&gt;"",INDEX('Approved Products List'!$F:$F,MATCH($H23,'Approved Products List'!$D:$D,0)),"")),"None")</f>
        <v/>
      </c>
      <c r="L23" s="82"/>
      <c r="M23" s="78"/>
      <c r="N23" s="78"/>
      <c r="O23" s="78"/>
      <c r="P23" s="83"/>
      <c r="Q23" s="78"/>
      <c r="R23" s="78"/>
      <c r="S23" s="78"/>
      <c r="T23" s="79"/>
      <c r="U23" s="76"/>
    </row>
    <row r="24" spans="2:21" x14ac:dyDescent="0.25">
      <c r="B24" s="122" t="str">
        <f>IF(COUNTBLANK(D24:R24)&lt;15,IF(OR(L24="",M24="",N24="",O24="",Q24="",R24="",E24="",F24="",I24="",J24="",G24="",K24="",P24="",D24=""),"please complete line",
IF(I24="No Match Found","Eligible Product Match Not Found",
IF(ISERROR(MATCH(O24,'Background Calcs'!J:J,0)),"Ineligible Zip Code",
IF(S24="","No Phone # Provided",IF(AND(F24&lt;LU_StartDate,F24&gt;LU_EndDate),"Ineligible Date of Sale",
IF(G24*K24=0,"Product No Longer Eligible","Eligible"))))))," ")</f>
        <v xml:space="preserve"> </v>
      </c>
      <c r="C24" s="72" t="str">
        <f t="shared" si="0"/>
        <v>$ 0.00</v>
      </c>
      <c r="D24" s="86"/>
      <c r="E24" s="78"/>
      <c r="F24" s="85"/>
      <c r="G24" s="78"/>
      <c r="H24" s="77"/>
      <c r="I24" s="24" t="str">
        <f>IFERROR(IF(AND(LEN($H24)&lt;=5,OR(LEFT($H24,2)="AX",LEFT($H24,2)="BX")),INDEX('Approved Products List'!$C:$C,MATCH(LEFT($H24,2)&amp;"*",'Approved Products List'!$D:$D,0)),IF($H24&lt;&gt;"",INDEX('Approved Products List'!$C:$C,MATCH($H24,'Approved Products List'!$D:$D,0)),"")),"No Match Found")</f>
        <v/>
      </c>
      <c r="J24" s="24" t="str">
        <f>IFERROR(IF(AND(LEN($H24)&lt;=5,OR(LEFT($H24,2)="AX",LEFT($H24,2)="BX")),INDEX('Approved Products List'!$E:$E,MATCH(LEFT($H24,2)&amp;"*",'Approved Products List'!$D:$D,0)),IF($H24&lt;&gt;"",INDEX('Approved Products List'!$E:$E,MATCH($H24,'Approved Products List'!$D:$D,0)),"")),"No Match Found")</f>
        <v/>
      </c>
      <c r="K24" s="151" t="str">
        <f>IFERROR(IF(AND(LEN($H24)&lt;=5,OR(LEFT($H24,2)="AX",LEFT($H24,2)="BX")),INDEX('Approved Products List'!$F:$F,MATCH(LEFT($H24,2)&amp;"*",'Approved Products List'!$D:$D,0)),IF($H24&lt;&gt;"",INDEX('Approved Products List'!$F:$F,MATCH($H24,'Approved Products List'!$D:$D,0)),"")),"None")</f>
        <v/>
      </c>
      <c r="L24" s="82"/>
      <c r="M24" s="78"/>
      <c r="N24" s="78"/>
      <c r="O24" s="78"/>
      <c r="P24" s="83"/>
      <c r="Q24" s="78"/>
      <c r="R24" s="78"/>
      <c r="S24" s="78"/>
      <c r="T24" s="79"/>
      <c r="U24" s="76"/>
    </row>
    <row r="25" spans="2:21" x14ac:dyDescent="0.25">
      <c r="B25" s="122" t="str">
        <f>IF(COUNTBLANK(D25:R25)&lt;15,IF(OR(L25="",M25="",N25="",O25="",Q25="",R25="",E25="",F25="",I25="",J25="",G25="",K25="",P25="",D25=""),"please complete line",
IF(I25="No Match Found","Eligible Product Match Not Found",
IF(ISERROR(MATCH(O25,'Background Calcs'!J:J,0)),"Ineligible Zip Code",
IF(S25="","No Phone # Provided",IF(AND(F25&lt;LU_StartDate,F25&gt;LU_EndDate),"Ineligible Date of Sale",
IF(G25*K25=0,"Product No Longer Eligible","Eligible"))))))," ")</f>
        <v xml:space="preserve"> </v>
      </c>
      <c r="C25" s="72" t="str">
        <f t="shared" si="0"/>
        <v>$ 0.00</v>
      </c>
      <c r="D25" s="86"/>
      <c r="E25" s="78"/>
      <c r="F25" s="85"/>
      <c r="G25" s="78"/>
      <c r="H25" s="77"/>
      <c r="I25" s="24" t="str">
        <f>IFERROR(IF(AND(LEN($H25)&lt;=5,OR(LEFT($H25,2)="AX",LEFT($H25,2)="BX")),INDEX('Approved Products List'!$C:$C,MATCH(LEFT($H25,2)&amp;"*",'Approved Products List'!$D:$D,0)),IF($H25&lt;&gt;"",INDEX('Approved Products List'!$C:$C,MATCH($H25,'Approved Products List'!$D:$D,0)),"")),"No Match Found")</f>
        <v/>
      </c>
      <c r="J25" s="24" t="str">
        <f>IFERROR(IF(AND(LEN($H25)&lt;=5,OR(LEFT($H25,2)="AX",LEFT($H25,2)="BX")),INDEX('Approved Products List'!$E:$E,MATCH(LEFT($H25,2)&amp;"*",'Approved Products List'!$D:$D,0)),IF($H25&lt;&gt;"",INDEX('Approved Products List'!$E:$E,MATCH($H25,'Approved Products List'!$D:$D,0)),"")),"No Match Found")</f>
        <v/>
      </c>
      <c r="K25" s="151" t="str">
        <f>IFERROR(IF(AND(LEN($H25)&lt;=5,OR(LEFT($H25,2)="AX",LEFT($H25,2)="BX")),INDEX('Approved Products List'!$F:$F,MATCH(LEFT($H25,2)&amp;"*",'Approved Products List'!$D:$D,0)),IF($H25&lt;&gt;"",INDEX('Approved Products List'!$F:$F,MATCH($H25,'Approved Products List'!$D:$D,0)),"")),"None")</f>
        <v/>
      </c>
      <c r="L25" s="82"/>
      <c r="M25" s="78"/>
      <c r="N25" s="78"/>
      <c r="O25" s="78"/>
      <c r="P25" s="83"/>
      <c r="Q25" s="78"/>
      <c r="R25" s="78"/>
      <c r="S25" s="78"/>
      <c r="T25" s="79"/>
      <c r="U25" s="76"/>
    </row>
    <row r="26" spans="2:21" x14ac:dyDescent="0.25">
      <c r="B26" s="122" t="str">
        <f>IF(COUNTBLANK(D26:R26)&lt;15,IF(OR(L26="",M26="",N26="",O26="",Q26="",R26="",E26="",F26="",I26="",J26="",G26="",K26="",P26="",D26=""),"please complete line",
IF(I26="No Match Found","Eligible Product Match Not Found",
IF(ISERROR(MATCH(O26,'Background Calcs'!J:J,0)),"Ineligible Zip Code",
IF(S26="","No Phone # Provided",IF(AND(F26&lt;LU_StartDate,F26&gt;LU_EndDate),"Ineligible Date of Sale",
IF(G26*K26=0,"Product No Longer Eligible","Eligible"))))))," ")</f>
        <v xml:space="preserve"> </v>
      </c>
      <c r="C26" s="72" t="str">
        <f t="shared" si="0"/>
        <v>$ 0.00</v>
      </c>
      <c r="D26" s="86"/>
      <c r="E26" s="78"/>
      <c r="F26" s="85"/>
      <c r="G26" s="78"/>
      <c r="H26" s="77"/>
      <c r="I26" s="24" t="str">
        <f>IFERROR(IF(AND(LEN($H26)&lt;=5,OR(LEFT($H26,2)="AX",LEFT($H26,2)="BX")),INDEX('Approved Products List'!$C:$C,MATCH(LEFT($H26,2)&amp;"*",'Approved Products List'!$D:$D,0)),IF($H26&lt;&gt;"",INDEX('Approved Products List'!$C:$C,MATCH($H26,'Approved Products List'!$D:$D,0)),"")),"No Match Found")</f>
        <v/>
      </c>
      <c r="J26" s="24" t="str">
        <f>IFERROR(IF(AND(LEN($H26)&lt;=5,OR(LEFT($H26,2)="AX",LEFT($H26,2)="BX")),INDEX('Approved Products List'!$E:$E,MATCH(LEFT($H26,2)&amp;"*",'Approved Products List'!$D:$D,0)),IF($H26&lt;&gt;"",INDEX('Approved Products List'!$E:$E,MATCH($H26,'Approved Products List'!$D:$D,0)),"")),"No Match Found")</f>
        <v/>
      </c>
      <c r="K26" s="151" t="str">
        <f>IFERROR(IF(AND(LEN($H26)&lt;=5,OR(LEFT($H26,2)="AX",LEFT($H26,2)="BX")),INDEX('Approved Products List'!$F:$F,MATCH(LEFT($H26,2)&amp;"*",'Approved Products List'!$D:$D,0)),IF($H26&lt;&gt;"",INDEX('Approved Products List'!$F:$F,MATCH($H26,'Approved Products List'!$D:$D,0)),"")),"None")</f>
        <v/>
      </c>
      <c r="L26" s="82"/>
      <c r="M26" s="78"/>
      <c r="N26" s="78"/>
      <c r="O26" s="78"/>
      <c r="P26" s="83"/>
      <c r="Q26" s="78"/>
      <c r="R26" s="78"/>
      <c r="S26" s="78"/>
      <c r="T26" s="79"/>
      <c r="U26" s="76"/>
    </row>
    <row r="27" spans="2:21" x14ac:dyDescent="0.25">
      <c r="B27" s="122" t="str">
        <f>IF(COUNTBLANK(D27:R27)&lt;15,IF(OR(L27="",M27="",N27="",O27="",Q27="",R27="",E27="",F27="",I27="",J27="",G27="",K27="",P27="",D27=""),"please complete line",
IF(I27="No Match Found","Eligible Product Match Not Found",
IF(ISERROR(MATCH(O27,'Background Calcs'!J:J,0)),"Ineligible Zip Code",
IF(S27="","No Phone # Provided",IF(AND(F27&lt;LU_StartDate,F27&gt;LU_EndDate),"Ineligible Date of Sale",
IF(G27*K27=0,"Product No Longer Eligible","Eligible"))))))," ")</f>
        <v xml:space="preserve"> </v>
      </c>
      <c r="C27" s="72" t="str">
        <f t="shared" si="0"/>
        <v>$ 0.00</v>
      </c>
      <c r="D27" s="86"/>
      <c r="E27" s="78"/>
      <c r="F27" s="85"/>
      <c r="G27" s="78"/>
      <c r="H27" s="77"/>
      <c r="I27" s="24" t="str">
        <f>IFERROR(IF(AND(LEN($H27)&lt;=5,OR(LEFT($H27,2)="AX",LEFT($H27,2)="BX")),INDEX('Approved Products List'!$C:$C,MATCH(LEFT($H27,2)&amp;"*",'Approved Products List'!$D:$D,0)),IF($H27&lt;&gt;"",INDEX('Approved Products List'!$C:$C,MATCH($H27,'Approved Products List'!$D:$D,0)),"")),"No Match Found")</f>
        <v/>
      </c>
      <c r="J27" s="24" t="str">
        <f>IFERROR(IF(AND(LEN($H27)&lt;=5,OR(LEFT($H27,2)="AX",LEFT($H27,2)="BX")),INDEX('Approved Products List'!$E:$E,MATCH(LEFT($H27,2)&amp;"*",'Approved Products List'!$D:$D,0)),IF($H27&lt;&gt;"",INDEX('Approved Products List'!$E:$E,MATCH($H27,'Approved Products List'!$D:$D,0)),"")),"No Match Found")</f>
        <v/>
      </c>
      <c r="K27" s="151" t="str">
        <f>IFERROR(IF(AND(LEN($H27)&lt;=5,OR(LEFT($H27,2)="AX",LEFT($H27,2)="BX")),INDEX('Approved Products List'!$F:$F,MATCH(LEFT($H27,2)&amp;"*",'Approved Products List'!$D:$D,0)),IF($H27&lt;&gt;"",INDEX('Approved Products List'!$F:$F,MATCH($H27,'Approved Products List'!$D:$D,0)),"")),"None")</f>
        <v/>
      </c>
      <c r="L27" s="82"/>
      <c r="M27" s="78"/>
      <c r="N27" s="78"/>
      <c r="O27" s="78"/>
      <c r="P27" s="83"/>
      <c r="Q27" s="78"/>
      <c r="R27" s="78"/>
      <c r="S27" s="78"/>
      <c r="T27" s="79"/>
      <c r="U27" s="76"/>
    </row>
    <row r="28" spans="2:21" x14ac:dyDescent="0.25">
      <c r="B28" s="122" t="str">
        <f>IF(COUNTBLANK(D28:R28)&lt;15,IF(OR(L28="",M28="",N28="",O28="",Q28="",R28="",E28="",F28="",I28="",J28="",G28="",K28="",P28="",D28=""),"please complete line",
IF(I28="No Match Found","Eligible Product Match Not Found",
IF(ISERROR(MATCH(O28,'Background Calcs'!J:J,0)),"Ineligible Zip Code",
IF(S28="","No Phone # Provided",IF(AND(F28&lt;LU_StartDate,F28&gt;LU_EndDate),"Ineligible Date of Sale",
IF(G28*K28=0,"Product No Longer Eligible","Eligible"))))))," ")</f>
        <v xml:space="preserve"> </v>
      </c>
      <c r="C28" s="72" t="str">
        <f t="shared" si="0"/>
        <v>$ 0.00</v>
      </c>
      <c r="D28" s="86"/>
      <c r="E28" s="78"/>
      <c r="F28" s="85"/>
      <c r="G28" s="78"/>
      <c r="H28" s="77"/>
      <c r="I28" s="24" t="str">
        <f>IFERROR(IF(AND(LEN($H28)&lt;=5,OR(LEFT($H28,2)="AX",LEFT($H28,2)="BX")),INDEX('Approved Products List'!$C:$C,MATCH(LEFT($H28,2)&amp;"*",'Approved Products List'!$D:$D,0)),IF($H28&lt;&gt;"",INDEX('Approved Products List'!$C:$C,MATCH($H28,'Approved Products List'!$D:$D,0)),"")),"No Match Found")</f>
        <v/>
      </c>
      <c r="J28" s="24" t="str">
        <f>IFERROR(IF(AND(LEN($H28)&lt;=5,OR(LEFT($H28,2)="AX",LEFT($H28,2)="BX")),INDEX('Approved Products List'!$E:$E,MATCH(LEFT($H28,2)&amp;"*",'Approved Products List'!$D:$D,0)),IF($H28&lt;&gt;"",INDEX('Approved Products List'!$E:$E,MATCH($H28,'Approved Products List'!$D:$D,0)),"")),"No Match Found")</f>
        <v/>
      </c>
      <c r="K28" s="151" t="str">
        <f>IFERROR(IF(AND(LEN($H28)&lt;=5,OR(LEFT($H28,2)="AX",LEFT($H28,2)="BX")),INDEX('Approved Products List'!$F:$F,MATCH(LEFT($H28,2)&amp;"*",'Approved Products List'!$D:$D,0)),IF($H28&lt;&gt;"",INDEX('Approved Products List'!$F:$F,MATCH($H28,'Approved Products List'!$D:$D,0)),"")),"None")</f>
        <v/>
      </c>
      <c r="L28" s="82"/>
      <c r="M28" s="78"/>
      <c r="N28" s="78"/>
      <c r="O28" s="78"/>
      <c r="P28" s="83"/>
      <c r="Q28" s="78"/>
      <c r="R28" s="78"/>
      <c r="S28" s="78"/>
      <c r="T28" s="79"/>
      <c r="U28" s="76"/>
    </row>
    <row r="29" spans="2:21" x14ac:dyDescent="0.25">
      <c r="B29" s="122" t="str">
        <f>IF(COUNTBLANK(D29:R29)&lt;15,IF(OR(L29="",M29="",N29="",O29="",Q29="",R29="",E29="",F29="",I29="",J29="",G29="",K29="",P29="",D29=""),"please complete line",
IF(I29="No Match Found","Eligible Product Match Not Found",
IF(ISERROR(MATCH(O29,'Background Calcs'!J:J,0)),"Ineligible Zip Code",
IF(S29="","No Phone # Provided",IF(AND(F29&lt;LU_StartDate,F29&gt;LU_EndDate),"Ineligible Date of Sale",
IF(G29*K29=0,"Product No Longer Eligible","Eligible"))))))," ")</f>
        <v xml:space="preserve"> </v>
      </c>
      <c r="C29" s="72" t="str">
        <f t="shared" si="0"/>
        <v>$ 0.00</v>
      </c>
      <c r="D29" s="86"/>
      <c r="E29" s="78"/>
      <c r="F29" s="85"/>
      <c r="G29" s="78"/>
      <c r="H29" s="77"/>
      <c r="I29" s="24" t="str">
        <f>IFERROR(IF(AND(LEN($H29)&lt;=5,OR(LEFT($H29,2)="AX",LEFT($H29,2)="BX")),INDEX('Approved Products List'!$C:$C,MATCH(LEFT($H29,2)&amp;"*",'Approved Products List'!$D:$D,0)),IF($H29&lt;&gt;"",INDEX('Approved Products List'!$C:$C,MATCH($H29,'Approved Products List'!$D:$D,0)),"")),"No Match Found")</f>
        <v/>
      </c>
      <c r="J29" s="24" t="str">
        <f>IFERROR(IF(AND(LEN($H29)&lt;=5,OR(LEFT($H29,2)="AX",LEFT($H29,2)="BX")),INDEX('Approved Products List'!$E:$E,MATCH(LEFT($H29,2)&amp;"*",'Approved Products List'!$D:$D,0)),IF($H29&lt;&gt;"",INDEX('Approved Products List'!$E:$E,MATCH($H29,'Approved Products List'!$D:$D,0)),"")),"No Match Found")</f>
        <v/>
      </c>
      <c r="K29" s="151" t="str">
        <f>IFERROR(IF(AND(LEN($H29)&lt;=5,OR(LEFT($H29,2)="AX",LEFT($H29,2)="BX")),INDEX('Approved Products List'!$F:$F,MATCH(LEFT($H29,2)&amp;"*",'Approved Products List'!$D:$D,0)),IF($H29&lt;&gt;"",INDEX('Approved Products List'!$F:$F,MATCH($H29,'Approved Products List'!$D:$D,0)),"")),"None")</f>
        <v/>
      </c>
      <c r="L29" s="82"/>
      <c r="M29" s="78"/>
      <c r="N29" s="78"/>
      <c r="O29" s="78"/>
      <c r="P29" s="83"/>
      <c r="Q29" s="78"/>
      <c r="R29" s="78"/>
      <c r="S29" s="78"/>
      <c r="T29" s="79"/>
      <c r="U29" s="76"/>
    </row>
    <row r="30" spans="2:21" x14ac:dyDescent="0.25">
      <c r="B30" s="122" t="str">
        <f>IF(COUNTBLANK(D30:R30)&lt;15,IF(OR(L30="",M30="",N30="",O30="",Q30="",R30="",E30="",F30="",I30="",J30="",G30="",K30="",P30="",D30=""),"please complete line",
IF(I30="No Match Found","Eligible Product Match Not Found",
IF(ISERROR(MATCH(O30,'Background Calcs'!J:J,0)),"Ineligible Zip Code",
IF(S30="","No Phone # Provided",IF(AND(F30&lt;LU_StartDate,F30&gt;LU_EndDate),"Ineligible Date of Sale",
IF(G30*K30=0,"Product No Longer Eligible","Eligible"))))))," ")</f>
        <v xml:space="preserve"> </v>
      </c>
      <c r="C30" s="72" t="str">
        <f t="shared" si="0"/>
        <v>$ 0.00</v>
      </c>
      <c r="D30" s="86"/>
      <c r="E30" s="78"/>
      <c r="F30" s="85"/>
      <c r="G30" s="78"/>
      <c r="H30" s="77"/>
      <c r="I30" s="24" t="str">
        <f>IFERROR(IF(AND(LEN($H30)&lt;=5,OR(LEFT($H30,2)="AX",LEFT($H30,2)="BX")),INDEX('Approved Products List'!$C:$C,MATCH(LEFT($H30,2)&amp;"*",'Approved Products List'!$D:$D,0)),IF($H30&lt;&gt;"",INDEX('Approved Products List'!$C:$C,MATCH($H30,'Approved Products List'!$D:$D,0)),"")),"No Match Found")</f>
        <v/>
      </c>
      <c r="J30" s="24" t="str">
        <f>IFERROR(IF(AND(LEN($H30)&lt;=5,OR(LEFT($H30,2)="AX",LEFT($H30,2)="BX")),INDEX('Approved Products List'!$E:$E,MATCH(LEFT($H30,2)&amp;"*",'Approved Products List'!$D:$D,0)),IF($H30&lt;&gt;"",INDEX('Approved Products List'!$E:$E,MATCH($H30,'Approved Products List'!$D:$D,0)),"")),"No Match Found")</f>
        <v/>
      </c>
      <c r="K30" s="151" t="str">
        <f>IFERROR(IF(AND(LEN($H30)&lt;=5,OR(LEFT($H30,2)="AX",LEFT($H30,2)="BX")),INDEX('Approved Products List'!$F:$F,MATCH(LEFT($H30,2)&amp;"*",'Approved Products List'!$D:$D,0)),IF($H30&lt;&gt;"",INDEX('Approved Products List'!$F:$F,MATCH($H30,'Approved Products List'!$D:$D,0)),"")),"None")</f>
        <v/>
      </c>
      <c r="L30" s="82"/>
      <c r="M30" s="78"/>
      <c r="N30" s="78"/>
      <c r="O30" s="78"/>
      <c r="P30" s="83"/>
      <c r="Q30" s="78"/>
      <c r="R30" s="78"/>
      <c r="S30" s="78"/>
      <c r="T30" s="79"/>
      <c r="U30" s="76"/>
    </row>
    <row r="31" spans="2:21" x14ac:dyDescent="0.25">
      <c r="B31" s="122" t="str">
        <f>IF(COUNTBLANK(D31:R31)&lt;15,IF(OR(L31="",M31="",N31="",O31="",Q31="",R31="",E31="",F31="",I31="",J31="",G31="",K31="",P31="",D31=""),"please complete line",
IF(I31="No Match Found","Eligible Product Match Not Found",
IF(ISERROR(MATCH(O31,'Background Calcs'!J:J,0)),"Ineligible Zip Code",
IF(S31="","No Phone # Provided",IF(AND(F31&lt;LU_StartDate,F31&gt;LU_EndDate),"Ineligible Date of Sale",
IF(G31*K31=0,"Product No Longer Eligible","Eligible"))))))," ")</f>
        <v xml:space="preserve"> </v>
      </c>
      <c r="C31" s="72" t="str">
        <f t="shared" si="0"/>
        <v>$ 0.00</v>
      </c>
      <c r="D31" s="86"/>
      <c r="E31" s="78"/>
      <c r="F31" s="85"/>
      <c r="G31" s="78"/>
      <c r="H31" s="77"/>
      <c r="I31" s="24" t="str">
        <f>IFERROR(IF(AND(LEN($H31)&lt;=5,OR(LEFT($H31,2)="AX",LEFT($H31,2)="BX")),INDEX('Approved Products List'!$C:$C,MATCH(LEFT($H31,2)&amp;"*",'Approved Products List'!$D:$D,0)),IF($H31&lt;&gt;"",INDEX('Approved Products List'!$C:$C,MATCH($H31,'Approved Products List'!$D:$D,0)),"")),"No Match Found")</f>
        <v/>
      </c>
      <c r="J31" s="24" t="str">
        <f>IFERROR(IF(AND(LEN($H31)&lt;=5,OR(LEFT($H31,2)="AX",LEFT($H31,2)="BX")),INDEX('Approved Products List'!$E:$E,MATCH(LEFT($H31,2)&amp;"*",'Approved Products List'!$D:$D,0)),IF($H31&lt;&gt;"",INDEX('Approved Products List'!$E:$E,MATCH($H31,'Approved Products List'!$D:$D,0)),"")),"No Match Found")</f>
        <v/>
      </c>
      <c r="K31" s="151" t="str">
        <f>IFERROR(IF(AND(LEN($H31)&lt;=5,OR(LEFT($H31,2)="AX",LEFT($H31,2)="BX")),INDEX('Approved Products List'!$F:$F,MATCH(LEFT($H31,2)&amp;"*",'Approved Products List'!$D:$D,0)),IF($H31&lt;&gt;"",INDEX('Approved Products List'!$F:$F,MATCH($H31,'Approved Products List'!$D:$D,0)),"")),"None")</f>
        <v/>
      </c>
      <c r="L31" s="82"/>
      <c r="M31" s="78"/>
      <c r="N31" s="78"/>
      <c r="O31" s="78"/>
      <c r="P31" s="83"/>
      <c r="Q31" s="78"/>
      <c r="R31" s="78"/>
      <c r="S31" s="78"/>
      <c r="T31" s="79"/>
      <c r="U31" s="76"/>
    </row>
    <row r="32" spans="2:21" x14ac:dyDescent="0.25">
      <c r="B32" s="122" t="str">
        <f>IF(COUNTBLANK(D32:R32)&lt;15,IF(OR(L32="",M32="",N32="",O32="",Q32="",R32="",E32="",F32="",I32="",J32="",G32="",K32="",P32="",D32=""),"please complete line",
IF(I32="No Match Found","Eligible Product Match Not Found",
IF(ISERROR(MATCH(O32,'Background Calcs'!J:J,0)),"Ineligible Zip Code",
IF(S32="","No Phone # Provided",IF(AND(F32&lt;LU_StartDate,F32&gt;LU_EndDate),"Ineligible Date of Sale",
IF(G32*K32=0,"Product No Longer Eligible","Eligible"))))))," ")</f>
        <v xml:space="preserve"> </v>
      </c>
      <c r="C32" s="72" t="str">
        <f t="shared" si="0"/>
        <v>$ 0.00</v>
      </c>
      <c r="D32" s="86"/>
      <c r="E32" s="78"/>
      <c r="F32" s="85"/>
      <c r="G32" s="78"/>
      <c r="H32" s="77"/>
      <c r="I32" s="24" t="str">
        <f>IFERROR(IF(AND(LEN($H32)&lt;=5,OR(LEFT($H32,2)="AX",LEFT($H32,2)="BX")),INDEX('Approved Products List'!$C:$C,MATCH(LEFT($H32,2)&amp;"*",'Approved Products List'!$D:$D,0)),IF($H32&lt;&gt;"",INDEX('Approved Products List'!$C:$C,MATCH($H32,'Approved Products List'!$D:$D,0)),"")),"No Match Found")</f>
        <v/>
      </c>
      <c r="J32" s="24" t="str">
        <f>IFERROR(IF(AND(LEN($H32)&lt;=5,OR(LEFT($H32,2)="AX",LEFT($H32,2)="BX")),INDEX('Approved Products List'!$E:$E,MATCH(LEFT($H32,2)&amp;"*",'Approved Products List'!$D:$D,0)),IF($H32&lt;&gt;"",INDEX('Approved Products List'!$E:$E,MATCH($H32,'Approved Products List'!$D:$D,0)),"")),"No Match Found")</f>
        <v/>
      </c>
      <c r="K32" s="151" t="str">
        <f>IFERROR(IF(AND(LEN($H32)&lt;=5,OR(LEFT($H32,2)="AX",LEFT($H32,2)="BX")),INDEX('Approved Products List'!$F:$F,MATCH(LEFT($H32,2)&amp;"*",'Approved Products List'!$D:$D,0)),IF($H32&lt;&gt;"",INDEX('Approved Products List'!$F:$F,MATCH($H32,'Approved Products List'!$D:$D,0)),"")),"None")</f>
        <v/>
      </c>
      <c r="L32" s="82"/>
      <c r="M32" s="78"/>
      <c r="N32" s="78"/>
      <c r="O32" s="78"/>
      <c r="P32" s="83"/>
      <c r="Q32" s="78"/>
      <c r="R32" s="78"/>
      <c r="S32" s="78"/>
      <c r="T32" s="79"/>
      <c r="U32" s="76"/>
    </row>
    <row r="33" spans="2:21" x14ac:dyDescent="0.25">
      <c r="B33" s="122" t="str">
        <f>IF(COUNTBLANK(D33:R33)&lt;15,IF(OR(L33="",M33="",N33="",O33="",Q33="",R33="",E33="",F33="",I33="",J33="",G33="",K33="",P33="",D33=""),"please complete line",
IF(I33="No Match Found","Eligible Product Match Not Found",
IF(ISERROR(MATCH(O33,'Background Calcs'!J:J,0)),"Ineligible Zip Code",
IF(S33="","No Phone # Provided",IF(AND(F33&lt;LU_StartDate,F33&gt;LU_EndDate),"Ineligible Date of Sale",
IF(G33*K33=0,"Product No Longer Eligible","Eligible"))))))," ")</f>
        <v xml:space="preserve"> </v>
      </c>
      <c r="C33" s="72" t="str">
        <f t="shared" si="0"/>
        <v>$ 0.00</v>
      </c>
      <c r="D33" s="86"/>
      <c r="E33" s="78"/>
      <c r="F33" s="85"/>
      <c r="G33" s="78"/>
      <c r="H33" s="77"/>
      <c r="I33" s="24" t="str">
        <f>IFERROR(IF(AND(LEN($H33)&lt;=5,OR(LEFT($H33,2)="AX",LEFT($H33,2)="BX")),INDEX('Approved Products List'!$C:$C,MATCH(LEFT($H33,2)&amp;"*",'Approved Products List'!$D:$D,0)),IF($H33&lt;&gt;"",INDEX('Approved Products List'!$C:$C,MATCH($H33,'Approved Products List'!$D:$D,0)),"")),"No Match Found")</f>
        <v/>
      </c>
      <c r="J33" s="24" t="str">
        <f>IFERROR(IF(AND(LEN($H33)&lt;=5,OR(LEFT($H33,2)="AX",LEFT($H33,2)="BX")),INDEX('Approved Products List'!$E:$E,MATCH(LEFT($H33,2)&amp;"*",'Approved Products List'!$D:$D,0)),IF($H33&lt;&gt;"",INDEX('Approved Products List'!$E:$E,MATCH($H33,'Approved Products List'!$D:$D,0)),"")),"No Match Found")</f>
        <v/>
      </c>
      <c r="K33" s="151" t="str">
        <f>IFERROR(IF(AND(LEN($H33)&lt;=5,OR(LEFT($H33,2)="AX",LEFT($H33,2)="BX")),INDEX('Approved Products List'!$F:$F,MATCH(LEFT($H33,2)&amp;"*",'Approved Products List'!$D:$D,0)),IF($H33&lt;&gt;"",INDEX('Approved Products List'!$F:$F,MATCH($H33,'Approved Products List'!$D:$D,0)),"")),"None")</f>
        <v/>
      </c>
      <c r="L33" s="82"/>
      <c r="M33" s="78"/>
      <c r="N33" s="78"/>
      <c r="O33" s="78"/>
      <c r="P33" s="83"/>
      <c r="Q33" s="78"/>
      <c r="R33" s="78"/>
      <c r="S33" s="78"/>
      <c r="T33" s="79"/>
      <c r="U33" s="76"/>
    </row>
    <row r="34" spans="2:21" x14ac:dyDescent="0.25">
      <c r="B34" s="122" t="str">
        <f>IF(COUNTBLANK(D34:R34)&lt;15,IF(OR(L34="",M34="",N34="",O34="",Q34="",R34="",E34="",F34="",I34="",J34="",G34="",K34="",P34="",D34=""),"please complete line",
IF(I34="No Match Found","Eligible Product Match Not Found",
IF(ISERROR(MATCH(O34,'Background Calcs'!J:J,0)),"Ineligible Zip Code",
IF(S34="","No Phone # Provided",IF(AND(F34&lt;LU_StartDate,F34&gt;LU_EndDate),"Ineligible Date of Sale",
IF(G34*K34=0,"Product No Longer Eligible","Eligible"))))))," ")</f>
        <v xml:space="preserve"> </v>
      </c>
      <c r="C34" s="72" t="str">
        <f t="shared" si="0"/>
        <v>$ 0.00</v>
      </c>
      <c r="D34" s="86"/>
      <c r="E34" s="78"/>
      <c r="F34" s="85"/>
      <c r="G34" s="78"/>
      <c r="H34" s="77"/>
      <c r="I34" s="24" t="str">
        <f>IFERROR(IF(AND(LEN($H34)&lt;=5,OR(LEFT($H34,2)="AX",LEFT($H34,2)="BX")),INDEX('Approved Products List'!$C:$C,MATCH(LEFT($H34,2)&amp;"*",'Approved Products List'!$D:$D,0)),IF($H34&lt;&gt;"",INDEX('Approved Products List'!$C:$C,MATCH($H34,'Approved Products List'!$D:$D,0)),"")),"No Match Found")</f>
        <v/>
      </c>
      <c r="J34" s="24" t="str">
        <f>IFERROR(IF(AND(LEN($H34)&lt;=5,OR(LEFT($H34,2)="AX",LEFT($H34,2)="BX")),INDEX('Approved Products List'!$E:$E,MATCH(LEFT($H34,2)&amp;"*",'Approved Products List'!$D:$D,0)),IF($H34&lt;&gt;"",INDEX('Approved Products List'!$E:$E,MATCH($H34,'Approved Products List'!$D:$D,0)),"")),"No Match Found")</f>
        <v/>
      </c>
      <c r="K34" s="151" t="str">
        <f>IFERROR(IF(AND(LEN($H34)&lt;=5,OR(LEFT($H34,2)="AX",LEFT($H34,2)="BX")),INDEX('Approved Products List'!$F:$F,MATCH(LEFT($H34,2)&amp;"*",'Approved Products List'!$D:$D,0)),IF($H34&lt;&gt;"",INDEX('Approved Products List'!$F:$F,MATCH($H34,'Approved Products List'!$D:$D,0)),"")),"None")</f>
        <v/>
      </c>
      <c r="L34" s="82"/>
      <c r="M34" s="78"/>
      <c r="N34" s="78"/>
      <c r="O34" s="78"/>
      <c r="P34" s="83"/>
      <c r="Q34" s="78"/>
      <c r="R34" s="78"/>
      <c r="S34" s="78"/>
      <c r="T34" s="79"/>
      <c r="U34" s="76"/>
    </row>
    <row r="35" spans="2:21" x14ac:dyDescent="0.25">
      <c r="B35" s="122" t="str">
        <f>IF(COUNTBLANK(D35:R35)&lt;15,IF(OR(L35="",M35="",N35="",O35="",Q35="",R35="",E35="",F35="",I35="",J35="",G35="",K35="",P35="",D35=""),"please complete line",
IF(I35="No Match Found","Eligible Product Match Not Found",
IF(ISERROR(MATCH(O35,'Background Calcs'!J:J,0)),"Ineligible Zip Code",
IF(S35="","No Phone # Provided",IF(AND(F35&lt;LU_StartDate,F35&gt;LU_EndDate),"Ineligible Date of Sale",
IF(G35*K35=0,"Product No Longer Eligible","Eligible"))))))," ")</f>
        <v xml:space="preserve"> </v>
      </c>
      <c r="C35" s="72" t="str">
        <f t="shared" si="0"/>
        <v>$ 0.00</v>
      </c>
      <c r="D35" s="86"/>
      <c r="E35" s="78"/>
      <c r="F35" s="85"/>
      <c r="G35" s="78"/>
      <c r="H35" s="77"/>
      <c r="I35" s="24" t="str">
        <f>IFERROR(IF(AND(LEN($H35)&lt;=5,OR(LEFT($H35,2)="AX",LEFT($H35,2)="BX")),INDEX('Approved Products List'!$C:$C,MATCH(LEFT($H35,2)&amp;"*",'Approved Products List'!$D:$D,0)),IF($H35&lt;&gt;"",INDEX('Approved Products List'!$C:$C,MATCH($H35,'Approved Products List'!$D:$D,0)),"")),"No Match Found")</f>
        <v/>
      </c>
      <c r="J35" s="24" t="str">
        <f>IFERROR(IF(AND(LEN($H35)&lt;=5,OR(LEFT($H35,2)="AX",LEFT($H35,2)="BX")),INDEX('Approved Products List'!$E:$E,MATCH(LEFT($H35,2)&amp;"*",'Approved Products List'!$D:$D,0)),IF($H35&lt;&gt;"",INDEX('Approved Products List'!$E:$E,MATCH($H35,'Approved Products List'!$D:$D,0)),"")),"No Match Found")</f>
        <v/>
      </c>
      <c r="K35" s="151" t="str">
        <f>IFERROR(IF(AND(LEN($H35)&lt;=5,OR(LEFT($H35,2)="AX",LEFT($H35,2)="BX")),INDEX('Approved Products List'!$F:$F,MATCH(LEFT($H35,2)&amp;"*",'Approved Products List'!$D:$D,0)),IF($H35&lt;&gt;"",INDEX('Approved Products List'!$F:$F,MATCH($H35,'Approved Products List'!$D:$D,0)),"")),"None")</f>
        <v/>
      </c>
      <c r="L35" s="82"/>
      <c r="M35" s="78"/>
      <c r="N35" s="78"/>
      <c r="O35" s="78"/>
      <c r="P35" s="83"/>
      <c r="Q35" s="78"/>
      <c r="R35" s="78"/>
      <c r="S35" s="78"/>
      <c r="T35" s="79"/>
      <c r="U35" s="76"/>
    </row>
    <row r="36" spans="2:21" x14ac:dyDescent="0.25">
      <c r="B36" s="122" t="str">
        <f>IF(COUNTBLANK(D36:R36)&lt;15,IF(OR(L36="",M36="",N36="",O36="",Q36="",R36="",E36="",F36="",I36="",J36="",G36="",K36="",P36="",D36=""),"please complete line",
IF(I36="No Match Found","Eligible Product Match Not Found",
IF(ISERROR(MATCH(O36,'Background Calcs'!J:J,0)),"Ineligible Zip Code",
IF(S36="","No Phone # Provided",IF(AND(F36&lt;LU_StartDate,F36&gt;LU_EndDate),"Ineligible Date of Sale",
IF(G36*K36=0,"Product No Longer Eligible","Eligible"))))))," ")</f>
        <v xml:space="preserve"> </v>
      </c>
      <c r="C36" s="72" t="str">
        <f t="shared" si="0"/>
        <v>$ 0.00</v>
      </c>
      <c r="D36" s="86"/>
      <c r="E36" s="78"/>
      <c r="F36" s="85"/>
      <c r="G36" s="78"/>
      <c r="H36" s="77"/>
      <c r="I36" s="24" t="str">
        <f>IFERROR(IF(AND(LEN($H36)&lt;=5,OR(LEFT($H36,2)="AX",LEFT($H36,2)="BX")),INDEX('Approved Products List'!$C:$C,MATCH(LEFT($H36,2)&amp;"*",'Approved Products List'!$D:$D,0)),IF($H36&lt;&gt;"",INDEX('Approved Products List'!$C:$C,MATCH($H36,'Approved Products List'!$D:$D,0)),"")),"No Match Found")</f>
        <v/>
      </c>
      <c r="J36" s="24" t="str">
        <f>IFERROR(IF(AND(LEN($H36)&lt;=5,OR(LEFT($H36,2)="AX",LEFT($H36,2)="BX")),INDEX('Approved Products List'!$E:$E,MATCH(LEFT($H36,2)&amp;"*",'Approved Products List'!$D:$D,0)),IF($H36&lt;&gt;"",INDEX('Approved Products List'!$E:$E,MATCH($H36,'Approved Products List'!$D:$D,0)),"")),"No Match Found")</f>
        <v/>
      </c>
      <c r="K36" s="151" t="str">
        <f>IFERROR(IF(AND(LEN($H36)&lt;=5,OR(LEFT($H36,2)="AX",LEFT($H36,2)="BX")),INDEX('Approved Products List'!$F:$F,MATCH(LEFT($H36,2)&amp;"*",'Approved Products List'!$D:$D,0)),IF($H36&lt;&gt;"",INDEX('Approved Products List'!$F:$F,MATCH($H36,'Approved Products List'!$D:$D,0)),"")),"None")</f>
        <v/>
      </c>
      <c r="L36" s="82"/>
      <c r="M36" s="78"/>
      <c r="N36" s="78"/>
      <c r="O36" s="78"/>
      <c r="P36" s="83"/>
      <c r="Q36" s="78"/>
      <c r="R36" s="78"/>
      <c r="S36" s="78"/>
      <c r="T36" s="79"/>
      <c r="U36" s="76"/>
    </row>
    <row r="37" spans="2:21" x14ac:dyDescent="0.25">
      <c r="B37" s="122" t="str">
        <f>IF(COUNTBLANK(D37:R37)&lt;15,IF(OR(L37="",M37="",N37="",O37="",Q37="",R37="",E37="",F37="",I37="",J37="",G37="",K37="",P37="",D37=""),"please complete line",
IF(I37="No Match Found","Eligible Product Match Not Found",
IF(ISERROR(MATCH(O37,'Background Calcs'!J:J,0)),"Ineligible Zip Code",
IF(S37="","No Phone # Provided",IF(AND(F37&lt;LU_StartDate,F37&gt;LU_EndDate),"Ineligible Date of Sale",
IF(G37*K37=0,"Product No Longer Eligible","Eligible"))))))," ")</f>
        <v xml:space="preserve"> </v>
      </c>
      <c r="C37" s="72" t="str">
        <f t="shared" si="0"/>
        <v>$ 0.00</v>
      </c>
      <c r="D37" s="86"/>
      <c r="E37" s="78"/>
      <c r="F37" s="85"/>
      <c r="G37" s="78"/>
      <c r="H37" s="77"/>
      <c r="I37" s="24" t="str">
        <f>IFERROR(IF(AND(LEN($H37)&lt;=5,OR(LEFT($H37,2)="AX",LEFT($H37,2)="BX")),INDEX('Approved Products List'!$C:$C,MATCH(LEFT($H37,2)&amp;"*",'Approved Products List'!$D:$D,0)),IF($H37&lt;&gt;"",INDEX('Approved Products List'!$C:$C,MATCH($H37,'Approved Products List'!$D:$D,0)),"")),"No Match Found")</f>
        <v/>
      </c>
      <c r="J37" s="24" t="str">
        <f>IFERROR(IF(AND(LEN($H37)&lt;=5,OR(LEFT($H37,2)="AX",LEFT($H37,2)="BX")),INDEX('Approved Products List'!$E:$E,MATCH(LEFT($H37,2)&amp;"*",'Approved Products List'!$D:$D,0)),IF($H37&lt;&gt;"",INDEX('Approved Products List'!$E:$E,MATCH($H37,'Approved Products List'!$D:$D,0)),"")),"No Match Found")</f>
        <v/>
      </c>
      <c r="K37" s="151" t="str">
        <f>IFERROR(IF(AND(LEN($H37)&lt;=5,OR(LEFT($H37,2)="AX",LEFT($H37,2)="BX")),INDEX('Approved Products List'!$F:$F,MATCH(LEFT($H37,2)&amp;"*",'Approved Products List'!$D:$D,0)),IF($H37&lt;&gt;"",INDEX('Approved Products List'!$F:$F,MATCH($H37,'Approved Products List'!$D:$D,0)),"")),"None")</f>
        <v/>
      </c>
      <c r="L37" s="82"/>
      <c r="M37" s="78"/>
      <c r="N37" s="78"/>
      <c r="O37" s="78"/>
      <c r="P37" s="83"/>
      <c r="Q37" s="78"/>
      <c r="R37" s="78"/>
      <c r="S37" s="78"/>
      <c r="T37" s="79"/>
      <c r="U37" s="76"/>
    </row>
    <row r="38" spans="2:21" x14ac:dyDescent="0.25">
      <c r="B38" s="122" t="str">
        <f>IF(COUNTBLANK(D38:R38)&lt;15,IF(OR(L38="",M38="",N38="",O38="",Q38="",R38="",E38="",F38="",I38="",J38="",G38="",K38="",P38="",D38=""),"please complete line",
IF(I38="No Match Found","Eligible Product Match Not Found",
IF(ISERROR(MATCH(O38,'Background Calcs'!J:J,0)),"Ineligible Zip Code",
IF(S38="","No Phone # Provided",IF(AND(F38&lt;LU_StartDate,F38&gt;LU_EndDate),"Ineligible Date of Sale",
IF(G38*K38=0,"Product No Longer Eligible","Eligible"))))))," ")</f>
        <v xml:space="preserve"> </v>
      </c>
      <c r="C38" s="72" t="str">
        <f t="shared" si="0"/>
        <v>$ 0.00</v>
      </c>
      <c r="D38" s="86"/>
      <c r="E38" s="78"/>
      <c r="F38" s="85"/>
      <c r="G38" s="78"/>
      <c r="H38" s="77"/>
      <c r="I38" s="24" t="str">
        <f>IFERROR(IF(AND(LEN($H38)&lt;=5,OR(LEFT($H38,2)="AX",LEFT($H38,2)="BX")),INDEX('Approved Products List'!$C:$C,MATCH(LEFT($H38,2)&amp;"*",'Approved Products List'!$D:$D,0)),IF($H38&lt;&gt;"",INDEX('Approved Products List'!$C:$C,MATCH($H38,'Approved Products List'!$D:$D,0)),"")),"No Match Found")</f>
        <v/>
      </c>
      <c r="J38" s="24" t="str">
        <f>IFERROR(IF(AND(LEN($H38)&lt;=5,OR(LEFT($H38,2)="AX",LEFT($H38,2)="BX")),INDEX('Approved Products List'!$E:$E,MATCH(LEFT($H38,2)&amp;"*",'Approved Products List'!$D:$D,0)),IF($H38&lt;&gt;"",INDEX('Approved Products List'!$E:$E,MATCH($H38,'Approved Products List'!$D:$D,0)),"")),"No Match Found")</f>
        <v/>
      </c>
      <c r="K38" s="151" t="str">
        <f>IFERROR(IF(AND(LEN($H38)&lt;=5,OR(LEFT($H38,2)="AX",LEFT($H38,2)="BX")),INDEX('Approved Products List'!$F:$F,MATCH(LEFT($H38,2)&amp;"*",'Approved Products List'!$D:$D,0)),IF($H38&lt;&gt;"",INDEX('Approved Products List'!$F:$F,MATCH($H38,'Approved Products List'!$D:$D,0)),"")),"None")</f>
        <v/>
      </c>
      <c r="L38" s="82"/>
      <c r="M38" s="78"/>
      <c r="N38" s="78"/>
      <c r="O38" s="78"/>
      <c r="P38" s="83"/>
      <c r="Q38" s="78"/>
      <c r="R38" s="78"/>
      <c r="S38" s="78"/>
      <c r="T38" s="79"/>
      <c r="U38" s="76"/>
    </row>
    <row r="39" spans="2:21" x14ac:dyDescent="0.25">
      <c r="B39" s="122" t="str">
        <f>IF(COUNTBLANK(D39:R39)&lt;15,IF(OR(L39="",M39="",N39="",O39="",Q39="",R39="",E39="",F39="",I39="",J39="",G39="",K39="",P39="",D39=""),"please complete line",
IF(I39="No Match Found","Eligible Product Match Not Found",
IF(ISERROR(MATCH(O39,'Background Calcs'!J:J,0)),"Ineligible Zip Code",
IF(S39="","No Phone # Provided",IF(AND(F39&lt;LU_StartDate,F39&gt;LU_EndDate),"Ineligible Date of Sale",
IF(G39*K39=0,"Product No Longer Eligible","Eligible"))))))," ")</f>
        <v xml:space="preserve"> </v>
      </c>
      <c r="C39" s="72" t="str">
        <f t="shared" si="0"/>
        <v>$ 0.00</v>
      </c>
      <c r="D39" s="86"/>
      <c r="E39" s="78"/>
      <c r="F39" s="85"/>
      <c r="G39" s="78"/>
      <c r="H39" s="77"/>
      <c r="I39" s="24" t="str">
        <f>IFERROR(IF(AND(LEN($H39)&lt;=5,OR(LEFT($H39,2)="AX",LEFT($H39,2)="BX")),INDEX('Approved Products List'!$C:$C,MATCH(LEFT($H39,2)&amp;"*",'Approved Products List'!$D:$D,0)),IF($H39&lt;&gt;"",INDEX('Approved Products List'!$C:$C,MATCH($H39,'Approved Products List'!$D:$D,0)),"")),"No Match Found")</f>
        <v/>
      </c>
      <c r="J39" s="24" t="str">
        <f>IFERROR(IF(AND(LEN($H39)&lt;=5,OR(LEFT($H39,2)="AX",LEFT($H39,2)="BX")),INDEX('Approved Products List'!$E:$E,MATCH(LEFT($H39,2)&amp;"*",'Approved Products List'!$D:$D,0)),IF($H39&lt;&gt;"",INDEX('Approved Products List'!$E:$E,MATCH($H39,'Approved Products List'!$D:$D,0)),"")),"No Match Found")</f>
        <v/>
      </c>
      <c r="K39" s="151" t="str">
        <f>IFERROR(IF(AND(LEN($H39)&lt;=5,OR(LEFT($H39,2)="AX",LEFT($H39,2)="BX")),INDEX('Approved Products List'!$F:$F,MATCH(LEFT($H39,2)&amp;"*",'Approved Products List'!$D:$D,0)),IF($H39&lt;&gt;"",INDEX('Approved Products List'!$F:$F,MATCH($H39,'Approved Products List'!$D:$D,0)),"")),"None")</f>
        <v/>
      </c>
      <c r="L39" s="82"/>
      <c r="M39" s="78"/>
      <c r="N39" s="78"/>
      <c r="O39" s="78"/>
      <c r="P39" s="83"/>
      <c r="Q39" s="78"/>
      <c r="R39" s="78"/>
      <c r="S39" s="78"/>
      <c r="T39" s="79"/>
      <c r="U39" s="76"/>
    </row>
    <row r="40" spans="2:21" x14ac:dyDescent="0.25">
      <c r="B40" s="122" t="str">
        <f>IF(COUNTBLANK(D40:R40)&lt;15,IF(OR(L40="",M40="",N40="",O40="",Q40="",R40="",E40="",F40="",I40="",J40="",G40="",K40="",P40="",D40=""),"please complete line",
IF(I40="No Match Found","Eligible Product Match Not Found",
IF(ISERROR(MATCH(O40,'Background Calcs'!J:J,0)),"Ineligible Zip Code",
IF(S40="","No Phone # Provided",IF(AND(F40&lt;LU_StartDate,F40&gt;LU_EndDate),"Ineligible Date of Sale",
IF(G40*K40=0,"Product No Longer Eligible","Eligible"))))))," ")</f>
        <v xml:space="preserve"> </v>
      </c>
      <c r="C40" s="72" t="str">
        <f t="shared" si="0"/>
        <v>$ 0.00</v>
      </c>
      <c r="D40" s="86"/>
      <c r="E40" s="78"/>
      <c r="F40" s="85"/>
      <c r="G40" s="78"/>
      <c r="H40" s="77"/>
      <c r="I40" s="24" t="str">
        <f>IFERROR(IF(AND(LEN($H40)&lt;=5,OR(LEFT($H40,2)="AX",LEFT($H40,2)="BX")),INDEX('Approved Products List'!$C:$C,MATCH(LEFT($H40,2)&amp;"*",'Approved Products List'!$D:$D,0)),IF($H40&lt;&gt;"",INDEX('Approved Products List'!$C:$C,MATCH($H40,'Approved Products List'!$D:$D,0)),"")),"No Match Found")</f>
        <v/>
      </c>
      <c r="J40" s="24" t="str">
        <f>IFERROR(IF(AND(LEN($H40)&lt;=5,OR(LEFT($H40,2)="AX",LEFT($H40,2)="BX")),INDEX('Approved Products List'!$E:$E,MATCH(LEFT($H40,2)&amp;"*",'Approved Products List'!$D:$D,0)),IF($H40&lt;&gt;"",INDEX('Approved Products List'!$E:$E,MATCH($H40,'Approved Products List'!$D:$D,0)),"")),"No Match Found")</f>
        <v/>
      </c>
      <c r="K40" s="151" t="str">
        <f>IFERROR(IF(AND(LEN($H40)&lt;=5,OR(LEFT($H40,2)="AX",LEFT($H40,2)="BX")),INDEX('Approved Products List'!$F:$F,MATCH(LEFT($H40,2)&amp;"*",'Approved Products List'!$D:$D,0)),IF($H40&lt;&gt;"",INDEX('Approved Products List'!$F:$F,MATCH($H40,'Approved Products List'!$D:$D,0)),"")),"None")</f>
        <v/>
      </c>
      <c r="L40" s="82"/>
      <c r="M40" s="78"/>
      <c r="N40" s="78"/>
      <c r="O40" s="78"/>
      <c r="P40" s="83"/>
      <c r="Q40" s="78"/>
      <c r="R40" s="78"/>
      <c r="S40" s="78"/>
      <c r="T40" s="79"/>
      <c r="U40" s="76"/>
    </row>
    <row r="41" spans="2:21" x14ac:dyDescent="0.25">
      <c r="B41" s="122" t="str">
        <f>IF(COUNTBLANK(D41:R41)&lt;15,IF(OR(L41="",M41="",N41="",O41="",Q41="",R41="",E41="",F41="",I41="",J41="",G41="",K41="",P41="",D41=""),"please complete line",
IF(I41="No Match Found","Eligible Product Match Not Found",
IF(ISERROR(MATCH(O41,'Background Calcs'!J:J,0)),"Ineligible Zip Code",
IF(S41="","No Phone # Provided",IF(AND(F41&lt;LU_StartDate,F41&gt;LU_EndDate),"Ineligible Date of Sale",
IF(G41*K41=0,"Product No Longer Eligible","Eligible"))))))," ")</f>
        <v xml:space="preserve"> </v>
      </c>
      <c r="C41" s="72" t="str">
        <f t="shared" si="0"/>
        <v>$ 0.00</v>
      </c>
      <c r="D41" s="86"/>
      <c r="E41" s="78"/>
      <c r="F41" s="85"/>
      <c r="G41" s="78"/>
      <c r="H41" s="77"/>
      <c r="I41" s="24" t="str">
        <f>IFERROR(IF(AND(LEN($H41)&lt;=5,OR(LEFT($H41,2)="AX",LEFT($H41,2)="BX")),INDEX('Approved Products List'!$C:$C,MATCH(LEFT($H41,2)&amp;"*",'Approved Products List'!$D:$D,0)),IF($H41&lt;&gt;"",INDEX('Approved Products List'!$C:$C,MATCH($H41,'Approved Products List'!$D:$D,0)),"")),"No Match Found")</f>
        <v/>
      </c>
      <c r="J41" s="24" t="str">
        <f>IFERROR(IF(AND(LEN($H41)&lt;=5,OR(LEFT($H41,2)="AX",LEFT($H41,2)="BX")),INDEX('Approved Products List'!$E:$E,MATCH(LEFT($H41,2)&amp;"*",'Approved Products List'!$D:$D,0)),IF($H41&lt;&gt;"",INDEX('Approved Products List'!$E:$E,MATCH($H41,'Approved Products List'!$D:$D,0)),"")),"No Match Found")</f>
        <v/>
      </c>
      <c r="K41" s="151" t="str">
        <f>IFERROR(IF(AND(LEN($H41)&lt;=5,OR(LEFT($H41,2)="AX",LEFT($H41,2)="BX")),INDEX('Approved Products List'!$F:$F,MATCH(LEFT($H41,2)&amp;"*",'Approved Products List'!$D:$D,0)),IF($H41&lt;&gt;"",INDEX('Approved Products List'!$F:$F,MATCH($H41,'Approved Products List'!$D:$D,0)),"")),"None")</f>
        <v/>
      </c>
      <c r="L41" s="82"/>
      <c r="M41" s="78"/>
      <c r="N41" s="78"/>
      <c r="O41" s="78"/>
      <c r="P41" s="83"/>
      <c r="Q41" s="78"/>
      <c r="R41" s="78"/>
      <c r="S41" s="78"/>
      <c r="T41" s="79"/>
      <c r="U41" s="76"/>
    </row>
    <row r="42" spans="2:21" x14ac:dyDescent="0.25">
      <c r="B42" s="122" t="str">
        <f>IF(COUNTBLANK(D42:R42)&lt;15,IF(OR(L42="",M42="",N42="",O42="",Q42="",R42="",E42="",F42="",I42="",J42="",G42="",K42="",P42="",D42=""),"please complete line",
IF(I42="No Match Found","Eligible Product Match Not Found",
IF(ISERROR(MATCH(O42,'Background Calcs'!J:J,0)),"Ineligible Zip Code",
IF(S42="","No Phone # Provided",IF(AND(F42&lt;LU_StartDate,F42&gt;LU_EndDate),"Ineligible Date of Sale",
IF(G42*K42=0,"Product No Longer Eligible","Eligible"))))))," ")</f>
        <v xml:space="preserve"> </v>
      </c>
      <c r="C42" s="72" t="str">
        <f t="shared" si="0"/>
        <v>$ 0.00</v>
      </c>
      <c r="D42" s="86"/>
      <c r="E42" s="78"/>
      <c r="F42" s="85"/>
      <c r="G42" s="78"/>
      <c r="H42" s="77"/>
      <c r="I42" s="24" t="str">
        <f>IFERROR(IF(AND(LEN($H42)&lt;=5,OR(LEFT($H42,2)="AX",LEFT($H42,2)="BX")),INDEX('Approved Products List'!$C:$C,MATCH(LEFT($H42,2)&amp;"*",'Approved Products List'!$D:$D,0)),IF($H42&lt;&gt;"",INDEX('Approved Products List'!$C:$C,MATCH($H42,'Approved Products List'!$D:$D,0)),"")),"No Match Found")</f>
        <v/>
      </c>
      <c r="J42" s="24" t="str">
        <f>IFERROR(IF(AND(LEN($H42)&lt;=5,OR(LEFT($H42,2)="AX",LEFT($H42,2)="BX")),INDEX('Approved Products List'!$E:$E,MATCH(LEFT($H42,2)&amp;"*",'Approved Products List'!$D:$D,0)),IF($H42&lt;&gt;"",INDEX('Approved Products List'!$E:$E,MATCH($H42,'Approved Products List'!$D:$D,0)),"")),"No Match Found")</f>
        <v/>
      </c>
      <c r="K42" s="151" t="str">
        <f>IFERROR(IF(AND(LEN($H42)&lt;=5,OR(LEFT($H42,2)="AX",LEFT($H42,2)="BX")),INDEX('Approved Products List'!$F:$F,MATCH(LEFT($H42,2)&amp;"*",'Approved Products List'!$D:$D,0)),IF($H42&lt;&gt;"",INDEX('Approved Products List'!$F:$F,MATCH($H42,'Approved Products List'!$D:$D,0)),"")),"None")</f>
        <v/>
      </c>
      <c r="L42" s="82"/>
      <c r="M42" s="78"/>
      <c r="N42" s="78"/>
      <c r="O42" s="78"/>
      <c r="P42" s="83"/>
      <c r="Q42" s="78"/>
      <c r="R42" s="78"/>
      <c r="S42" s="78"/>
      <c r="T42" s="79"/>
      <c r="U42" s="76"/>
    </row>
    <row r="43" spans="2:21" x14ac:dyDescent="0.25">
      <c r="B43" s="122" t="str">
        <f>IF(COUNTBLANK(D43:R43)&lt;15,IF(OR(L43="",M43="",N43="",O43="",Q43="",R43="",E43="",F43="",I43="",J43="",G43="",K43="",P43="",D43=""),"please complete line",
IF(I43="No Match Found","Eligible Product Match Not Found",
IF(ISERROR(MATCH(O43,'Background Calcs'!J:J,0)),"Ineligible Zip Code",
IF(S43="","No Phone # Provided",IF(AND(F43&lt;LU_StartDate,F43&gt;LU_EndDate),"Ineligible Date of Sale",
IF(G43*K43=0,"Product No Longer Eligible","Eligible"))))))," ")</f>
        <v xml:space="preserve"> </v>
      </c>
      <c r="C43" s="72" t="str">
        <f t="shared" si="0"/>
        <v>$ 0.00</v>
      </c>
      <c r="D43" s="86"/>
      <c r="E43" s="78"/>
      <c r="F43" s="85"/>
      <c r="G43" s="78"/>
      <c r="H43" s="77"/>
      <c r="I43" s="24" t="str">
        <f>IFERROR(IF(AND(LEN($H43)&lt;=5,OR(LEFT($H43,2)="AX",LEFT($H43,2)="BX")),INDEX('Approved Products List'!$C:$C,MATCH(LEFT($H43,2)&amp;"*",'Approved Products List'!$D:$D,0)),IF($H43&lt;&gt;"",INDEX('Approved Products List'!$C:$C,MATCH($H43,'Approved Products List'!$D:$D,0)),"")),"No Match Found")</f>
        <v/>
      </c>
      <c r="J43" s="24" t="str">
        <f>IFERROR(IF(AND(LEN($H43)&lt;=5,OR(LEFT($H43,2)="AX",LEFT($H43,2)="BX")),INDEX('Approved Products List'!$E:$E,MATCH(LEFT($H43,2)&amp;"*",'Approved Products List'!$D:$D,0)),IF($H43&lt;&gt;"",INDEX('Approved Products List'!$E:$E,MATCH($H43,'Approved Products List'!$D:$D,0)),"")),"No Match Found")</f>
        <v/>
      </c>
      <c r="K43" s="151" t="str">
        <f>IFERROR(IF(AND(LEN($H43)&lt;=5,OR(LEFT($H43,2)="AX",LEFT($H43,2)="BX")),INDEX('Approved Products List'!$F:$F,MATCH(LEFT($H43,2)&amp;"*",'Approved Products List'!$D:$D,0)),IF($H43&lt;&gt;"",INDEX('Approved Products List'!$F:$F,MATCH($H43,'Approved Products List'!$D:$D,0)),"")),"None")</f>
        <v/>
      </c>
      <c r="L43" s="82"/>
      <c r="M43" s="78"/>
      <c r="N43" s="78"/>
      <c r="O43" s="78"/>
      <c r="P43" s="83"/>
      <c r="Q43" s="78"/>
      <c r="R43" s="78"/>
      <c r="S43" s="78"/>
      <c r="T43" s="79"/>
      <c r="U43" s="76"/>
    </row>
    <row r="44" spans="2:21" x14ac:dyDescent="0.25">
      <c r="B44" s="122" t="str">
        <f>IF(COUNTBLANK(D44:R44)&lt;15,IF(OR(L44="",M44="",N44="",O44="",Q44="",R44="",E44="",F44="",I44="",J44="",G44="",K44="",P44="",D44=""),"please complete line",
IF(I44="No Match Found","Eligible Product Match Not Found",
IF(ISERROR(MATCH(O44,'Background Calcs'!J:J,0)),"Ineligible Zip Code",
IF(S44="","No Phone # Provided",IF(AND(F44&lt;LU_StartDate,F44&gt;LU_EndDate),"Ineligible Date of Sale",
IF(G44*K44=0,"Product No Longer Eligible","Eligible"))))))," ")</f>
        <v xml:space="preserve"> </v>
      </c>
      <c r="C44" s="72" t="str">
        <f t="shared" si="0"/>
        <v>$ 0.00</v>
      </c>
      <c r="D44" s="86"/>
      <c r="E44" s="78"/>
      <c r="F44" s="85"/>
      <c r="G44" s="78"/>
      <c r="H44" s="77"/>
      <c r="I44" s="24" t="str">
        <f>IFERROR(IF(AND(LEN($H44)&lt;=5,OR(LEFT($H44,2)="AX",LEFT($H44,2)="BX")),INDEX('Approved Products List'!$C:$C,MATCH(LEFT($H44,2)&amp;"*",'Approved Products List'!$D:$D,0)),IF($H44&lt;&gt;"",INDEX('Approved Products List'!$C:$C,MATCH($H44,'Approved Products List'!$D:$D,0)),"")),"No Match Found")</f>
        <v/>
      </c>
      <c r="J44" s="24" t="str">
        <f>IFERROR(IF(AND(LEN($H44)&lt;=5,OR(LEFT($H44,2)="AX",LEFT($H44,2)="BX")),INDEX('Approved Products List'!$E:$E,MATCH(LEFT($H44,2)&amp;"*",'Approved Products List'!$D:$D,0)),IF($H44&lt;&gt;"",INDEX('Approved Products List'!$E:$E,MATCH($H44,'Approved Products List'!$D:$D,0)),"")),"No Match Found")</f>
        <v/>
      </c>
      <c r="K44" s="151" t="str">
        <f>IFERROR(IF(AND(LEN($H44)&lt;=5,OR(LEFT($H44,2)="AX",LEFT($H44,2)="BX")),INDEX('Approved Products List'!$F:$F,MATCH(LEFT($H44,2)&amp;"*",'Approved Products List'!$D:$D,0)),IF($H44&lt;&gt;"",INDEX('Approved Products List'!$F:$F,MATCH($H44,'Approved Products List'!$D:$D,0)),"")),"None")</f>
        <v/>
      </c>
      <c r="L44" s="82"/>
      <c r="M44" s="78"/>
      <c r="N44" s="78"/>
      <c r="O44" s="78"/>
      <c r="P44" s="83"/>
      <c r="Q44" s="78"/>
      <c r="R44" s="78"/>
      <c r="S44" s="78"/>
      <c r="T44" s="79"/>
      <c r="U44" s="76"/>
    </row>
    <row r="45" spans="2:21" x14ac:dyDescent="0.25">
      <c r="B45" s="122" t="str">
        <f>IF(COUNTBLANK(D45:R45)&lt;15,IF(OR(L45="",M45="",N45="",O45="",Q45="",R45="",E45="",F45="",I45="",J45="",G45="",K45="",P45="",D45=""),"please complete line",
IF(I45="No Match Found","Eligible Product Match Not Found",
IF(ISERROR(MATCH(O45,'Background Calcs'!J:J,0)),"Ineligible Zip Code",
IF(S45="","No Phone # Provided",IF(AND(F45&lt;LU_StartDate,F45&gt;LU_EndDate),"Ineligible Date of Sale",
IF(G45*K45=0,"Product No Longer Eligible","Eligible"))))))," ")</f>
        <v xml:space="preserve"> </v>
      </c>
      <c r="C45" s="72" t="str">
        <f t="shared" si="0"/>
        <v>$ 0.00</v>
      </c>
      <c r="D45" s="86"/>
      <c r="E45" s="78"/>
      <c r="F45" s="85"/>
      <c r="G45" s="78"/>
      <c r="H45" s="77"/>
      <c r="I45" s="24" t="str">
        <f>IFERROR(IF(AND(LEN($H45)&lt;=5,OR(LEFT($H45,2)="AX",LEFT($H45,2)="BX")),INDEX('Approved Products List'!$C:$C,MATCH(LEFT($H45,2)&amp;"*",'Approved Products List'!$D:$D,0)),IF($H45&lt;&gt;"",INDEX('Approved Products List'!$C:$C,MATCH($H45,'Approved Products List'!$D:$D,0)),"")),"No Match Found")</f>
        <v/>
      </c>
      <c r="J45" s="24" t="str">
        <f>IFERROR(IF(AND(LEN($H45)&lt;=5,OR(LEFT($H45,2)="AX",LEFT($H45,2)="BX")),INDEX('Approved Products List'!$E:$E,MATCH(LEFT($H45,2)&amp;"*",'Approved Products List'!$D:$D,0)),IF($H45&lt;&gt;"",INDEX('Approved Products List'!$E:$E,MATCH($H45,'Approved Products List'!$D:$D,0)),"")),"No Match Found")</f>
        <v/>
      </c>
      <c r="K45" s="151" t="str">
        <f>IFERROR(IF(AND(LEN($H45)&lt;=5,OR(LEFT($H45,2)="AX",LEFT($H45,2)="BX")),INDEX('Approved Products List'!$F:$F,MATCH(LEFT($H45,2)&amp;"*",'Approved Products List'!$D:$D,0)),IF($H45&lt;&gt;"",INDEX('Approved Products List'!$F:$F,MATCH($H45,'Approved Products List'!$D:$D,0)),"")),"None")</f>
        <v/>
      </c>
      <c r="L45" s="82"/>
      <c r="M45" s="78"/>
      <c r="N45" s="78"/>
      <c r="O45" s="78"/>
      <c r="P45" s="83"/>
      <c r="Q45" s="78"/>
      <c r="R45" s="78"/>
      <c r="S45" s="78"/>
      <c r="T45" s="79"/>
      <c r="U45" s="76"/>
    </row>
    <row r="46" spans="2:21" x14ac:dyDescent="0.25">
      <c r="B46" s="122" t="str">
        <f>IF(COUNTBLANK(D46:R46)&lt;15,IF(OR(L46="",M46="",N46="",O46="",Q46="",R46="",E46="",F46="",I46="",J46="",G46="",K46="",P46="",D46=""),"please complete line",
IF(I46="No Match Found","Eligible Product Match Not Found",
IF(ISERROR(MATCH(O46,'Background Calcs'!J:J,0)),"Ineligible Zip Code",
IF(S46="","No Phone # Provided",IF(AND(F46&lt;LU_StartDate,F46&gt;LU_EndDate),"Ineligible Date of Sale",
IF(G46*K46=0,"Product No Longer Eligible","Eligible"))))))," ")</f>
        <v xml:space="preserve"> </v>
      </c>
      <c r="C46" s="72" t="str">
        <f t="shared" si="0"/>
        <v>$ 0.00</v>
      </c>
      <c r="D46" s="86"/>
      <c r="E46" s="78"/>
      <c r="F46" s="85"/>
      <c r="G46" s="78"/>
      <c r="H46" s="77"/>
      <c r="I46" s="24" t="str">
        <f>IFERROR(IF(AND(LEN($H46)&lt;=5,OR(LEFT($H46,2)="AX",LEFT($H46,2)="BX")),INDEX('Approved Products List'!$C:$C,MATCH(LEFT($H46,2)&amp;"*",'Approved Products List'!$D:$D,0)),IF($H46&lt;&gt;"",INDEX('Approved Products List'!$C:$C,MATCH($H46,'Approved Products List'!$D:$D,0)),"")),"No Match Found")</f>
        <v/>
      </c>
      <c r="J46" s="24" t="str">
        <f>IFERROR(IF(AND(LEN($H46)&lt;=5,OR(LEFT($H46,2)="AX",LEFT($H46,2)="BX")),INDEX('Approved Products List'!$E:$E,MATCH(LEFT($H46,2)&amp;"*",'Approved Products List'!$D:$D,0)),IF($H46&lt;&gt;"",INDEX('Approved Products List'!$E:$E,MATCH($H46,'Approved Products List'!$D:$D,0)),"")),"No Match Found")</f>
        <v/>
      </c>
      <c r="K46" s="151" t="str">
        <f>IFERROR(IF(AND(LEN($H46)&lt;=5,OR(LEFT($H46,2)="AX",LEFT($H46,2)="BX")),INDEX('Approved Products List'!$F:$F,MATCH(LEFT($H46,2)&amp;"*",'Approved Products List'!$D:$D,0)),IF($H46&lt;&gt;"",INDEX('Approved Products List'!$F:$F,MATCH($H46,'Approved Products List'!$D:$D,0)),"")),"None")</f>
        <v/>
      </c>
      <c r="L46" s="82"/>
      <c r="M46" s="78"/>
      <c r="N46" s="78"/>
      <c r="O46" s="78"/>
      <c r="P46" s="83"/>
      <c r="Q46" s="78"/>
      <c r="R46" s="78"/>
      <c r="S46" s="78"/>
      <c r="T46" s="79"/>
      <c r="U46" s="76"/>
    </row>
    <row r="47" spans="2:21" x14ac:dyDescent="0.25">
      <c r="B47" s="122" t="str">
        <f>IF(COUNTBLANK(D47:R47)&lt;15,IF(OR(L47="",M47="",N47="",O47="",Q47="",R47="",E47="",F47="",I47="",J47="",G47="",K47="",P47="",D47=""),"please complete line",
IF(I47="No Match Found","Eligible Product Match Not Found",
IF(ISERROR(MATCH(O47,'Background Calcs'!J:J,0)),"Ineligible Zip Code",
IF(S47="","No Phone # Provided",IF(AND(F47&lt;LU_StartDate,F47&gt;LU_EndDate),"Ineligible Date of Sale",
IF(G47*K47=0,"Product No Longer Eligible","Eligible"))))))," ")</f>
        <v xml:space="preserve"> </v>
      </c>
      <c r="C47" s="72" t="str">
        <f t="shared" si="0"/>
        <v>$ 0.00</v>
      </c>
      <c r="D47" s="86"/>
      <c r="E47" s="78"/>
      <c r="F47" s="85"/>
      <c r="G47" s="78"/>
      <c r="H47" s="77"/>
      <c r="I47" s="24" t="str">
        <f>IFERROR(IF(AND(LEN($H47)&lt;=5,OR(LEFT($H47,2)="AX",LEFT($H47,2)="BX")),INDEX('Approved Products List'!$C:$C,MATCH(LEFT($H47,2)&amp;"*",'Approved Products List'!$D:$D,0)),IF($H47&lt;&gt;"",INDEX('Approved Products List'!$C:$C,MATCH($H47,'Approved Products List'!$D:$D,0)),"")),"No Match Found")</f>
        <v/>
      </c>
      <c r="J47" s="24" t="str">
        <f>IFERROR(IF(AND(LEN($H47)&lt;=5,OR(LEFT($H47,2)="AX",LEFT($H47,2)="BX")),INDEX('Approved Products List'!$E:$E,MATCH(LEFT($H47,2)&amp;"*",'Approved Products List'!$D:$D,0)),IF($H47&lt;&gt;"",INDEX('Approved Products List'!$E:$E,MATCH($H47,'Approved Products List'!$D:$D,0)),"")),"No Match Found")</f>
        <v/>
      </c>
      <c r="K47" s="151" t="str">
        <f>IFERROR(IF(AND(LEN($H47)&lt;=5,OR(LEFT($H47,2)="AX",LEFT($H47,2)="BX")),INDEX('Approved Products List'!$F:$F,MATCH(LEFT($H47,2)&amp;"*",'Approved Products List'!$D:$D,0)),IF($H47&lt;&gt;"",INDEX('Approved Products List'!$F:$F,MATCH($H47,'Approved Products List'!$D:$D,0)),"")),"None")</f>
        <v/>
      </c>
      <c r="L47" s="82"/>
      <c r="M47" s="78"/>
      <c r="N47" s="78"/>
      <c r="O47" s="78"/>
      <c r="P47" s="83"/>
      <c r="Q47" s="78"/>
      <c r="R47" s="78"/>
      <c r="S47" s="78"/>
      <c r="T47" s="79"/>
      <c r="U47" s="76"/>
    </row>
    <row r="48" spans="2:21" x14ac:dyDescent="0.25">
      <c r="B48" s="122" t="str">
        <f>IF(COUNTBLANK(D48:R48)&lt;15,IF(OR(L48="",M48="",N48="",O48="",Q48="",R48="",E48="",F48="",I48="",J48="",G48="",K48="",P48="",D48=""),"please complete line",
IF(I48="No Match Found","Eligible Product Match Not Found",
IF(ISERROR(MATCH(O48,'Background Calcs'!J:J,0)),"Ineligible Zip Code",
IF(S48="","No Phone # Provided",IF(AND(F48&lt;LU_StartDate,F48&gt;LU_EndDate),"Ineligible Date of Sale",
IF(G48*K48=0,"Product No Longer Eligible","Eligible"))))))," ")</f>
        <v xml:space="preserve"> </v>
      </c>
      <c r="C48" s="72" t="str">
        <f t="shared" si="0"/>
        <v>$ 0.00</v>
      </c>
      <c r="D48" s="86"/>
      <c r="E48" s="78"/>
      <c r="F48" s="85"/>
      <c r="G48" s="78"/>
      <c r="H48" s="77"/>
      <c r="I48" s="24" t="str">
        <f>IFERROR(IF(AND(LEN($H48)&lt;=5,OR(LEFT($H48,2)="AX",LEFT($H48,2)="BX")),INDEX('Approved Products List'!$C:$C,MATCH(LEFT($H48,2)&amp;"*",'Approved Products List'!$D:$D,0)),IF($H48&lt;&gt;"",INDEX('Approved Products List'!$C:$C,MATCH($H48,'Approved Products List'!$D:$D,0)),"")),"No Match Found")</f>
        <v/>
      </c>
      <c r="J48" s="24" t="str">
        <f>IFERROR(IF(AND(LEN($H48)&lt;=5,OR(LEFT($H48,2)="AX",LEFT($H48,2)="BX")),INDEX('Approved Products List'!$E:$E,MATCH(LEFT($H48,2)&amp;"*",'Approved Products List'!$D:$D,0)),IF($H48&lt;&gt;"",INDEX('Approved Products List'!$E:$E,MATCH($H48,'Approved Products List'!$D:$D,0)),"")),"No Match Found")</f>
        <v/>
      </c>
      <c r="K48" s="151" t="str">
        <f>IFERROR(IF(AND(LEN($H48)&lt;=5,OR(LEFT($H48,2)="AX",LEFT($H48,2)="BX")),INDEX('Approved Products List'!$F:$F,MATCH(LEFT($H48,2)&amp;"*",'Approved Products List'!$D:$D,0)),IF($H48&lt;&gt;"",INDEX('Approved Products List'!$F:$F,MATCH($H48,'Approved Products List'!$D:$D,0)),"")),"None")</f>
        <v/>
      </c>
      <c r="L48" s="82"/>
      <c r="M48" s="78"/>
      <c r="N48" s="78"/>
      <c r="O48" s="78"/>
      <c r="P48" s="83"/>
      <c r="Q48" s="78"/>
      <c r="R48" s="78"/>
      <c r="S48" s="78"/>
      <c r="T48" s="79"/>
      <c r="U48" s="76"/>
    </row>
    <row r="49" spans="2:21" x14ac:dyDescent="0.25">
      <c r="B49" s="122" t="str">
        <f>IF(COUNTBLANK(D49:R49)&lt;15,IF(OR(L49="",M49="",N49="",O49="",Q49="",R49="",E49="",F49="",I49="",J49="",G49="",K49="",P49="",D49=""),"please complete line",
IF(I49="No Match Found","Eligible Product Match Not Found",
IF(ISERROR(MATCH(O49,'Background Calcs'!J:J,0)),"Ineligible Zip Code",
IF(S49="","No Phone # Provided",IF(AND(F49&lt;LU_StartDate,F49&gt;LU_EndDate),"Ineligible Date of Sale",
IF(G49*K49=0,"Product No Longer Eligible","Eligible"))))))," ")</f>
        <v xml:space="preserve"> </v>
      </c>
      <c r="C49" s="72" t="str">
        <f t="shared" si="0"/>
        <v>$ 0.00</v>
      </c>
      <c r="D49" s="86"/>
      <c r="E49" s="78"/>
      <c r="F49" s="85"/>
      <c r="G49" s="78"/>
      <c r="H49" s="77"/>
      <c r="I49" s="24" t="str">
        <f>IFERROR(IF(AND(LEN($H49)&lt;=5,OR(LEFT($H49,2)="AX",LEFT($H49,2)="BX")),INDEX('Approved Products List'!$C:$C,MATCH(LEFT($H49,2)&amp;"*",'Approved Products List'!$D:$D,0)),IF($H49&lt;&gt;"",INDEX('Approved Products List'!$C:$C,MATCH($H49,'Approved Products List'!$D:$D,0)),"")),"No Match Found")</f>
        <v/>
      </c>
      <c r="J49" s="24" t="str">
        <f>IFERROR(IF(AND(LEN($H49)&lt;=5,OR(LEFT($H49,2)="AX",LEFT($H49,2)="BX")),INDEX('Approved Products List'!$E:$E,MATCH(LEFT($H49,2)&amp;"*",'Approved Products List'!$D:$D,0)),IF($H49&lt;&gt;"",INDEX('Approved Products List'!$E:$E,MATCH($H49,'Approved Products List'!$D:$D,0)),"")),"No Match Found")</f>
        <v/>
      </c>
      <c r="K49" s="151" t="str">
        <f>IFERROR(IF(AND(LEN($H49)&lt;=5,OR(LEFT($H49,2)="AX",LEFT($H49,2)="BX")),INDEX('Approved Products List'!$F:$F,MATCH(LEFT($H49,2)&amp;"*",'Approved Products List'!$D:$D,0)),IF($H49&lt;&gt;"",INDEX('Approved Products List'!$F:$F,MATCH($H49,'Approved Products List'!$D:$D,0)),"")),"None")</f>
        <v/>
      </c>
      <c r="L49" s="82"/>
      <c r="M49" s="78"/>
      <c r="N49" s="78"/>
      <c r="O49" s="78"/>
      <c r="P49" s="83"/>
      <c r="Q49" s="78"/>
      <c r="R49" s="78"/>
      <c r="S49" s="78"/>
      <c r="T49" s="79"/>
      <c r="U49" s="76"/>
    </row>
    <row r="50" spans="2:21" x14ac:dyDescent="0.25">
      <c r="B50" s="122" t="str">
        <f>IF(COUNTBLANK(D50:R50)&lt;15,IF(OR(L50="",M50="",N50="",O50="",Q50="",R50="",E50="",F50="",I50="",J50="",G50="",K50="",P50="",D50=""),"please complete line",
IF(I50="No Match Found","Eligible Product Match Not Found",
IF(ISERROR(MATCH(O50,'Background Calcs'!J:J,0)),"Ineligible Zip Code",
IF(S50="","No Phone # Provided",IF(AND(F50&lt;LU_StartDate,F50&gt;LU_EndDate),"Ineligible Date of Sale",
IF(G50*K50=0,"Product No Longer Eligible","Eligible"))))))," ")</f>
        <v xml:space="preserve"> </v>
      </c>
      <c r="C50" s="72" t="str">
        <f t="shared" si="0"/>
        <v>$ 0.00</v>
      </c>
      <c r="D50" s="86"/>
      <c r="E50" s="78"/>
      <c r="F50" s="85"/>
      <c r="G50" s="78"/>
      <c r="H50" s="77"/>
      <c r="I50" s="24" t="str">
        <f>IFERROR(IF(AND(LEN($H50)&lt;=5,OR(LEFT($H50,2)="AX",LEFT($H50,2)="BX")),INDEX('Approved Products List'!$C:$C,MATCH(LEFT($H50,2)&amp;"*",'Approved Products List'!$D:$D,0)),IF($H50&lt;&gt;"",INDEX('Approved Products List'!$C:$C,MATCH($H50,'Approved Products List'!$D:$D,0)),"")),"No Match Found")</f>
        <v/>
      </c>
      <c r="J50" s="24" t="str">
        <f>IFERROR(IF(AND(LEN($H50)&lt;=5,OR(LEFT($H50,2)="AX",LEFT($H50,2)="BX")),INDEX('Approved Products List'!$E:$E,MATCH(LEFT($H50,2)&amp;"*",'Approved Products List'!$D:$D,0)),IF($H50&lt;&gt;"",INDEX('Approved Products List'!$E:$E,MATCH($H50,'Approved Products List'!$D:$D,0)),"")),"No Match Found")</f>
        <v/>
      </c>
      <c r="K50" s="151" t="str">
        <f>IFERROR(IF(AND(LEN($H50)&lt;=5,OR(LEFT($H50,2)="AX",LEFT($H50,2)="BX")),INDEX('Approved Products List'!$F:$F,MATCH(LEFT($H50,2)&amp;"*",'Approved Products List'!$D:$D,0)),IF($H50&lt;&gt;"",INDEX('Approved Products List'!$F:$F,MATCH($H50,'Approved Products List'!$D:$D,0)),"")),"None")</f>
        <v/>
      </c>
      <c r="L50" s="82"/>
      <c r="M50" s="78"/>
      <c r="N50" s="78"/>
      <c r="O50" s="78"/>
      <c r="P50" s="83"/>
      <c r="Q50" s="78"/>
      <c r="R50" s="78"/>
      <c r="S50" s="78"/>
      <c r="T50" s="79"/>
      <c r="U50" s="76"/>
    </row>
    <row r="51" spans="2:21" x14ac:dyDescent="0.25">
      <c r="B51" s="122" t="str">
        <f>IF(COUNTBLANK(D51:R51)&lt;15,IF(OR(L51="",M51="",N51="",O51="",Q51="",R51="",E51="",F51="",I51="",J51="",G51="",K51="",P51="",D51=""),"please complete line",
IF(I51="No Match Found","Eligible Product Match Not Found",
IF(ISERROR(MATCH(O51,'Background Calcs'!J:J,0)),"Ineligible Zip Code",
IF(S51="","No Phone # Provided",IF(AND(F51&lt;LU_StartDate,F51&gt;LU_EndDate),"Ineligible Date of Sale",
IF(G51*K51=0,"Product No Longer Eligible","Eligible"))))))," ")</f>
        <v xml:space="preserve"> </v>
      </c>
      <c r="C51" s="72" t="str">
        <f t="shared" si="0"/>
        <v>$ 0.00</v>
      </c>
      <c r="D51" s="86"/>
      <c r="E51" s="78"/>
      <c r="F51" s="85"/>
      <c r="G51" s="78"/>
      <c r="H51" s="77"/>
      <c r="I51" s="24" t="str">
        <f>IFERROR(IF(AND(LEN($H51)&lt;=5,OR(LEFT($H51,2)="AX",LEFT($H51,2)="BX")),INDEX('Approved Products List'!$C:$C,MATCH(LEFT($H51,2)&amp;"*",'Approved Products List'!$D:$D,0)),IF($H51&lt;&gt;"",INDEX('Approved Products List'!$C:$C,MATCH($H51,'Approved Products List'!$D:$D,0)),"")),"No Match Found")</f>
        <v/>
      </c>
      <c r="J51" s="24" t="str">
        <f>IFERROR(IF(AND(LEN($H51)&lt;=5,OR(LEFT($H51,2)="AX",LEFT($H51,2)="BX")),INDEX('Approved Products List'!$E:$E,MATCH(LEFT($H51,2)&amp;"*",'Approved Products List'!$D:$D,0)),IF($H51&lt;&gt;"",INDEX('Approved Products List'!$E:$E,MATCH($H51,'Approved Products List'!$D:$D,0)),"")),"No Match Found")</f>
        <v/>
      </c>
      <c r="K51" s="151" t="str">
        <f>IFERROR(IF(AND(LEN($H51)&lt;=5,OR(LEFT($H51,2)="AX",LEFT($H51,2)="BX")),INDEX('Approved Products List'!$F:$F,MATCH(LEFT($H51,2)&amp;"*",'Approved Products List'!$D:$D,0)),IF($H51&lt;&gt;"",INDEX('Approved Products List'!$F:$F,MATCH($H51,'Approved Products List'!$D:$D,0)),"")),"None")</f>
        <v/>
      </c>
      <c r="L51" s="82"/>
      <c r="M51" s="78"/>
      <c r="N51" s="78"/>
      <c r="O51" s="78"/>
      <c r="P51" s="83"/>
      <c r="Q51" s="78"/>
      <c r="R51" s="78"/>
      <c r="S51" s="78"/>
      <c r="T51" s="79"/>
      <c r="U51" s="76"/>
    </row>
    <row r="52" spans="2:21" x14ac:dyDescent="0.25">
      <c r="B52" s="122" t="str">
        <f>IF(COUNTBLANK(D52:R52)&lt;15,IF(OR(L52="",M52="",N52="",O52="",Q52="",R52="",E52="",F52="",I52="",J52="",G52="",K52="",P52="",D52=""),"please complete line",
IF(I52="No Match Found","Eligible Product Match Not Found",
IF(ISERROR(MATCH(O52,'Background Calcs'!J:J,0)),"Ineligible Zip Code",
IF(S52="","No Phone # Provided",IF(AND(F52&lt;LU_StartDate,F52&gt;LU_EndDate),"Ineligible Date of Sale",
IF(G52*K52=0,"Product No Longer Eligible","Eligible"))))))," ")</f>
        <v xml:space="preserve"> </v>
      </c>
      <c r="C52" s="72" t="str">
        <f t="shared" si="0"/>
        <v>$ 0.00</v>
      </c>
      <c r="D52" s="86"/>
      <c r="E52" s="78"/>
      <c r="F52" s="85"/>
      <c r="G52" s="78"/>
      <c r="H52" s="77"/>
      <c r="I52" s="24" t="str">
        <f>IFERROR(IF(AND(LEN($H52)&lt;=5,OR(LEFT($H52,2)="AX",LEFT($H52,2)="BX")),INDEX('Approved Products List'!$C:$C,MATCH(LEFT($H52,2)&amp;"*",'Approved Products List'!$D:$D,0)),IF($H52&lt;&gt;"",INDEX('Approved Products List'!$C:$C,MATCH($H52,'Approved Products List'!$D:$D,0)),"")),"No Match Found")</f>
        <v/>
      </c>
      <c r="J52" s="24" t="str">
        <f>IFERROR(IF(AND(LEN($H52)&lt;=5,OR(LEFT($H52,2)="AX",LEFT($H52,2)="BX")),INDEX('Approved Products List'!$E:$E,MATCH(LEFT($H52,2)&amp;"*",'Approved Products List'!$D:$D,0)),IF($H52&lt;&gt;"",INDEX('Approved Products List'!$E:$E,MATCH($H52,'Approved Products List'!$D:$D,0)),"")),"No Match Found")</f>
        <v/>
      </c>
      <c r="K52" s="151" t="str">
        <f>IFERROR(IF(AND(LEN($H52)&lt;=5,OR(LEFT($H52,2)="AX",LEFT($H52,2)="BX")),INDEX('Approved Products List'!$F:$F,MATCH(LEFT($H52,2)&amp;"*",'Approved Products List'!$D:$D,0)),IF($H52&lt;&gt;"",INDEX('Approved Products List'!$F:$F,MATCH($H52,'Approved Products List'!$D:$D,0)),"")),"None")</f>
        <v/>
      </c>
      <c r="L52" s="82"/>
      <c r="M52" s="78"/>
      <c r="N52" s="78"/>
      <c r="O52" s="78"/>
      <c r="P52" s="83"/>
      <c r="Q52" s="78"/>
      <c r="R52" s="78"/>
      <c r="S52" s="78"/>
      <c r="T52" s="79"/>
      <c r="U52" s="76"/>
    </row>
    <row r="53" spans="2:21" x14ac:dyDescent="0.25">
      <c r="B53" s="122" t="str">
        <f>IF(COUNTBLANK(D53:R53)&lt;15,IF(OR(L53="",M53="",N53="",O53="",Q53="",R53="",E53="",F53="",I53="",J53="",G53="",K53="",P53="",D53=""),"please complete line",
IF(I53="No Match Found","Eligible Product Match Not Found",
IF(ISERROR(MATCH(O53,'Background Calcs'!J:J,0)),"Ineligible Zip Code",
IF(S53="","No Phone # Provided",IF(AND(F53&lt;LU_StartDate,F53&gt;LU_EndDate),"Ineligible Date of Sale",
IF(G53*K53=0,"Product No Longer Eligible","Eligible"))))))," ")</f>
        <v xml:space="preserve"> </v>
      </c>
      <c r="C53" s="72" t="str">
        <f t="shared" si="0"/>
        <v>$ 0.00</v>
      </c>
      <c r="D53" s="86"/>
      <c r="E53" s="78"/>
      <c r="F53" s="85"/>
      <c r="G53" s="78"/>
      <c r="H53" s="77"/>
      <c r="I53" s="24" t="str">
        <f>IFERROR(IF(AND(LEN($H53)&lt;=5,OR(LEFT($H53,2)="AX",LEFT($H53,2)="BX")),INDEX('Approved Products List'!$C:$C,MATCH(LEFT($H53,2)&amp;"*",'Approved Products List'!$D:$D,0)),IF($H53&lt;&gt;"",INDEX('Approved Products List'!$C:$C,MATCH($H53,'Approved Products List'!$D:$D,0)),"")),"No Match Found")</f>
        <v/>
      </c>
      <c r="J53" s="24" t="str">
        <f>IFERROR(IF(AND(LEN($H53)&lt;=5,OR(LEFT($H53,2)="AX",LEFT($H53,2)="BX")),INDEX('Approved Products List'!$E:$E,MATCH(LEFT($H53,2)&amp;"*",'Approved Products List'!$D:$D,0)),IF($H53&lt;&gt;"",INDEX('Approved Products List'!$E:$E,MATCH($H53,'Approved Products List'!$D:$D,0)),"")),"No Match Found")</f>
        <v/>
      </c>
      <c r="K53" s="151" t="str">
        <f>IFERROR(IF(AND(LEN($H53)&lt;=5,OR(LEFT($H53,2)="AX",LEFT($H53,2)="BX")),INDEX('Approved Products List'!$F:$F,MATCH(LEFT($H53,2)&amp;"*",'Approved Products List'!$D:$D,0)),IF($H53&lt;&gt;"",INDEX('Approved Products List'!$F:$F,MATCH($H53,'Approved Products List'!$D:$D,0)),"")),"None")</f>
        <v/>
      </c>
      <c r="L53" s="82"/>
      <c r="M53" s="78"/>
      <c r="N53" s="78"/>
      <c r="O53" s="78"/>
      <c r="P53" s="83"/>
      <c r="Q53" s="78"/>
      <c r="R53" s="78"/>
      <c r="S53" s="78"/>
      <c r="T53" s="79"/>
      <c r="U53" s="76"/>
    </row>
    <row r="54" spans="2:21" x14ac:dyDescent="0.25">
      <c r="B54" s="122" t="str">
        <f>IF(COUNTBLANK(D54:R54)&lt;15,IF(OR(L54="",M54="",N54="",O54="",Q54="",R54="",E54="",F54="",I54="",J54="",G54="",K54="",P54="",D54=""),"please complete line",
IF(I54="No Match Found","Eligible Product Match Not Found",
IF(ISERROR(MATCH(O54,'Background Calcs'!J:J,0)),"Ineligible Zip Code",
IF(S54="","No Phone # Provided",IF(AND(F54&lt;LU_StartDate,F54&gt;LU_EndDate),"Ineligible Date of Sale",
IF(G54*K54=0,"Product No Longer Eligible","Eligible"))))))," ")</f>
        <v xml:space="preserve"> </v>
      </c>
      <c r="C54" s="72" t="str">
        <f t="shared" si="0"/>
        <v>$ 0.00</v>
      </c>
      <c r="D54" s="86"/>
      <c r="E54" s="78"/>
      <c r="F54" s="85"/>
      <c r="G54" s="78"/>
      <c r="H54" s="77"/>
      <c r="I54" s="24" t="str">
        <f>IFERROR(IF(AND(LEN($H54)&lt;=5,OR(LEFT($H54,2)="AX",LEFT($H54,2)="BX")),INDEX('Approved Products List'!$C:$C,MATCH(LEFT($H54,2)&amp;"*",'Approved Products List'!$D:$D,0)),IF($H54&lt;&gt;"",INDEX('Approved Products List'!$C:$C,MATCH($H54,'Approved Products List'!$D:$D,0)),"")),"No Match Found")</f>
        <v/>
      </c>
      <c r="J54" s="24" t="str">
        <f>IFERROR(IF(AND(LEN($H54)&lt;=5,OR(LEFT($H54,2)="AX",LEFT($H54,2)="BX")),INDEX('Approved Products List'!$E:$E,MATCH(LEFT($H54,2)&amp;"*",'Approved Products List'!$D:$D,0)),IF($H54&lt;&gt;"",INDEX('Approved Products List'!$E:$E,MATCH($H54,'Approved Products List'!$D:$D,0)),"")),"No Match Found")</f>
        <v/>
      </c>
      <c r="K54" s="151" t="str">
        <f>IFERROR(IF(AND(LEN($H54)&lt;=5,OR(LEFT($H54,2)="AX",LEFT($H54,2)="BX")),INDEX('Approved Products List'!$F:$F,MATCH(LEFT($H54,2)&amp;"*",'Approved Products List'!$D:$D,0)),IF($H54&lt;&gt;"",INDEX('Approved Products List'!$F:$F,MATCH($H54,'Approved Products List'!$D:$D,0)),"")),"None")</f>
        <v/>
      </c>
      <c r="L54" s="82"/>
      <c r="M54" s="78"/>
      <c r="N54" s="78"/>
      <c r="O54" s="78"/>
      <c r="P54" s="83"/>
      <c r="Q54" s="78"/>
      <c r="R54" s="78"/>
      <c r="S54" s="78"/>
      <c r="T54" s="79"/>
      <c r="U54" s="76"/>
    </row>
    <row r="55" spans="2:21" x14ac:dyDescent="0.25">
      <c r="B55" s="122" t="str">
        <f>IF(COUNTBLANK(D55:R55)&lt;15,IF(OR(L55="",M55="",N55="",O55="",Q55="",R55="",E55="",F55="",I55="",J55="",G55="",K55="",P55="",D55=""),"please complete line",
IF(I55="No Match Found","Eligible Product Match Not Found",
IF(ISERROR(MATCH(O55,'Background Calcs'!J:J,0)),"Ineligible Zip Code",
IF(S55="","No Phone # Provided",IF(AND(F55&lt;LU_StartDate,F55&gt;LU_EndDate),"Ineligible Date of Sale",
IF(G55*K55=0,"Product No Longer Eligible","Eligible"))))))," ")</f>
        <v xml:space="preserve"> </v>
      </c>
      <c r="C55" s="72" t="str">
        <f t="shared" si="0"/>
        <v>$ 0.00</v>
      </c>
      <c r="D55" s="86"/>
      <c r="E55" s="78"/>
      <c r="F55" s="85"/>
      <c r="G55" s="78"/>
      <c r="H55" s="77"/>
      <c r="I55" s="24" t="str">
        <f>IFERROR(IF(AND(LEN($H55)&lt;=5,OR(LEFT($H55,2)="AX",LEFT($H55,2)="BX")),INDEX('Approved Products List'!$C:$C,MATCH(LEFT($H55,2)&amp;"*",'Approved Products List'!$D:$D,0)),IF($H55&lt;&gt;"",INDEX('Approved Products List'!$C:$C,MATCH($H55,'Approved Products List'!$D:$D,0)),"")),"No Match Found")</f>
        <v/>
      </c>
      <c r="J55" s="24" t="str">
        <f>IFERROR(IF(AND(LEN($H55)&lt;=5,OR(LEFT($H55,2)="AX",LEFT($H55,2)="BX")),INDEX('Approved Products List'!$E:$E,MATCH(LEFT($H55,2)&amp;"*",'Approved Products List'!$D:$D,0)),IF($H55&lt;&gt;"",INDEX('Approved Products List'!$E:$E,MATCH($H55,'Approved Products List'!$D:$D,0)),"")),"No Match Found")</f>
        <v/>
      </c>
      <c r="K55" s="151" t="str">
        <f>IFERROR(IF(AND(LEN($H55)&lt;=5,OR(LEFT($H55,2)="AX",LEFT($H55,2)="BX")),INDEX('Approved Products List'!$F:$F,MATCH(LEFT($H55,2)&amp;"*",'Approved Products List'!$D:$D,0)),IF($H55&lt;&gt;"",INDEX('Approved Products List'!$F:$F,MATCH($H55,'Approved Products List'!$D:$D,0)),"")),"None")</f>
        <v/>
      </c>
      <c r="L55" s="82"/>
      <c r="M55" s="78"/>
      <c r="N55" s="78"/>
      <c r="O55" s="78"/>
      <c r="P55" s="83"/>
      <c r="Q55" s="78"/>
      <c r="R55" s="78"/>
      <c r="S55" s="78"/>
      <c r="T55" s="79"/>
      <c r="U55" s="76"/>
    </row>
    <row r="56" spans="2:21" x14ac:dyDescent="0.25">
      <c r="B56" s="122" t="str">
        <f>IF(COUNTBLANK(D56:R56)&lt;15,IF(OR(L56="",M56="",N56="",O56="",Q56="",R56="",E56="",F56="",I56="",J56="",G56="",K56="",P56="",D56=""),"please complete line",
IF(I56="No Match Found","Eligible Product Match Not Found",
IF(ISERROR(MATCH(O56,'Background Calcs'!J:J,0)),"Ineligible Zip Code",
IF(S56="","No Phone # Provided",IF(AND(F56&lt;LU_StartDate,F56&gt;LU_EndDate),"Ineligible Date of Sale",
IF(G56*K56=0,"Product No Longer Eligible","Eligible"))))))," ")</f>
        <v xml:space="preserve"> </v>
      </c>
      <c r="C56" s="72" t="str">
        <f t="shared" si="0"/>
        <v>$ 0.00</v>
      </c>
      <c r="D56" s="86"/>
      <c r="E56" s="78"/>
      <c r="F56" s="85"/>
      <c r="G56" s="78"/>
      <c r="H56" s="77"/>
      <c r="I56" s="24" t="str">
        <f>IFERROR(IF(AND(LEN($H56)&lt;=5,OR(LEFT($H56,2)="AX",LEFT($H56,2)="BX")),INDEX('Approved Products List'!$C:$C,MATCH(LEFT($H56,2)&amp;"*",'Approved Products List'!$D:$D,0)),IF($H56&lt;&gt;"",INDEX('Approved Products List'!$C:$C,MATCH($H56,'Approved Products List'!$D:$D,0)),"")),"No Match Found")</f>
        <v/>
      </c>
      <c r="J56" s="24" t="str">
        <f>IFERROR(IF(AND(LEN($H56)&lt;=5,OR(LEFT($H56,2)="AX",LEFT($H56,2)="BX")),INDEX('Approved Products List'!$E:$E,MATCH(LEFT($H56,2)&amp;"*",'Approved Products List'!$D:$D,0)),IF($H56&lt;&gt;"",INDEX('Approved Products List'!$E:$E,MATCH($H56,'Approved Products List'!$D:$D,0)),"")),"No Match Found")</f>
        <v/>
      </c>
      <c r="K56" s="151" t="str">
        <f>IFERROR(IF(AND(LEN($H56)&lt;=5,OR(LEFT($H56,2)="AX",LEFT($H56,2)="BX")),INDEX('Approved Products List'!$F:$F,MATCH(LEFT($H56,2)&amp;"*",'Approved Products List'!$D:$D,0)),IF($H56&lt;&gt;"",INDEX('Approved Products List'!$F:$F,MATCH($H56,'Approved Products List'!$D:$D,0)),"")),"None")</f>
        <v/>
      </c>
      <c r="L56" s="82"/>
      <c r="M56" s="78"/>
      <c r="N56" s="78"/>
      <c r="O56" s="78"/>
      <c r="P56" s="83"/>
      <c r="Q56" s="78"/>
      <c r="R56" s="78"/>
      <c r="S56" s="78"/>
      <c r="T56" s="79"/>
      <c r="U56" s="76"/>
    </row>
    <row r="57" spans="2:21" x14ac:dyDescent="0.25">
      <c r="B57" s="122" t="str">
        <f>IF(COUNTBLANK(D57:R57)&lt;15,IF(OR(L57="",M57="",N57="",O57="",Q57="",R57="",E57="",F57="",I57="",J57="",G57="",K57="",P57="",D57=""),"please complete line",
IF(I57="No Match Found","Eligible Product Match Not Found",
IF(ISERROR(MATCH(O57,'Background Calcs'!J:J,0)),"Ineligible Zip Code",
IF(S57="","No Phone # Provided",IF(AND(F57&lt;LU_StartDate,F57&gt;LU_EndDate),"Ineligible Date of Sale",
IF(G57*K57=0,"Product No Longer Eligible","Eligible"))))))," ")</f>
        <v xml:space="preserve"> </v>
      </c>
      <c r="C57" s="72" t="str">
        <f t="shared" si="0"/>
        <v>$ 0.00</v>
      </c>
      <c r="D57" s="86"/>
      <c r="E57" s="78"/>
      <c r="F57" s="85"/>
      <c r="G57" s="78"/>
      <c r="H57" s="77"/>
      <c r="I57" s="24" t="str">
        <f>IFERROR(IF(AND(LEN($H57)&lt;=5,OR(LEFT($H57,2)="AX",LEFT($H57,2)="BX")),INDEX('Approved Products List'!$C:$C,MATCH(LEFT($H57,2)&amp;"*",'Approved Products List'!$D:$D,0)),IF($H57&lt;&gt;"",INDEX('Approved Products List'!$C:$C,MATCH($H57,'Approved Products List'!$D:$D,0)),"")),"No Match Found")</f>
        <v/>
      </c>
      <c r="J57" s="24" t="str">
        <f>IFERROR(IF(AND(LEN($H57)&lt;=5,OR(LEFT($H57,2)="AX",LEFT($H57,2)="BX")),INDEX('Approved Products List'!$E:$E,MATCH(LEFT($H57,2)&amp;"*",'Approved Products List'!$D:$D,0)),IF($H57&lt;&gt;"",INDEX('Approved Products List'!$E:$E,MATCH($H57,'Approved Products List'!$D:$D,0)),"")),"No Match Found")</f>
        <v/>
      </c>
      <c r="K57" s="151" t="str">
        <f>IFERROR(IF(AND(LEN($H57)&lt;=5,OR(LEFT($H57,2)="AX",LEFT($H57,2)="BX")),INDEX('Approved Products List'!$F:$F,MATCH(LEFT($H57,2)&amp;"*",'Approved Products List'!$D:$D,0)),IF($H57&lt;&gt;"",INDEX('Approved Products List'!$F:$F,MATCH($H57,'Approved Products List'!$D:$D,0)),"")),"None")</f>
        <v/>
      </c>
      <c r="L57" s="82"/>
      <c r="M57" s="78"/>
      <c r="N57" s="78"/>
      <c r="O57" s="78"/>
      <c r="P57" s="83"/>
      <c r="Q57" s="78"/>
      <c r="R57" s="78"/>
      <c r="S57" s="78"/>
      <c r="T57" s="79"/>
      <c r="U57" s="76"/>
    </row>
    <row r="58" spans="2:21" x14ac:dyDescent="0.25">
      <c r="B58" s="122" t="str">
        <f>IF(COUNTBLANK(D58:R58)&lt;15,IF(OR(L58="",M58="",N58="",O58="",Q58="",R58="",E58="",F58="",I58="",J58="",G58="",K58="",P58="",D58=""),"please complete line",
IF(I58="No Match Found","Eligible Product Match Not Found",
IF(ISERROR(MATCH(O58,'Background Calcs'!J:J,0)),"Ineligible Zip Code",
IF(S58="","No Phone # Provided",IF(AND(F58&lt;LU_StartDate,F58&gt;LU_EndDate),"Ineligible Date of Sale",
IF(G58*K58=0,"Product No Longer Eligible","Eligible"))))))," ")</f>
        <v xml:space="preserve"> </v>
      </c>
      <c r="C58" s="72" t="str">
        <f t="shared" si="0"/>
        <v>$ 0.00</v>
      </c>
      <c r="D58" s="86"/>
      <c r="E58" s="78"/>
      <c r="F58" s="85"/>
      <c r="G58" s="78"/>
      <c r="H58" s="77"/>
      <c r="I58" s="24" t="str">
        <f>IFERROR(IF(AND(LEN($H58)&lt;=5,OR(LEFT($H58,2)="AX",LEFT($H58,2)="BX")),INDEX('Approved Products List'!$C:$C,MATCH(LEFT($H58,2)&amp;"*",'Approved Products List'!$D:$D,0)),IF($H58&lt;&gt;"",INDEX('Approved Products List'!$C:$C,MATCH($H58,'Approved Products List'!$D:$D,0)),"")),"No Match Found")</f>
        <v/>
      </c>
      <c r="J58" s="24" t="str">
        <f>IFERROR(IF(AND(LEN($H58)&lt;=5,OR(LEFT($H58,2)="AX",LEFT($H58,2)="BX")),INDEX('Approved Products List'!$E:$E,MATCH(LEFT($H58,2)&amp;"*",'Approved Products List'!$D:$D,0)),IF($H58&lt;&gt;"",INDEX('Approved Products List'!$E:$E,MATCH($H58,'Approved Products List'!$D:$D,0)),"")),"No Match Found")</f>
        <v/>
      </c>
      <c r="K58" s="151" t="str">
        <f>IFERROR(IF(AND(LEN($H58)&lt;=5,OR(LEFT($H58,2)="AX",LEFT($H58,2)="BX")),INDEX('Approved Products List'!$F:$F,MATCH(LEFT($H58,2)&amp;"*",'Approved Products List'!$D:$D,0)),IF($H58&lt;&gt;"",INDEX('Approved Products List'!$F:$F,MATCH($H58,'Approved Products List'!$D:$D,0)),"")),"None")</f>
        <v/>
      </c>
      <c r="L58" s="82"/>
      <c r="M58" s="78"/>
      <c r="N58" s="78"/>
      <c r="O58" s="78"/>
      <c r="P58" s="83"/>
      <c r="Q58" s="78"/>
      <c r="R58" s="78"/>
      <c r="S58" s="78"/>
      <c r="T58" s="79"/>
      <c r="U58" s="76"/>
    </row>
    <row r="59" spans="2:21" x14ac:dyDescent="0.25">
      <c r="B59" s="122" t="str">
        <f>IF(COUNTBLANK(D59:R59)&lt;15,IF(OR(L59="",M59="",N59="",O59="",Q59="",R59="",E59="",F59="",I59="",J59="",G59="",K59="",P59="",D59=""),"please complete line",
IF(I59="No Match Found","Eligible Product Match Not Found",
IF(ISERROR(MATCH(O59,'Background Calcs'!J:J,0)),"Ineligible Zip Code",
IF(S59="","No Phone # Provided",IF(AND(F59&lt;LU_StartDate,F59&gt;LU_EndDate),"Ineligible Date of Sale",
IF(G59*K59=0,"Product No Longer Eligible","Eligible"))))))," ")</f>
        <v xml:space="preserve"> </v>
      </c>
      <c r="C59" s="72" t="str">
        <f t="shared" si="0"/>
        <v>$ 0.00</v>
      </c>
      <c r="D59" s="86"/>
      <c r="E59" s="78"/>
      <c r="F59" s="85"/>
      <c r="G59" s="78"/>
      <c r="H59" s="77"/>
      <c r="I59" s="24" t="str">
        <f>IFERROR(IF(AND(LEN($H59)&lt;=5,OR(LEFT($H59,2)="AX",LEFT($H59,2)="BX")),INDEX('Approved Products List'!$C:$C,MATCH(LEFT($H59,2)&amp;"*",'Approved Products List'!$D:$D,0)),IF($H59&lt;&gt;"",INDEX('Approved Products List'!$C:$C,MATCH($H59,'Approved Products List'!$D:$D,0)),"")),"No Match Found")</f>
        <v/>
      </c>
      <c r="J59" s="24" t="str">
        <f>IFERROR(IF(AND(LEN($H59)&lt;=5,OR(LEFT($H59,2)="AX",LEFT($H59,2)="BX")),INDEX('Approved Products List'!$E:$E,MATCH(LEFT($H59,2)&amp;"*",'Approved Products List'!$D:$D,0)),IF($H59&lt;&gt;"",INDEX('Approved Products List'!$E:$E,MATCH($H59,'Approved Products List'!$D:$D,0)),"")),"No Match Found")</f>
        <v/>
      </c>
      <c r="K59" s="151" t="str">
        <f>IFERROR(IF(AND(LEN($H59)&lt;=5,OR(LEFT($H59,2)="AX",LEFT($H59,2)="BX")),INDEX('Approved Products List'!$F:$F,MATCH(LEFT($H59,2)&amp;"*",'Approved Products List'!$D:$D,0)),IF($H59&lt;&gt;"",INDEX('Approved Products List'!$F:$F,MATCH($H59,'Approved Products List'!$D:$D,0)),"")),"None")</f>
        <v/>
      </c>
      <c r="L59" s="82"/>
      <c r="M59" s="78"/>
      <c r="N59" s="78"/>
      <c r="O59" s="78"/>
      <c r="P59" s="83"/>
      <c r="Q59" s="78"/>
      <c r="R59" s="78"/>
      <c r="S59" s="78"/>
      <c r="T59" s="79"/>
      <c r="U59" s="76"/>
    </row>
    <row r="60" spans="2:21" x14ac:dyDescent="0.25">
      <c r="B60" s="122" t="str">
        <f>IF(COUNTBLANK(D60:R60)&lt;15,IF(OR(L60="",M60="",N60="",O60="",Q60="",R60="",E60="",F60="",I60="",J60="",G60="",K60="",P60="",D60=""),"please complete line",
IF(I60="No Match Found","Eligible Product Match Not Found",
IF(ISERROR(MATCH(O60,'Background Calcs'!J:J,0)),"Ineligible Zip Code",
IF(S60="","No Phone # Provided",IF(AND(F60&lt;LU_StartDate,F60&gt;LU_EndDate),"Ineligible Date of Sale",
IF(G60*K60=0,"Product No Longer Eligible","Eligible"))))))," ")</f>
        <v xml:space="preserve"> </v>
      </c>
      <c r="C60" s="72" t="str">
        <f t="shared" si="0"/>
        <v>$ 0.00</v>
      </c>
      <c r="D60" s="86"/>
      <c r="E60" s="78"/>
      <c r="F60" s="85"/>
      <c r="G60" s="78"/>
      <c r="H60" s="77"/>
      <c r="I60" s="24" t="str">
        <f>IFERROR(IF(AND(LEN($H60)&lt;=5,OR(LEFT($H60,2)="AX",LEFT($H60,2)="BX")),INDEX('Approved Products List'!$C:$C,MATCH(LEFT($H60,2)&amp;"*",'Approved Products List'!$D:$D,0)),IF($H60&lt;&gt;"",INDEX('Approved Products List'!$C:$C,MATCH($H60,'Approved Products List'!$D:$D,0)),"")),"No Match Found")</f>
        <v/>
      </c>
      <c r="J60" s="24" t="str">
        <f>IFERROR(IF(AND(LEN($H60)&lt;=5,OR(LEFT($H60,2)="AX",LEFT($H60,2)="BX")),INDEX('Approved Products List'!$E:$E,MATCH(LEFT($H60,2)&amp;"*",'Approved Products List'!$D:$D,0)),IF($H60&lt;&gt;"",INDEX('Approved Products List'!$E:$E,MATCH($H60,'Approved Products List'!$D:$D,0)),"")),"No Match Found")</f>
        <v/>
      </c>
      <c r="K60" s="151" t="str">
        <f>IFERROR(IF(AND(LEN($H60)&lt;=5,OR(LEFT($H60,2)="AX",LEFT($H60,2)="BX")),INDEX('Approved Products List'!$F:$F,MATCH(LEFT($H60,2)&amp;"*",'Approved Products List'!$D:$D,0)),IF($H60&lt;&gt;"",INDEX('Approved Products List'!$F:$F,MATCH($H60,'Approved Products List'!$D:$D,0)),"")),"None")</f>
        <v/>
      </c>
      <c r="L60" s="82"/>
      <c r="M60" s="78"/>
      <c r="N60" s="78"/>
      <c r="O60" s="78"/>
      <c r="P60" s="83"/>
      <c r="Q60" s="78"/>
      <c r="R60" s="78"/>
      <c r="S60" s="78"/>
      <c r="T60" s="79"/>
      <c r="U60" s="76"/>
    </row>
    <row r="61" spans="2:21" x14ac:dyDescent="0.25">
      <c r="B61" s="122" t="str">
        <f>IF(COUNTBLANK(D61:R61)&lt;15,IF(OR(L61="",M61="",N61="",O61="",Q61="",R61="",E61="",F61="",I61="",J61="",G61="",K61="",P61="",D61=""),"please complete line",
IF(I61="No Match Found","Eligible Product Match Not Found",
IF(ISERROR(MATCH(O61,'Background Calcs'!J:J,0)),"Ineligible Zip Code",
IF(S61="","No Phone # Provided",IF(AND(F61&lt;LU_StartDate,F61&gt;LU_EndDate),"Ineligible Date of Sale",
IF(G61*K61=0,"Product No Longer Eligible","Eligible"))))))," ")</f>
        <v xml:space="preserve"> </v>
      </c>
      <c r="C61" s="72" t="str">
        <f t="shared" si="0"/>
        <v>$ 0.00</v>
      </c>
      <c r="D61" s="86"/>
      <c r="E61" s="78"/>
      <c r="F61" s="85"/>
      <c r="G61" s="78"/>
      <c r="H61" s="77"/>
      <c r="I61" s="24" t="str">
        <f>IFERROR(IF(AND(LEN($H61)&lt;=5,OR(LEFT($H61,2)="AX",LEFT($H61,2)="BX")),INDEX('Approved Products List'!$C:$C,MATCH(LEFT($H61,2)&amp;"*",'Approved Products List'!$D:$D,0)),IF($H61&lt;&gt;"",INDEX('Approved Products List'!$C:$C,MATCH($H61,'Approved Products List'!$D:$D,0)),"")),"No Match Found")</f>
        <v/>
      </c>
      <c r="J61" s="24" t="str">
        <f>IFERROR(IF(AND(LEN($H61)&lt;=5,OR(LEFT($H61,2)="AX",LEFT($H61,2)="BX")),INDEX('Approved Products List'!$E:$E,MATCH(LEFT($H61,2)&amp;"*",'Approved Products List'!$D:$D,0)),IF($H61&lt;&gt;"",INDEX('Approved Products List'!$E:$E,MATCH($H61,'Approved Products List'!$D:$D,0)),"")),"No Match Found")</f>
        <v/>
      </c>
      <c r="K61" s="151" t="str">
        <f>IFERROR(IF(AND(LEN($H61)&lt;=5,OR(LEFT($H61,2)="AX",LEFT($H61,2)="BX")),INDEX('Approved Products List'!$F:$F,MATCH(LEFT($H61,2)&amp;"*",'Approved Products List'!$D:$D,0)),IF($H61&lt;&gt;"",INDEX('Approved Products List'!$F:$F,MATCH($H61,'Approved Products List'!$D:$D,0)),"")),"None")</f>
        <v/>
      </c>
      <c r="L61" s="82"/>
      <c r="M61" s="78"/>
      <c r="N61" s="78"/>
      <c r="O61" s="78"/>
      <c r="P61" s="83"/>
      <c r="Q61" s="78"/>
      <c r="R61" s="78"/>
      <c r="S61" s="78"/>
      <c r="T61" s="79"/>
      <c r="U61" s="76"/>
    </row>
    <row r="62" spans="2:21" x14ac:dyDescent="0.25">
      <c r="B62" s="122" t="str">
        <f>IF(COUNTBLANK(D62:R62)&lt;15,IF(OR(L62="",M62="",N62="",O62="",Q62="",R62="",E62="",F62="",I62="",J62="",G62="",K62="",P62="",D62=""),"please complete line",
IF(I62="No Match Found","Eligible Product Match Not Found",
IF(ISERROR(MATCH(O62,'Background Calcs'!J:J,0)),"Ineligible Zip Code",
IF(S62="","No Phone # Provided",IF(AND(F62&lt;LU_StartDate,F62&gt;LU_EndDate),"Ineligible Date of Sale",
IF(G62*K62=0,"Product No Longer Eligible","Eligible"))))))," ")</f>
        <v xml:space="preserve"> </v>
      </c>
      <c r="C62" s="72" t="str">
        <f t="shared" si="0"/>
        <v>$ 0.00</v>
      </c>
      <c r="D62" s="86"/>
      <c r="E62" s="78"/>
      <c r="F62" s="85"/>
      <c r="G62" s="78"/>
      <c r="H62" s="77"/>
      <c r="I62" s="24" t="str">
        <f>IFERROR(IF(AND(LEN($H62)&lt;=5,OR(LEFT($H62,2)="AX",LEFT($H62,2)="BX")),INDEX('Approved Products List'!$C:$C,MATCH(LEFT($H62,2)&amp;"*",'Approved Products List'!$D:$D,0)),IF($H62&lt;&gt;"",INDEX('Approved Products List'!$C:$C,MATCH($H62,'Approved Products List'!$D:$D,0)),"")),"No Match Found")</f>
        <v/>
      </c>
      <c r="J62" s="24" t="str">
        <f>IFERROR(IF(AND(LEN($H62)&lt;=5,OR(LEFT($H62,2)="AX",LEFT($H62,2)="BX")),INDEX('Approved Products List'!$E:$E,MATCH(LEFT($H62,2)&amp;"*",'Approved Products List'!$D:$D,0)),IF($H62&lt;&gt;"",INDEX('Approved Products List'!$E:$E,MATCH($H62,'Approved Products List'!$D:$D,0)),"")),"No Match Found")</f>
        <v/>
      </c>
      <c r="K62" s="151" t="str">
        <f>IFERROR(IF(AND(LEN($H62)&lt;=5,OR(LEFT($H62,2)="AX",LEFT($H62,2)="BX")),INDEX('Approved Products List'!$F:$F,MATCH(LEFT($H62,2)&amp;"*",'Approved Products List'!$D:$D,0)),IF($H62&lt;&gt;"",INDEX('Approved Products List'!$F:$F,MATCH($H62,'Approved Products List'!$D:$D,0)),"")),"None")</f>
        <v/>
      </c>
      <c r="L62" s="82"/>
      <c r="M62" s="78"/>
      <c r="N62" s="78"/>
      <c r="O62" s="78"/>
      <c r="P62" s="83"/>
      <c r="Q62" s="78"/>
      <c r="R62" s="78"/>
      <c r="S62" s="78"/>
      <c r="T62" s="79"/>
      <c r="U62" s="76"/>
    </row>
    <row r="63" spans="2:21" x14ac:dyDescent="0.25">
      <c r="B63" s="122" t="str">
        <f>IF(COUNTBLANK(D63:R63)&lt;15,IF(OR(L63="",M63="",N63="",O63="",Q63="",R63="",E63="",F63="",I63="",J63="",G63="",K63="",P63="",D63=""),"please complete line",
IF(I63="No Match Found","Eligible Product Match Not Found",
IF(ISERROR(MATCH(O63,'Background Calcs'!J:J,0)),"Ineligible Zip Code",
IF(S63="","No Phone # Provided",IF(AND(F63&lt;LU_StartDate,F63&gt;LU_EndDate),"Ineligible Date of Sale",
IF(G63*K63=0,"Product No Longer Eligible","Eligible"))))))," ")</f>
        <v xml:space="preserve"> </v>
      </c>
      <c r="C63" s="72" t="str">
        <f t="shared" si="0"/>
        <v>$ 0.00</v>
      </c>
      <c r="D63" s="86"/>
      <c r="E63" s="78"/>
      <c r="F63" s="85"/>
      <c r="G63" s="78"/>
      <c r="H63" s="77"/>
      <c r="I63" s="24" t="str">
        <f>IFERROR(IF(AND(LEN($H63)&lt;=5,OR(LEFT($H63,2)="AX",LEFT($H63,2)="BX")),INDEX('Approved Products List'!$C:$C,MATCH(LEFT($H63,2)&amp;"*",'Approved Products List'!$D:$D,0)),IF($H63&lt;&gt;"",INDEX('Approved Products List'!$C:$C,MATCH($H63,'Approved Products List'!$D:$D,0)),"")),"No Match Found")</f>
        <v/>
      </c>
      <c r="J63" s="24" t="str">
        <f>IFERROR(IF(AND(LEN($H63)&lt;=5,OR(LEFT($H63,2)="AX",LEFT($H63,2)="BX")),INDEX('Approved Products List'!$E:$E,MATCH(LEFT($H63,2)&amp;"*",'Approved Products List'!$D:$D,0)),IF($H63&lt;&gt;"",INDEX('Approved Products List'!$E:$E,MATCH($H63,'Approved Products List'!$D:$D,0)),"")),"No Match Found")</f>
        <v/>
      </c>
      <c r="K63" s="151" t="str">
        <f>IFERROR(IF(AND(LEN($H63)&lt;=5,OR(LEFT($H63,2)="AX",LEFT($H63,2)="BX")),INDEX('Approved Products List'!$F:$F,MATCH(LEFT($H63,2)&amp;"*",'Approved Products List'!$D:$D,0)),IF($H63&lt;&gt;"",INDEX('Approved Products List'!$F:$F,MATCH($H63,'Approved Products List'!$D:$D,0)),"")),"None")</f>
        <v/>
      </c>
      <c r="L63" s="82"/>
      <c r="M63" s="78"/>
      <c r="N63" s="78"/>
      <c r="O63" s="78"/>
      <c r="P63" s="83"/>
      <c r="Q63" s="78"/>
      <c r="R63" s="78"/>
      <c r="S63" s="78"/>
      <c r="T63" s="79"/>
      <c r="U63" s="76"/>
    </row>
    <row r="64" spans="2:21" x14ac:dyDescent="0.25">
      <c r="B64" s="122" t="str">
        <f>IF(COUNTBLANK(D64:R64)&lt;15,IF(OR(L64="",M64="",N64="",O64="",Q64="",R64="",E64="",F64="",I64="",J64="",G64="",K64="",P64="",D64=""),"please complete line",
IF(I64="No Match Found","Eligible Product Match Not Found",
IF(ISERROR(MATCH(O64,'Background Calcs'!J:J,0)),"Ineligible Zip Code",
IF(S64="","No Phone # Provided",IF(AND(F64&lt;LU_StartDate,F64&gt;LU_EndDate),"Ineligible Date of Sale",
IF(G64*K64=0,"Product No Longer Eligible","Eligible"))))))," ")</f>
        <v xml:space="preserve"> </v>
      </c>
      <c r="C64" s="72" t="str">
        <f t="shared" si="0"/>
        <v>$ 0.00</v>
      </c>
      <c r="D64" s="86"/>
      <c r="E64" s="78"/>
      <c r="F64" s="85"/>
      <c r="G64" s="78"/>
      <c r="H64" s="77"/>
      <c r="I64" s="24" t="str">
        <f>IFERROR(IF(AND(LEN($H64)&lt;=5,OR(LEFT($H64,2)="AX",LEFT($H64,2)="BX")),INDEX('Approved Products List'!$C:$C,MATCH(LEFT($H64,2)&amp;"*",'Approved Products List'!$D:$D,0)),IF($H64&lt;&gt;"",INDEX('Approved Products List'!$C:$C,MATCH($H64,'Approved Products List'!$D:$D,0)),"")),"No Match Found")</f>
        <v/>
      </c>
      <c r="J64" s="24" t="str">
        <f>IFERROR(IF(AND(LEN($H64)&lt;=5,OR(LEFT($H64,2)="AX",LEFT($H64,2)="BX")),INDEX('Approved Products List'!$E:$E,MATCH(LEFT($H64,2)&amp;"*",'Approved Products List'!$D:$D,0)),IF($H64&lt;&gt;"",INDEX('Approved Products List'!$E:$E,MATCH($H64,'Approved Products List'!$D:$D,0)),"")),"No Match Found")</f>
        <v/>
      </c>
      <c r="K64" s="151" t="str">
        <f>IFERROR(IF(AND(LEN($H64)&lt;=5,OR(LEFT($H64,2)="AX",LEFT($H64,2)="BX")),INDEX('Approved Products List'!$F:$F,MATCH(LEFT($H64,2)&amp;"*",'Approved Products List'!$D:$D,0)),IF($H64&lt;&gt;"",INDEX('Approved Products List'!$F:$F,MATCH($H64,'Approved Products List'!$D:$D,0)),"")),"None")</f>
        <v/>
      </c>
      <c r="L64" s="82"/>
      <c r="M64" s="78"/>
      <c r="N64" s="78"/>
      <c r="O64" s="78"/>
      <c r="P64" s="83"/>
      <c r="Q64" s="78"/>
      <c r="R64" s="78"/>
      <c r="S64" s="78"/>
      <c r="T64" s="79"/>
      <c r="U64" s="76"/>
    </row>
    <row r="65" spans="2:21" x14ac:dyDescent="0.25">
      <c r="B65" s="122" t="str">
        <f>IF(COUNTBLANK(D65:R65)&lt;15,IF(OR(L65="",M65="",N65="",O65="",Q65="",R65="",E65="",F65="",I65="",J65="",G65="",K65="",P65="",D65=""),"please complete line",
IF(I65="No Match Found","Eligible Product Match Not Found",
IF(ISERROR(MATCH(O65,'Background Calcs'!J:J,0)),"Ineligible Zip Code",
IF(S65="","No Phone # Provided",IF(AND(F65&lt;LU_StartDate,F65&gt;LU_EndDate),"Ineligible Date of Sale",
IF(G65*K65=0,"Product No Longer Eligible","Eligible"))))))," ")</f>
        <v xml:space="preserve"> </v>
      </c>
      <c r="C65" s="72" t="str">
        <f t="shared" si="0"/>
        <v>$ 0.00</v>
      </c>
      <c r="D65" s="86"/>
      <c r="E65" s="78"/>
      <c r="F65" s="85"/>
      <c r="G65" s="78"/>
      <c r="H65" s="77"/>
      <c r="I65" s="24" t="str">
        <f>IFERROR(IF(AND(LEN($H65)&lt;=5,OR(LEFT($H65,2)="AX",LEFT($H65,2)="BX")),INDEX('Approved Products List'!$C:$C,MATCH(LEFT($H65,2)&amp;"*",'Approved Products List'!$D:$D,0)),IF($H65&lt;&gt;"",INDEX('Approved Products List'!$C:$C,MATCH($H65,'Approved Products List'!$D:$D,0)),"")),"No Match Found")</f>
        <v/>
      </c>
      <c r="J65" s="24" t="str">
        <f>IFERROR(IF(AND(LEN($H65)&lt;=5,OR(LEFT($H65,2)="AX",LEFT($H65,2)="BX")),INDEX('Approved Products List'!$E:$E,MATCH(LEFT($H65,2)&amp;"*",'Approved Products List'!$D:$D,0)),IF($H65&lt;&gt;"",INDEX('Approved Products List'!$E:$E,MATCH($H65,'Approved Products List'!$D:$D,0)),"")),"No Match Found")</f>
        <v/>
      </c>
      <c r="K65" s="151" t="str">
        <f>IFERROR(IF(AND(LEN($H65)&lt;=5,OR(LEFT($H65,2)="AX",LEFT($H65,2)="BX")),INDEX('Approved Products List'!$F:$F,MATCH(LEFT($H65,2)&amp;"*",'Approved Products List'!$D:$D,0)),IF($H65&lt;&gt;"",INDEX('Approved Products List'!$F:$F,MATCH($H65,'Approved Products List'!$D:$D,0)),"")),"None")</f>
        <v/>
      </c>
      <c r="L65" s="82"/>
      <c r="M65" s="78"/>
      <c r="N65" s="78"/>
      <c r="O65" s="78"/>
      <c r="P65" s="83"/>
      <c r="Q65" s="78"/>
      <c r="R65" s="78"/>
      <c r="S65" s="78"/>
      <c r="T65" s="79"/>
      <c r="U65" s="76"/>
    </row>
    <row r="66" spans="2:21" x14ac:dyDescent="0.25">
      <c r="B66" s="122" t="str">
        <f>IF(COUNTBLANK(D66:R66)&lt;15,IF(OR(L66="",M66="",N66="",O66="",Q66="",R66="",E66="",F66="",I66="",J66="",G66="",K66="",P66="",D66=""),"please complete line",
IF(I66="No Match Found","Eligible Product Match Not Found",
IF(ISERROR(MATCH(O66,'Background Calcs'!J:J,0)),"Ineligible Zip Code",
IF(S66="","No Phone # Provided",IF(AND(F66&lt;LU_StartDate,F66&gt;LU_EndDate),"Ineligible Date of Sale",
IF(G66*K66=0,"Product No Longer Eligible","Eligible"))))))," ")</f>
        <v xml:space="preserve"> </v>
      </c>
      <c r="C66" s="72" t="str">
        <f t="shared" si="0"/>
        <v>$ 0.00</v>
      </c>
      <c r="D66" s="86"/>
      <c r="E66" s="78"/>
      <c r="F66" s="85"/>
      <c r="G66" s="78"/>
      <c r="H66" s="77"/>
      <c r="I66" s="24" t="str">
        <f>IFERROR(IF(AND(LEN($H66)&lt;=5,OR(LEFT($H66,2)="AX",LEFT($H66,2)="BX")),INDEX('Approved Products List'!$C:$C,MATCH(LEFT($H66,2)&amp;"*",'Approved Products List'!$D:$D,0)),IF($H66&lt;&gt;"",INDEX('Approved Products List'!$C:$C,MATCH($H66,'Approved Products List'!$D:$D,0)),"")),"No Match Found")</f>
        <v/>
      </c>
      <c r="J66" s="24" t="str">
        <f>IFERROR(IF(AND(LEN($H66)&lt;=5,OR(LEFT($H66,2)="AX",LEFT($H66,2)="BX")),INDEX('Approved Products List'!$E:$E,MATCH(LEFT($H66,2)&amp;"*",'Approved Products List'!$D:$D,0)),IF($H66&lt;&gt;"",INDEX('Approved Products List'!$E:$E,MATCH($H66,'Approved Products List'!$D:$D,0)),"")),"No Match Found")</f>
        <v/>
      </c>
      <c r="K66" s="151" t="str">
        <f>IFERROR(IF(AND(LEN($H66)&lt;=5,OR(LEFT($H66,2)="AX",LEFT($H66,2)="BX")),INDEX('Approved Products List'!$F:$F,MATCH(LEFT($H66,2)&amp;"*",'Approved Products List'!$D:$D,0)),IF($H66&lt;&gt;"",INDEX('Approved Products List'!$F:$F,MATCH($H66,'Approved Products List'!$D:$D,0)),"")),"None")</f>
        <v/>
      </c>
      <c r="L66" s="82"/>
      <c r="M66" s="78"/>
      <c r="N66" s="78"/>
      <c r="O66" s="78"/>
      <c r="P66" s="83"/>
      <c r="Q66" s="78"/>
      <c r="R66" s="78"/>
      <c r="S66" s="78"/>
      <c r="T66" s="79"/>
      <c r="U66" s="76"/>
    </row>
    <row r="67" spans="2:21" x14ac:dyDescent="0.25">
      <c r="B67" s="122" t="str">
        <f>IF(COUNTBLANK(D67:R67)&lt;15,IF(OR(L67="",M67="",N67="",O67="",Q67="",R67="",E67="",F67="",I67="",J67="",G67="",K67="",P67="",D67=""),"please complete line",
IF(I67="No Match Found","Eligible Product Match Not Found",
IF(ISERROR(MATCH(O67,'Background Calcs'!J:J,0)),"Ineligible Zip Code",
IF(S67="","No Phone # Provided",IF(AND(F67&lt;LU_StartDate,F67&gt;LU_EndDate),"Ineligible Date of Sale",
IF(G67*K67=0,"Product No Longer Eligible","Eligible"))))))," ")</f>
        <v xml:space="preserve"> </v>
      </c>
      <c r="C67" s="72" t="str">
        <f t="shared" si="0"/>
        <v>$ 0.00</v>
      </c>
      <c r="D67" s="86"/>
      <c r="E67" s="78"/>
      <c r="F67" s="85"/>
      <c r="G67" s="78"/>
      <c r="H67" s="77"/>
      <c r="I67" s="24" t="str">
        <f>IFERROR(IF(AND(LEN($H67)&lt;=5,OR(LEFT($H67,2)="AX",LEFT($H67,2)="BX")),INDEX('Approved Products List'!$C:$C,MATCH(LEFT($H67,2)&amp;"*",'Approved Products List'!$D:$D,0)),IF($H67&lt;&gt;"",INDEX('Approved Products List'!$C:$C,MATCH($H67,'Approved Products List'!$D:$D,0)),"")),"No Match Found")</f>
        <v/>
      </c>
      <c r="J67" s="24" t="str">
        <f>IFERROR(IF(AND(LEN($H67)&lt;=5,OR(LEFT($H67,2)="AX",LEFT($H67,2)="BX")),INDEX('Approved Products List'!$E:$E,MATCH(LEFT($H67,2)&amp;"*",'Approved Products List'!$D:$D,0)),IF($H67&lt;&gt;"",INDEX('Approved Products List'!$E:$E,MATCH($H67,'Approved Products List'!$D:$D,0)),"")),"No Match Found")</f>
        <v/>
      </c>
      <c r="K67" s="151" t="str">
        <f>IFERROR(IF(AND(LEN($H67)&lt;=5,OR(LEFT($H67,2)="AX",LEFT($H67,2)="BX")),INDEX('Approved Products List'!$F:$F,MATCH(LEFT($H67,2)&amp;"*",'Approved Products List'!$D:$D,0)),IF($H67&lt;&gt;"",INDEX('Approved Products List'!$F:$F,MATCH($H67,'Approved Products List'!$D:$D,0)),"")),"None")</f>
        <v/>
      </c>
      <c r="L67" s="82"/>
      <c r="M67" s="78"/>
      <c r="N67" s="78"/>
      <c r="O67" s="78"/>
      <c r="P67" s="83"/>
      <c r="Q67" s="78"/>
      <c r="R67" s="78"/>
      <c r="S67" s="78"/>
      <c r="T67" s="79"/>
      <c r="U67" s="76"/>
    </row>
    <row r="68" spans="2:21" x14ac:dyDescent="0.25">
      <c r="B68" s="122" t="str">
        <f>IF(COUNTBLANK(D68:R68)&lt;15,IF(OR(L68="",M68="",N68="",O68="",Q68="",R68="",E68="",F68="",I68="",J68="",G68="",K68="",P68="",D68=""),"please complete line",
IF(I68="No Match Found","Eligible Product Match Not Found",
IF(ISERROR(MATCH(O68,'Background Calcs'!J:J,0)),"Ineligible Zip Code",
IF(S68="","No Phone # Provided",IF(AND(F68&lt;LU_StartDate,F68&gt;LU_EndDate),"Ineligible Date of Sale",
IF(G68*K68=0,"Product No Longer Eligible","Eligible"))))))," ")</f>
        <v xml:space="preserve"> </v>
      </c>
      <c r="C68" s="72" t="str">
        <f t="shared" si="0"/>
        <v>$ 0.00</v>
      </c>
      <c r="D68" s="86"/>
      <c r="E68" s="78"/>
      <c r="F68" s="85"/>
      <c r="G68" s="78"/>
      <c r="H68" s="77"/>
      <c r="I68" s="24" t="str">
        <f>IFERROR(IF(AND(LEN($H68)&lt;=5,OR(LEFT($H68,2)="AX",LEFT($H68,2)="BX")),INDEX('Approved Products List'!$C:$C,MATCH(LEFT($H68,2)&amp;"*",'Approved Products List'!$D:$D,0)),IF($H68&lt;&gt;"",INDEX('Approved Products List'!$C:$C,MATCH($H68,'Approved Products List'!$D:$D,0)),"")),"No Match Found")</f>
        <v/>
      </c>
      <c r="J68" s="24" t="str">
        <f>IFERROR(IF(AND(LEN($H68)&lt;=5,OR(LEFT($H68,2)="AX",LEFT($H68,2)="BX")),INDEX('Approved Products List'!$E:$E,MATCH(LEFT($H68,2)&amp;"*",'Approved Products List'!$D:$D,0)),IF($H68&lt;&gt;"",INDEX('Approved Products List'!$E:$E,MATCH($H68,'Approved Products List'!$D:$D,0)),"")),"No Match Found")</f>
        <v/>
      </c>
      <c r="K68" s="151" t="str">
        <f>IFERROR(IF(AND(LEN($H68)&lt;=5,OR(LEFT($H68,2)="AX",LEFT($H68,2)="BX")),INDEX('Approved Products List'!$F:$F,MATCH(LEFT($H68,2)&amp;"*",'Approved Products List'!$D:$D,0)),IF($H68&lt;&gt;"",INDEX('Approved Products List'!$F:$F,MATCH($H68,'Approved Products List'!$D:$D,0)),"")),"None")</f>
        <v/>
      </c>
      <c r="L68" s="82"/>
      <c r="M68" s="78"/>
      <c r="N68" s="78"/>
      <c r="O68" s="78"/>
      <c r="P68" s="83"/>
      <c r="Q68" s="78"/>
      <c r="R68" s="78"/>
      <c r="S68" s="78"/>
      <c r="T68" s="79"/>
      <c r="U68" s="76"/>
    </row>
    <row r="69" spans="2:21" x14ac:dyDescent="0.25">
      <c r="B69" s="122" t="str">
        <f>IF(COUNTBLANK(D69:R69)&lt;15,IF(OR(L69="",M69="",N69="",O69="",Q69="",R69="",E69="",F69="",I69="",J69="",G69="",K69="",P69="",D69=""),"please complete line",
IF(I69="No Match Found","Eligible Product Match Not Found",
IF(ISERROR(MATCH(O69,'Background Calcs'!J:J,0)),"Ineligible Zip Code",
IF(S69="","No Phone # Provided",IF(AND(F69&lt;LU_StartDate,F69&gt;LU_EndDate),"Ineligible Date of Sale",
IF(G69*K69=0,"Product No Longer Eligible","Eligible"))))))," ")</f>
        <v xml:space="preserve"> </v>
      </c>
      <c r="C69" s="72" t="str">
        <f t="shared" si="0"/>
        <v>$ 0.00</v>
      </c>
      <c r="D69" s="86"/>
      <c r="E69" s="78"/>
      <c r="F69" s="85"/>
      <c r="G69" s="78"/>
      <c r="H69" s="77"/>
      <c r="I69" s="24" t="str">
        <f>IFERROR(IF(AND(LEN($H69)&lt;=5,OR(LEFT($H69,2)="AX",LEFT($H69,2)="BX")),INDEX('Approved Products List'!$C:$C,MATCH(LEFT($H69,2)&amp;"*",'Approved Products List'!$D:$D,0)),IF($H69&lt;&gt;"",INDEX('Approved Products List'!$C:$C,MATCH($H69,'Approved Products List'!$D:$D,0)),"")),"No Match Found")</f>
        <v/>
      </c>
      <c r="J69" s="24" t="str">
        <f>IFERROR(IF(AND(LEN($H69)&lt;=5,OR(LEFT($H69,2)="AX",LEFT($H69,2)="BX")),INDEX('Approved Products List'!$E:$E,MATCH(LEFT($H69,2)&amp;"*",'Approved Products List'!$D:$D,0)),IF($H69&lt;&gt;"",INDEX('Approved Products List'!$E:$E,MATCH($H69,'Approved Products List'!$D:$D,0)),"")),"No Match Found")</f>
        <v/>
      </c>
      <c r="K69" s="151" t="str">
        <f>IFERROR(IF(AND(LEN($H69)&lt;=5,OR(LEFT($H69,2)="AX",LEFT($H69,2)="BX")),INDEX('Approved Products List'!$F:$F,MATCH(LEFT($H69,2)&amp;"*",'Approved Products List'!$D:$D,0)),IF($H69&lt;&gt;"",INDEX('Approved Products List'!$F:$F,MATCH($H69,'Approved Products List'!$D:$D,0)),"")),"None")</f>
        <v/>
      </c>
      <c r="L69" s="82"/>
      <c r="M69" s="78"/>
      <c r="N69" s="78"/>
      <c r="O69" s="78"/>
      <c r="P69" s="83"/>
      <c r="Q69" s="78"/>
      <c r="R69" s="78"/>
      <c r="S69" s="78"/>
      <c r="T69" s="79"/>
      <c r="U69" s="76"/>
    </row>
    <row r="70" spans="2:21" x14ac:dyDescent="0.25">
      <c r="B70" s="122" t="str">
        <f>IF(COUNTBLANK(D70:R70)&lt;15,IF(OR(L70="",M70="",N70="",O70="",Q70="",R70="",E70="",F70="",I70="",J70="",G70="",K70="",P70="",D70=""),"please complete line",
IF(I70="No Match Found","Eligible Product Match Not Found",
IF(ISERROR(MATCH(O70,'Background Calcs'!J:J,0)),"Ineligible Zip Code",
IF(S70="","No Phone # Provided",IF(AND(F70&lt;LU_StartDate,F70&gt;LU_EndDate),"Ineligible Date of Sale",
IF(G70*K70=0,"Product No Longer Eligible","Eligible"))))))," ")</f>
        <v xml:space="preserve"> </v>
      </c>
      <c r="C70" s="72" t="str">
        <f t="shared" si="0"/>
        <v>$ 0.00</v>
      </c>
      <c r="D70" s="86"/>
      <c r="E70" s="78"/>
      <c r="F70" s="85"/>
      <c r="G70" s="78"/>
      <c r="H70" s="77"/>
      <c r="I70" s="24" t="str">
        <f>IFERROR(IF(AND(LEN($H70)&lt;=5,OR(LEFT($H70,2)="AX",LEFT($H70,2)="BX")),INDEX('Approved Products List'!$C:$C,MATCH(LEFT($H70,2)&amp;"*",'Approved Products List'!$D:$D,0)),IF($H70&lt;&gt;"",INDEX('Approved Products List'!$C:$C,MATCH($H70,'Approved Products List'!$D:$D,0)),"")),"No Match Found")</f>
        <v/>
      </c>
      <c r="J70" s="24" t="str">
        <f>IFERROR(IF(AND(LEN($H70)&lt;=5,OR(LEFT($H70,2)="AX",LEFT($H70,2)="BX")),INDEX('Approved Products List'!$E:$E,MATCH(LEFT($H70,2)&amp;"*",'Approved Products List'!$D:$D,0)),IF($H70&lt;&gt;"",INDEX('Approved Products List'!$E:$E,MATCH($H70,'Approved Products List'!$D:$D,0)),"")),"No Match Found")</f>
        <v/>
      </c>
      <c r="K70" s="151" t="str">
        <f>IFERROR(IF(AND(LEN($H70)&lt;=5,OR(LEFT($H70,2)="AX",LEFT($H70,2)="BX")),INDEX('Approved Products List'!$F:$F,MATCH(LEFT($H70,2)&amp;"*",'Approved Products List'!$D:$D,0)),IF($H70&lt;&gt;"",INDEX('Approved Products List'!$F:$F,MATCH($H70,'Approved Products List'!$D:$D,0)),"")),"None")</f>
        <v/>
      </c>
      <c r="L70" s="82"/>
      <c r="M70" s="78"/>
      <c r="N70" s="78"/>
      <c r="O70" s="78"/>
      <c r="P70" s="83"/>
      <c r="Q70" s="78"/>
      <c r="R70" s="78"/>
      <c r="S70" s="78"/>
      <c r="T70" s="79"/>
      <c r="U70" s="76"/>
    </row>
    <row r="71" spans="2:21" x14ac:dyDescent="0.25">
      <c r="B71" s="122" t="str">
        <f>IF(COUNTBLANK(D71:R71)&lt;15,IF(OR(L71="",M71="",N71="",O71="",Q71="",R71="",E71="",F71="",I71="",J71="",G71="",K71="",P71="",D71=""),"please complete line",
IF(I71="No Match Found","Eligible Product Match Not Found",
IF(ISERROR(MATCH(O71,'Background Calcs'!J:J,0)),"Ineligible Zip Code",
IF(S71="","No Phone # Provided",IF(AND(F71&lt;LU_StartDate,F71&gt;LU_EndDate),"Ineligible Date of Sale",
IF(G71*K71=0,"Product No Longer Eligible","Eligible"))))))," ")</f>
        <v xml:space="preserve"> </v>
      </c>
      <c r="C71" s="72" t="str">
        <f t="shared" si="0"/>
        <v>$ 0.00</v>
      </c>
      <c r="D71" s="86"/>
      <c r="E71" s="78"/>
      <c r="F71" s="85"/>
      <c r="G71" s="78"/>
      <c r="H71" s="77"/>
      <c r="I71" s="24" t="str">
        <f>IFERROR(IF(AND(LEN($H71)&lt;=5,OR(LEFT($H71,2)="AX",LEFT($H71,2)="BX")),INDEX('Approved Products List'!$C:$C,MATCH(LEFT($H71,2)&amp;"*",'Approved Products List'!$D:$D,0)),IF($H71&lt;&gt;"",INDEX('Approved Products List'!$C:$C,MATCH($H71,'Approved Products List'!$D:$D,0)),"")),"No Match Found")</f>
        <v/>
      </c>
      <c r="J71" s="24" t="str">
        <f>IFERROR(IF(AND(LEN($H71)&lt;=5,OR(LEFT($H71,2)="AX",LEFT($H71,2)="BX")),INDEX('Approved Products List'!$E:$E,MATCH(LEFT($H71,2)&amp;"*",'Approved Products List'!$D:$D,0)),IF($H71&lt;&gt;"",INDEX('Approved Products List'!$E:$E,MATCH($H71,'Approved Products List'!$D:$D,0)),"")),"No Match Found")</f>
        <v/>
      </c>
      <c r="K71" s="151" t="str">
        <f>IFERROR(IF(AND(LEN($H71)&lt;=5,OR(LEFT($H71,2)="AX",LEFT($H71,2)="BX")),INDEX('Approved Products List'!$F:$F,MATCH(LEFT($H71,2)&amp;"*",'Approved Products List'!$D:$D,0)),IF($H71&lt;&gt;"",INDEX('Approved Products List'!$F:$F,MATCH($H71,'Approved Products List'!$D:$D,0)),"")),"None")</f>
        <v/>
      </c>
      <c r="L71" s="82"/>
      <c r="M71" s="78"/>
      <c r="N71" s="78"/>
      <c r="O71" s="78"/>
      <c r="P71" s="83"/>
      <c r="Q71" s="78"/>
      <c r="R71" s="78"/>
      <c r="S71" s="78"/>
      <c r="T71" s="79"/>
      <c r="U71" s="76"/>
    </row>
    <row r="72" spans="2:21" x14ac:dyDescent="0.25">
      <c r="B72" s="122" t="str">
        <f>IF(COUNTBLANK(D72:R72)&lt;15,IF(OR(L72="",M72="",N72="",O72="",Q72="",R72="",E72="",F72="",I72="",J72="",G72="",K72="",P72="",D72=""),"please complete line",
IF(I72="No Match Found","Eligible Product Match Not Found",
IF(ISERROR(MATCH(O72,'Background Calcs'!J:J,0)),"Ineligible Zip Code",
IF(S72="","No Phone # Provided",IF(AND(F72&lt;LU_StartDate,F72&gt;LU_EndDate),"Ineligible Date of Sale",
IF(G72*K72=0,"Product No Longer Eligible","Eligible"))))))," ")</f>
        <v xml:space="preserve"> </v>
      </c>
      <c r="C72" s="72" t="str">
        <f t="shared" si="0"/>
        <v>$ 0.00</v>
      </c>
      <c r="D72" s="86"/>
      <c r="E72" s="78"/>
      <c r="F72" s="85"/>
      <c r="G72" s="78"/>
      <c r="H72" s="77"/>
      <c r="I72" s="24" t="str">
        <f>IFERROR(IF(AND(LEN($H72)&lt;=5,OR(LEFT($H72,2)="AX",LEFT($H72,2)="BX")),INDEX('Approved Products List'!$C:$C,MATCH(LEFT($H72,2)&amp;"*",'Approved Products List'!$D:$D,0)),IF($H72&lt;&gt;"",INDEX('Approved Products List'!$C:$C,MATCH($H72,'Approved Products List'!$D:$D,0)),"")),"No Match Found")</f>
        <v/>
      </c>
      <c r="J72" s="24" t="str">
        <f>IFERROR(IF(AND(LEN($H72)&lt;=5,OR(LEFT($H72,2)="AX",LEFT($H72,2)="BX")),INDEX('Approved Products List'!$E:$E,MATCH(LEFT($H72,2)&amp;"*",'Approved Products List'!$D:$D,0)),IF($H72&lt;&gt;"",INDEX('Approved Products List'!$E:$E,MATCH($H72,'Approved Products List'!$D:$D,0)),"")),"No Match Found")</f>
        <v/>
      </c>
      <c r="K72" s="151" t="str">
        <f>IFERROR(IF(AND(LEN($H72)&lt;=5,OR(LEFT($H72,2)="AX",LEFT($H72,2)="BX")),INDEX('Approved Products List'!$F:$F,MATCH(LEFT($H72,2)&amp;"*",'Approved Products List'!$D:$D,0)),IF($H72&lt;&gt;"",INDEX('Approved Products List'!$F:$F,MATCH($H72,'Approved Products List'!$D:$D,0)),"")),"None")</f>
        <v/>
      </c>
      <c r="L72" s="82"/>
      <c r="M72" s="78"/>
      <c r="N72" s="78"/>
      <c r="O72" s="78"/>
      <c r="P72" s="83"/>
      <c r="Q72" s="78"/>
      <c r="R72" s="78"/>
      <c r="S72" s="78"/>
      <c r="T72" s="79"/>
      <c r="U72" s="76"/>
    </row>
    <row r="73" spans="2:21" x14ac:dyDescent="0.25">
      <c r="B73" s="122" t="str">
        <f>IF(COUNTBLANK(D73:R73)&lt;15,IF(OR(L73="",M73="",N73="",O73="",Q73="",R73="",E73="",F73="",I73="",J73="",G73="",K73="",P73="",D73=""),"please complete line",
IF(I73="No Match Found","Eligible Product Match Not Found",
IF(ISERROR(MATCH(O73,'Background Calcs'!J:J,0)),"Ineligible Zip Code",
IF(S73="","No Phone # Provided",IF(AND(F73&lt;LU_StartDate,F73&gt;LU_EndDate),"Ineligible Date of Sale",
IF(G73*K73=0,"Product No Longer Eligible","Eligible"))))))," ")</f>
        <v xml:space="preserve"> </v>
      </c>
      <c r="C73" s="72" t="str">
        <f t="shared" si="0"/>
        <v>$ 0.00</v>
      </c>
      <c r="D73" s="86"/>
      <c r="E73" s="78"/>
      <c r="F73" s="85"/>
      <c r="G73" s="78"/>
      <c r="H73" s="77"/>
      <c r="I73" s="24" t="str">
        <f>IFERROR(IF(AND(LEN($H73)&lt;=5,OR(LEFT($H73,2)="AX",LEFT($H73,2)="BX")),INDEX('Approved Products List'!$C:$C,MATCH(LEFT($H73,2)&amp;"*",'Approved Products List'!$D:$D,0)),IF($H73&lt;&gt;"",INDEX('Approved Products List'!$C:$C,MATCH($H73,'Approved Products List'!$D:$D,0)),"")),"No Match Found")</f>
        <v/>
      </c>
      <c r="J73" s="24" t="str">
        <f>IFERROR(IF(AND(LEN($H73)&lt;=5,OR(LEFT($H73,2)="AX",LEFT($H73,2)="BX")),INDEX('Approved Products List'!$E:$E,MATCH(LEFT($H73,2)&amp;"*",'Approved Products List'!$D:$D,0)),IF($H73&lt;&gt;"",INDEX('Approved Products List'!$E:$E,MATCH($H73,'Approved Products List'!$D:$D,0)),"")),"No Match Found")</f>
        <v/>
      </c>
      <c r="K73" s="151" t="str">
        <f>IFERROR(IF(AND(LEN($H73)&lt;=5,OR(LEFT($H73,2)="AX",LEFT($H73,2)="BX")),INDEX('Approved Products List'!$F:$F,MATCH(LEFT($H73,2)&amp;"*",'Approved Products List'!$D:$D,0)),IF($H73&lt;&gt;"",INDEX('Approved Products List'!$F:$F,MATCH($H73,'Approved Products List'!$D:$D,0)),"")),"None")</f>
        <v/>
      </c>
      <c r="L73" s="82"/>
      <c r="M73" s="78"/>
      <c r="N73" s="78"/>
      <c r="O73" s="78"/>
      <c r="P73" s="83"/>
      <c r="Q73" s="78"/>
      <c r="R73" s="78"/>
      <c r="S73" s="78"/>
      <c r="T73" s="79"/>
      <c r="U73" s="76"/>
    </row>
    <row r="74" spans="2:21" x14ac:dyDescent="0.25">
      <c r="B74" s="122" t="str">
        <f>IF(COUNTBLANK(D74:R74)&lt;15,IF(OR(L74="",M74="",N74="",O74="",Q74="",R74="",E74="",F74="",I74="",J74="",G74="",K74="",P74="",D74=""),"please complete line",
IF(I74="No Match Found","Eligible Product Match Not Found",
IF(ISERROR(MATCH(O74,'Background Calcs'!J:J,0)),"Ineligible Zip Code",
IF(S74="","No Phone # Provided",IF(AND(F74&lt;LU_StartDate,F74&gt;LU_EndDate),"Ineligible Date of Sale",
IF(G74*K74=0,"Product No Longer Eligible","Eligible"))))))," ")</f>
        <v xml:space="preserve"> </v>
      </c>
      <c r="C74" s="72" t="str">
        <f t="shared" si="0"/>
        <v>$ 0.00</v>
      </c>
      <c r="D74" s="86"/>
      <c r="E74" s="78"/>
      <c r="F74" s="85"/>
      <c r="G74" s="78"/>
      <c r="H74" s="77"/>
      <c r="I74" s="24" t="str">
        <f>IFERROR(IF(AND(LEN($H74)&lt;=5,OR(LEFT($H74,2)="AX",LEFT($H74,2)="BX")),INDEX('Approved Products List'!$C:$C,MATCH(LEFT($H74,2)&amp;"*",'Approved Products List'!$D:$D,0)),IF($H74&lt;&gt;"",INDEX('Approved Products List'!$C:$C,MATCH($H74,'Approved Products List'!$D:$D,0)),"")),"No Match Found")</f>
        <v/>
      </c>
      <c r="J74" s="24" t="str">
        <f>IFERROR(IF(AND(LEN($H74)&lt;=5,OR(LEFT($H74,2)="AX",LEFT($H74,2)="BX")),INDEX('Approved Products List'!$E:$E,MATCH(LEFT($H74,2)&amp;"*",'Approved Products List'!$D:$D,0)),IF($H74&lt;&gt;"",INDEX('Approved Products List'!$E:$E,MATCH($H74,'Approved Products List'!$D:$D,0)),"")),"No Match Found")</f>
        <v/>
      </c>
      <c r="K74" s="151" t="str">
        <f>IFERROR(IF(AND(LEN($H74)&lt;=5,OR(LEFT($H74,2)="AX",LEFT($H74,2)="BX")),INDEX('Approved Products List'!$F:$F,MATCH(LEFT($H74,2)&amp;"*",'Approved Products List'!$D:$D,0)),IF($H74&lt;&gt;"",INDEX('Approved Products List'!$F:$F,MATCH($H74,'Approved Products List'!$D:$D,0)),"")),"None")</f>
        <v/>
      </c>
      <c r="L74" s="82"/>
      <c r="M74" s="78"/>
      <c r="N74" s="78"/>
      <c r="O74" s="78"/>
      <c r="P74" s="83"/>
      <c r="Q74" s="78"/>
      <c r="R74" s="78"/>
      <c r="S74" s="78"/>
      <c r="T74" s="79"/>
      <c r="U74" s="76"/>
    </row>
    <row r="75" spans="2:21" x14ac:dyDescent="0.25">
      <c r="B75" s="122" t="str">
        <f>IF(COUNTBLANK(D75:R75)&lt;15,IF(OR(L75="",M75="",N75="",O75="",Q75="",R75="",E75="",F75="",I75="",J75="",G75="",K75="",P75="",D75=""),"please complete line",
IF(I75="No Match Found","Eligible Product Match Not Found",
IF(ISERROR(MATCH(O75,'Background Calcs'!J:J,0)),"Ineligible Zip Code",
IF(S75="","No Phone # Provided",IF(AND(F75&lt;LU_StartDate,F75&gt;LU_EndDate),"Ineligible Date of Sale",
IF(G75*K75=0,"Product No Longer Eligible","Eligible"))))))," ")</f>
        <v xml:space="preserve"> </v>
      </c>
      <c r="C75" s="72" t="str">
        <f t="shared" si="0"/>
        <v>$ 0.00</v>
      </c>
      <c r="D75" s="86"/>
      <c r="E75" s="78"/>
      <c r="F75" s="85"/>
      <c r="G75" s="78"/>
      <c r="H75" s="77"/>
      <c r="I75" s="24" t="str">
        <f>IFERROR(IF(AND(LEN($H75)&lt;=5,OR(LEFT($H75,2)="AX",LEFT($H75,2)="BX")),INDEX('Approved Products List'!$C:$C,MATCH(LEFT($H75,2)&amp;"*",'Approved Products List'!$D:$D,0)),IF($H75&lt;&gt;"",INDEX('Approved Products List'!$C:$C,MATCH($H75,'Approved Products List'!$D:$D,0)),"")),"No Match Found")</f>
        <v/>
      </c>
      <c r="J75" s="24" t="str">
        <f>IFERROR(IF(AND(LEN($H75)&lt;=5,OR(LEFT($H75,2)="AX",LEFT($H75,2)="BX")),INDEX('Approved Products List'!$E:$E,MATCH(LEFT($H75,2)&amp;"*",'Approved Products List'!$D:$D,0)),IF($H75&lt;&gt;"",INDEX('Approved Products List'!$E:$E,MATCH($H75,'Approved Products List'!$D:$D,0)),"")),"No Match Found")</f>
        <v/>
      </c>
      <c r="K75" s="151" t="str">
        <f>IFERROR(IF(AND(LEN($H75)&lt;=5,OR(LEFT($H75,2)="AX",LEFT($H75,2)="BX")),INDEX('Approved Products List'!$F:$F,MATCH(LEFT($H75,2)&amp;"*",'Approved Products List'!$D:$D,0)),IF($H75&lt;&gt;"",INDEX('Approved Products List'!$F:$F,MATCH($H75,'Approved Products List'!$D:$D,0)),"")),"None")</f>
        <v/>
      </c>
      <c r="L75" s="82"/>
      <c r="M75" s="78"/>
      <c r="N75" s="78"/>
      <c r="O75" s="78"/>
      <c r="P75" s="83"/>
      <c r="Q75" s="78"/>
      <c r="R75" s="78"/>
      <c r="S75" s="78"/>
      <c r="T75" s="79"/>
      <c r="U75" s="76"/>
    </row>
    <row r="76" spans="2:21" x14ac:dyDescent="0.25">
      <c r="B76" s="122" t="str">
        <f>IF(COUNTBLANK(D76:R76)&lt;15,IF(OR(L76="",M76="",N76="",O76="",Q76="",R76="",E76="",F76="",I76="",J76="",G76="",K76="",P76="",D76=""),"please complete line",
IF(I76="No Match Found","Eligible Product Match Not Found",
IF(ISERROR(MATCH(O76,'Background Calcs'!J:J,0)),"Ineligible Zip Code",
IF(S76="","No Phone # Provided",IF(AND(F76&lt;LU_StartDate,F76&gt;LU_EndDate),"Ineligible Date of Sale",
IF(G76*K76=0,"Product No Longer Eligible","Eligible"))))))," ")</f>
        <v xml:space="preserve"> </v>
      </c>
      <c r="C76" s="72" t="str">
        <f t="shared" si="0"/>
        <v>$ 0.00</v>
      </c>
      <c r="D76" s="86"/>
      <c r="E76" s="78"/>
      <c r="F76" s="85"/>
      <c r="G76" s="78"/>
      <c r="H76" s="77"/>
      <c r="I76" s="24" t="str">
        <f>IFERROR(IF(AND(LEN($H76)&lt;=5,OR(LEFT($H76,2)="AX",LEFT($H76,2)="BX")),INDEX('Approved Products List'!$C:$C,MATCH(LEFT($H76,2)&amp;"*",'Approved Products List'!$D:$D,0)),IF($H76&lt;&gt;"",INDEX('Approved Products List'!$C:$C,MATCH($H76,'Approved Products List'!$D:$D,0)),"")),"No Match Found")</f>
        <v/>
      </c>
      <c r="J76" s="24" t="str">
        <f>IFERROR(IF(AND(LEN($H76)&lt;=5,OR(LEFT($H76,2)="AX",LEFT($H76,2)="BX")),INDEX('Approved Products List'!$E:$E,MATCH(LEFT($H76,2)&amp;"*",'Approved Products List'!$D:$D,0)),IF($H76&lt;&gt;"",INDEX('Approved Products List'!$E:$E,MATCH($H76,'Approved Products List'!$D:$D,0)),"")),"No Match Found")</f>
        <v/>
      </c>
      <c r="K76" s="151" t="str">
        <f>IFERROR(IF(AND(LEN($H76)&lt;=5,OR(LEFT($H76,2)="AX",LEFT($H76,2)="BX")),INDEX('Approved Products List'!$F:$F,MATCH(LEFT($H76,2)&amp;"*",'Approved Products List'!$D:$D,0)),IF($H76&lt;&gt;"",INDEX('Approved Products List'!$F:$F,MATCH($H76,'Approved Products List'!$D:$D,0)),"")),"None")</f>
        <v/>
      </c>
      <c r="L76" s="82"/>
      <c r="M76" s="78"/>
      <c r="N76" s="78"/>
      <c r="O76" s="78"/>
      <c r="P76" s="83"/>
      <c r="Q76" s="78"/>
      <c r="R76" s="78"/>
      <c r="S76" s="78"/>
      <c r="T76" s="79"/>
      <c r="U76" s="76"/>
    </row>
    <row r="77" spans="2:21" x14ac:dyDescent="0.25">
      <c r="B77" s="122" t="str">
        <f>IF(COUNTBLANK(D77:R77)&lt;15,IF(OR(L77="",M77="",N77="",O77="",Q77="",R77="",E77="",F77="",I77="",J77="",G77="",K77="",P77="",D77=""),"please complete line",
IF(I77="No Match Found","Eligible Product Match Not Found",
IF(ISERROR(MATCH(O77,'Background Calcs'!J:J,0)),"Ineligible Zip Code",
IF(S77="","No Phone # Provided",IF(AND(F77&lt;LU_StartDate,F77&gt;LU_EndDate),"Ineligible Date of Sale",
IF(G77*K77=0,"Product No Longer Eligible","Eligible"))))))," ")</f>
        <v xml:space="preserve"> </v>
      </c>
      <c r="C77" s="72" t="str">
        <f t="shared" si="0"/>
        <v>$ 0.00</v>
      </c>
      <c r="D77" s="86"/>
      <c r="E77" s="78"/>
      <c r="F77" s="85"/>
      <c r="G77" s="78"/>
      <c r="H77" s="77"/>
      <c r="I77" s="24" t="str">
        <f>IFERROR(IF(AND(LEN($H77)&lt;=5,OR(LEFT($H77,2)="AX",LEFT($H77,2)="BX")),INDEX('Approved Products List'!$C:$C,MATCH(LEFT($H77,2)&amp;"*",'Approved Products List'!$D:$D,0)),IF($H77&lt;&gt;"",INDEX('Approved Products List'!$C:$C,MATCH($H77,'Approved Products List'!$D:$D,0)),"")),"No Match Found")</f>
        <v/>
      </c>
      <c r="J77" s="24" t="str">
        <f>IFERROR(IF(AND(LEN($H77)&lt;=5,OR(LEFT($H77,2)="AX",LEFT($H77,2)="BX")),INDEX('Approved Products List'!$E:$E,MATCH(LEFT($H77,2)&amp;"*",'Approved Products List'!$D:$D,0)),IF($H77&lt;&gt;"",INDEX('Approved Products List'!$E:$E,MATCH($H77,'Approved Products List'!$D:$D,0)),"")),"No Match Found")</f>
        <v/>
      </c>
      <c r="K77" s="151" t="str">
        <f>IFERROR(IF(AND(LEN($H77)&lt;=5,OR(LEFT($H77,2)="AX",LEFT($H77,2)="BX")),INDEX('Approved Products List'!$F:$F,MATCH(LEFT($H77,2)&amp;"*",'Approved Products List'!$D:$D,0)),IF($H77&lt;&gt;"",INDEX('Approved Products List'!$F:$F,MATCH($H77,'Approved Products List'!$D:$D,0)),"")),"None")</f>
        <v/>
      </c>
      <c r="L77" s="82"/>
      <c r="M77" s="78"/>
      <c r="N77" s="78"/>
      <c r="O77" s="78"/>
      <c r="P77" s="83"/>
      <c r="Q77" s="78"/>
      <c r="R77" s="78"/>
      <c r="S77" s="78"/>
      <c r="T77" s="79"/>
      <c r="U77" s="76"/>
    </row>
    <row r="78" spans="2:21" x14ac:dyDescent="0.25">
      <c r="B78" s="122" t="str">
        <f>IF(COUNTBLANK(D78:R78)&lt;15,IF(OR(L78="",M78="",N78="",O78="",Q78="",R78="",E78="",F78="",I78="",J78="",G78="",K78="",P78="",D78=""),"please complete line",
IF(I78="No Match Found","Eligible Product Match Not Found",
IF(ISERROR(MATCH(O78,'Background Calcs'!J:J,0)),"Ineligible Zip Code",
IF(S78="","No Phone # Provided",IF(AND(F78&lt;LU_StartDate,F78&gt;LU_EndDate),"Ineligible Date of Sale",
IF(G78*K78=0,"Product No Longer Eligible","Eligible"))))))," ")</f>
        <v xml:space="preserve"> </v>
      </c>
      <c r="C78" s="72" t="str">
        <f t="shared" si="0"/>
        <v>$ 0.00</v>
      </c>
      <c r="D78" s="86"/>
      <c r="E78" s="78"/>
      <c r="F78" s="85"/>
      <c r="G78" s="78"/>
      <c r="H78" s="77"/>
      <c r="I78" s="24" t="str">
        <f>IFERROR(IF(AND(LEN($H78)&lt;=5,OR(LEFT($H78,2)="AX",LEFT($H78,2)="BX")),INDEX('Approved Products List'!$C:$C,MATCH(LEFT($H78,2)&amp;"*",'Approved Products List'!$D:$D,0)),IF($H78&lt;&gt;"",INDEX('Approved Products List'!$C:$C,MATCH($H78,'Approved Products List'!$D:$D,0)),"")),"No Match Found")</f>
        <v/>
      </c>
      <c r="J78" s="24" t="str">
        <f>IFERROR(IF(AND(LEN($H78)&lt;=5,OR(LEFT($H78,2)="AX",LEFT($H78,2)="BX")),INDEX('Approved Products List'!$E:$E,MATCH(LEFT($H78,2)&amp;"*",'Approved Products List'!$D:$D,0)),IF($H78&lt;&gt;"",INDEX('Approved Products List'!$E:$E,MATCH($H78,'Approved Products List'!$D:$D,0)),"")),"No Match Found")</f>
        <v/>
      </c>
      <c r="K78" s="151" t="str">
        <f>IFERROR(IF(AND(LEN($H78)&lt;=5,OR(LEFT($H78,2)="AX",LEFT($H78,2)="BX")),INDEX('Approved Products List'!$F:$F,MATCH(LEFT($H78,2)&amp;"*",'Approved Products List'!$D:$D,0)),IF($H78&lt;&gt;"",INDEX('Approved Products List'!$F:$F,MATCH($H78,'Approved Products List'!$D:$D,0)),"")),"None")</f>
        <v/>
      </c>
      <c r="L78" s="82"/>
      <c r="M78" s="78"/>
      <c r="N78" s="78"/>
      <c r="O78" s="78"/>
      <c r="P78" s="83"/>
      <c r="Q78" s="78"/>
      <c r="R78" s="78"/>
      <c r="S78" s="78"/>
      <c r="T78" s="79"/>
      <c r="U78" s="76"/>
    </row>
    <row r="79" spans="2:21" x14ac:dyDescent="0.25">
      <c r="B79" s="122" t="str">
        <f>IF(COUNTBLANK(D79:R79)&lt;15,IF(OR(L79="",M79="",N79="",O79="",Q79="",R79="",E79="",F79="",I79="",J79="",G79="",K79="",P79="",D79=""),"please complete line",
IF(I79="No Match Found","Eligible Product Match Not Found",
IF(ISERROR(MATCH(O79,'Background Calcs'!J:J,0)),"Ineligible Zip Code",
IF(S79="","No Phone # Provided",IF(AND(F79&lt;LU_StartDate,F79&gt;LU_EndDate),"Ineligible Date of Sale",
IF(G79*K79=0,"Product No Longer Eligible","Eligible"))))))," ")</f>
        <v xml:space="preserve"> </v>
      </c>
      <c r="C79" s="72" t="str">
        <f t="shared" si="0"/>
        <v>$ 0.00</v>
      </c>
      <c r="D79" s="86"/>
      <c r="E79" s="78"/>
      <c r="F79" s="85"/>
      <c r="G79" s="78"/>
      <c r="H79" s="77"/>
      <c r="I79" s="24" t="str">
        <f>IFERROR(IF(AND(LEN($H79)&lt;=5,OR(LEFT($H79,2)="AX",LEFT($H79,2)="BX")),INDEX('Approved Products List'!$C:$C,MATCH(LEFT($H79,2)&amp;"*",'Approved Products List'!$D:$D,0)),IF($H79&lt;&gt;"",INDEX('Approved Products List'!$C:$C,MATCH($H79,'Approved Products List'!$D:$D,0)),"")),"No Match Found")</f>
        <v/>
      </c>
      <c r="J79" s="24" t="str">
        <f>IFERROR(IF(AND(LEN($H79)&lt;=5,OR(LEFT($H79,2)="AX",LEFT($H79,2)="BX")),INDEX('Approved Products List'!$E:$E,MATCH(LEFT($H79,2)&amp;"*",'Approved Products List'!$D:$D,0)),IF($H79&lt;&gt;"",INDEX('Approved Products List'!$E:$E,MATCH($H79,'Approved Products List'!$D:$D,0)),"")),"No Match Found")</f>
        <v/>
      </c>
      <c r="K79" s="151" t="str">
        <f>IFERROR(IF(AND(LEN($H79)&lt;=5,OR(LEFT($H79,2)="AX",LEFT($H79,2)="BX")),INDEX('Approved Products List'!$F:$F,MATCH(LEFT($H79,2)&amp;"*",'Approved Products List'!$D:$D,0)),IF($H79&lt;&gt;"",INDEX('Approved Products List'!$F:$F,MATCH($H79,'Approved Products List'!$D:$D,0)),"")),"None")</f>
        <v/>
      </c>
      <c r="L79" s="82"/>
      <c r="M79" s="78"/>
      <c r="N79" s="78"/>
      <c r="O79" s="78"/>
      <c r="P79" s="83"/>
      <c r="Q79" s="78"/>
      <c r="R79" s="78"/>
      <c r="S79" s="78"/>
      <c r="T79" s="79"/>
      <c r="U79" s="76"/>
    </row>
    <row r="80" spans="2:21" x14ac:dyDescent="0.25">
      <c r="B80" s="122" t="str">
        <f>IF(COUNTBLANK(D80:R80)&lt;15,IF(OR(L80="",M80="",N80="",O80="",Q80="",R80="",E80="",F80="",I80="",J80="",G80="",K80="",P80="",D80=""),"please complete line",
IF(I80="No Match Found","Eligible Product Match Not Found",
IF(ISERROR(MATCH(O80,'Background Calcs'!J:J,0)),"Ineligible Zip Code",
IF(S80="","No Phone # Provided",IF(AND(F80&lt;LU_StartDate,F80&gt;LU_EndDate),"Ineligible Date of Sale",
IF(G80*K80=0,"Product No Longer Eligible","Eligible"))))))," ")</f>
        <v xml:space="preserve"> </v>
      </c>
      <c r="C80" s="72" t="str">
        <f t="shared" ref="C80:C143" si="1">IF(B80="Eligible",IFERROR(G80*K80,0),"$ 0.00")</f>
        <v>$ 0.00</v>
      </c>
      <c r="D80" s="86"/>
      <c r="E80" s="78"/>
      <c r="F80" s="85"/>
      <c r="G80" s="78"/>
      <c r="H80" s="77"/>
      <c r="I80" s="24" t="str">
        <f>IFERROR(IF(AND(LEN($H80)&lt;=5,OR(LEFT($H80,2)="AX",LEFT($H80,2)="BX")),INDEX('Approved Products List'!$C:$C,MATCH(LEFT($H80,2)&amp;"*",'Approved Products List'!$D:$D,0)),IF($H80&lt;&gt;"",INDEX('Approved Products List'!$C:$C,MATCH($H80,'Approved Products List'!$D:$D,0)),"")),"No Match Found")</f>
        <v/>
      </c>
      <c r="J80" s="24" t="str">
        <f>IFERROR(IF(AND(LEN($H80)&lt;=5,OR(LEFT($H80,2)="AX",LEFT($H80,2)="BX")),INDEX('Approved Products List'!$E:$E,MATCH(LEFT($H80,2)&amp;"*",'Approved Products List'!$D:$D,0)),IF($H80&lt;&gt;"",INDEX('Approved Products List'!$E:$E,MATCH($H80,'Approved Products List'!$D:$D,0)),"")),"No Match Found")</f>
        <v/>
      </c>
      <c r="K80" s="151" t="str">
        <f>IFERROR(IF(AND(LEN($H80)&lt;=5,OR(LEFT($H80,2)="AX",LEFT($H80,2)="BX")),INDEX('Approved Products List'!$F:$F,MATCH(LEFT($H80,2)&amp;"*",'Approved Products List'!$D:$D,0)),IF($H80&lt;&gt;"",INDEX('Approved Products List'!$F:$F,MATCH($H80,'Approved Products List'!$D:$D,0)),"")),"None")</f>
        <v/>
      </c>
      <c r="L80" s="82"/>
      <c r="M80" s="78"/>
      <c r="N80" s="78"/>
      <c r="O80" s="78"/>
      <c r="P80" s="83"/>
      <c r="Q80" s="78"/>
      <c r="R80" s="78"/>
      <c r="S80" s="78"/>
      <c r="T80" s="79"/>
      <c r="U80" s="76"/>
    </row>
    <row r="81" spans="2:21" x14ac:dyDescent="0.25">
      <c r="B81" s="122" t="str">
        <f>IF(COUNTBLANK(D81:R81)&lt;15,IF(OR(L81="",M81="",N81="",O81="",Q81="",R81="",E81="",F81="",I81="",J81="",G81="",K81="",P81="",D81=""),"please complete line",
IF(I81="No Match Found","Eligible Product Match Not Found",
IF(ISERROR(MATCH(O81,'Background Calcs'!J:J,0)),"Ineligible Zip Code",
IF(S81="","No Phone # Provided",IF(AND(F81&lt;LU_StartDate,F81&gt;LU_EndDate),"Ineligible Date of Sale",
IF(G81*K81=0,"Product No Longer Eligible","Eligible"))))))," ")</f>
        <v xml:space="preserve"> </v>
      </c>
      <c r="C81" s="72" t="str">
        <f t="shared" si="1"/>
        <v>$ 0.00</v>
      </c>
      <c r="D81" s="86"/>
      <c r="E81" s="78"/>
      <c r="F81" s="85"/>
      <c r="G81" s="78"/>
      <c r="H81" s="77"/>
      <c r="I81" s="24" t="str">
        <f>IFERROR(IF(AND(LEN($H81)&lt;=5,OR(LEFT($H81,2)="AX",LEFT($H81,2)="BX")),INDEX('Approved Products List'!$C:$C,MATCH(LEFT($H81,2)&amp;"*",'Approved Products List'!$D:$D,0)),IF($H81&lt;&gt;"",INDEX('Approved Products List'!$C:$C,MATCH($H81,'Approved Products List'!$D:$D,0)),"")),"No Match Found")</f>
        <v/>
      </c>
      <c r="J81" s="24" t="str">
        <f>IFERROR(IF(AND(LEN($H81)&lt;=5,OR(LEFT($H81,2)="AX",LEFT($H81,2)="BX")),INDEX('Approved Products List'!$E:$E,MATCH(LEFT($H81,2)&amp;"*",'Approved Products List'!$D:$D,0)),IF($H81&lt;&gt;"",INDEX('Approved Products List'!$E:$E,MATCH($H81,'Approved Products List'!$D:$D,0)),"")),"No Match Found")</f>
        <v/>
      </c>
      <c r="K81" s="151" t="str">
        <f>IFERROR(IF(AND(LEN($H81)&lt;=5,OR(LEFT($H81,2)="AX",LEFT($H81,2)="BX")),INDEX('Approved Products List'!$F:$F,MATCH(LEFT($H81,2)&amp;"*",'Approved Products List'!$D:$D,0)),IF($H81&lt;&gt;"",INDEX('Approved Products List'!$F:$F,MATCH($H81,'Approved Products List'!$D:$D,0)),"")),"None")</f>
        <v/>
      </c>
      <c r="L81" s="82"/>
      <c r="M81" s="78"/>
      <c r="N81" s="78"/>
      <c r="O81" s="78"/>
      <c r="P81" s="83"/>
      <c r="Q81" s="78"/>
      <c r="R81" s="78"/>
      <c r="S81" s="78"/>
      <c r="T81" s="79"/>
      <c r="U81" s="76"/>
    </row>
    <row r="82" spans="2:21" x14ac:dyDescent="0.25">
      <c r="B82" s="122" t="str">
        <f>IF(COUNTBLANK(D82:R82)&lt;15,IF(OR(L82="",M82="",N82="",O82="",Q82="",R82="",E82="",F82="",I82="",J82="",G82="",K82="",P82="",D82=""),"please complete line",
IF(I82="No Match Found","Eligible Product Match Not Found",
IF(ISERROR(MATCH(O82,'Background Calcs'!J:J,0)),"Ineligible Zip Code",
IF(S82="","No Phone # Provided",IF(AND(F82&lt;LU_StartDate,F82&gt;LU_EndDate),"Ineligible Date of Sale",
IF(G82*K82=0,"Product No Longer Eligible","Eligible"))))))," ")</f>
        <v xml:space="preserve"> </v>
      </c>
      <c r="C82" s="72" t="str">
        <f t="shared" si="1"/>
        <v>$ 0.00</v>
      </c>
      <c r="D82" s="86"/>
      <c r="E82" s="78"/>
      <c r="F82" s="85"/>
      <c r="G82" s="78"/>
      <c r="H82" s="77"/>
      <c r="I82" s="24" t="str">
        <f>IFERROR(IF(AND(LEN($H82)&lt;=5,OR(LEFT($H82,2)="AX",LEFT($H82,2)="BX")),INDEX('Approved Products List'!$C:$C,MATCH(LEFT($H82,2)&amp;"*",'Approved Products List'!$D:$D,0)),IF($H82&lt;&gt;"",INDEX('Approved Products List'!$C:$C,MATCH($H82,'Approved Products List'!$D:$D,0)),"")),"No Match Found")</f>
        <v/>
      </c>
      <c r="J82" s="24" t="str">
        <f>IFERROR(IF(AND(LEN($H82)&lt;=5,OR(LEFT($H82,2)="AX",LEFT($H82,2)="BX")),INDEX('Approved Products List'!$E:$E,MATCH(LEFT($H82,2)&amp;"*",'Approved Products List'!$D:$D,0)),IF($H82&lt;&gt;"",INDEX('Approved Products List'!$E:$E,MATCH($H82,'Approved Products List'!$D:$D,0)),"")),"No Match Found")</f>
        <v/>
      </c>
      <c r="K82" s="151" t="str">
        <f>IFERROR(IF(AND(LEN($H82)&lt;=5,OR(LEFT($H82,2)="AX",LEFT($H82,2)="BX")),INDEX('Approved Products List'!$F:$F,MATCH(LEFT($H82,2)&amp;"*",'Approved Products List'!$D:$D,0)),IF($H82&lt;&gt;"",INDEX('Approved Products List'!$F:$F,MATCH($H82,'Approved Products List'!$D:$D,0)),"")),"None")</f>
        <v/>
      </c>
      <c r="L82" s="82"/>
      <c r="M82" s="78"/>
      <c r="N82" s="78"/>
      <c r="O82" s="78"/>
      <c r="P82" s="83"/>
      <c r="Q82" s="78"/>
      <c r="R82" s="78"/>
      <c r="S82" s="78"/>
      <c r="T82" s="79"/>
      <c r="U82" s="76"/>
    </row>
    <row r="83" spans="2:21" x14ac:dyDescent="0.25">
      <c r="B83" s="122" t="str">
        <f>IF(COUNTBLANK(D83:R83)&lt;15,IF(OR(L83="",M83="",N83="",O83="",Q83="",R83="",E83="",F83="",I83="",J83="",G83="",K83="",P83="",D83=""),"please complete line",
IF(I83="No Match Found","Eligible Product Match Not Found",
IF(ISERROR(MATCH(O83,'Background Calcs'!J:J,0)),"Ineligible Zip Code",
IF(S83="","No Phone # Provided",IF(AND(F83&lt;LU_StartDate,F83&gt;LU_EndDate),"Ineligible Date of Sale",
IF(G83*K83=0,"Product No Longer Eligible","Eligible"))))))," ")</f>
        <v xml:space="preserve"> </v>
      </c>
      <c r="C83" s="72" t="str">
        <f t="shared" si="1"/>
        <v>$ 0.00</v>
      </c>
      <c r="D83" s="86"/>
      <c r="E83" s="78"/>
      <c r="F83" s="85"/>
      <c r="G83" s="78"/>
      <c r="H83" s="77"/>
      <c r="I83" s="24" t="str">
        <f>IFERROR(IF(AND(LEN($H83)&lt;=5,OR(LEFT($H83,2)="AX",LEFT($H83,2)="BX")),INDEX('Approved Products List'!$C:$C,MATCH(LEFT($H83,2)&amp;"*",'Approved Products List'!$D:$D,0)),IF($H83&lt;&gt;"",INDEX('Approved Products List'!$C:$C,MATCH($H83,'Approved Products List'!$D:$D,0)),"")),"No Match Found")</f>
        <v/>
      </c>
      <c r="J83" s="24" t="str">
        <f>IFERROR(IF(AND(LEN($H83)&lt;=5,OR(LEFT($H83,2)="AX",LEFT($H83,2)="BX")),INDEX('Approved Products List'!$E:$E,MATCH(LEFT($H83,2)&amp;"*",'Approved Products List'!$D:$D,0)),IF($H83&lt;&gt;"",INDEX('Approved Products List'!$E:$E,MATCH($H83,'Approved Products List'!$D:$D,0)),"")),"No Match Found")</f>
        <v/>
      </c>
      <c r="K83" s="151" t="str">
        <f>IFERROR(IF(AND(LEN($H83)&lt;=5,OR(LEFT($H83,2)="AX",LEFT($H83,2)="BX")),INDEX('Approved Products List'!$F:$F,MATCH(LEFT($H83,2)&amp;"*",'Approved Products List'!$D:$D,0)),IF($H83&lt;&gt;"",INDEX('Approved Products List'!$F:$F,MATCH($H83,'Approved Products List'!$D:$D,0)),"")),"None")</f>
        <v/>
      </c>
      <c r="L83" s="82"/>
      <c r="M83" s="78"/>
      <c r="N83" s="78"/>
      <c r="O83" s="78"/>
      <c r="P83" s="83"/>
      <c r="Q83" s="78"/>
      <c r="R83" s="78"/>
      <c r="S83" s="78"/>
      <c r="T83" s="79"/>
      <c r="U83" s="76"/>
    </row>
    <row r="84" spans="2:21" x14ac:dyDescent="0.25">
      <c r="B84" s="122" t="str">
        <f>IF(COUNTBLANK(D84:R84)&lt;15,IF(OR(L84="",M84="",N84="",O84="",Q84="",R84="",E84="",F84="",I84="",J84="",G84="",K84="",P84="",D84=""),"please complete line",
IF(I84="No Match Found","Eligible Product Match Not Found",
IF(ISERROR(MATCH(O84,'Background Calcs'!J:J,0)),"Ineligible Zip Code",
IF(S84="","No Phone # Provided",IF(AND(F84&lt;LU_StartDate,F84&gt;LU_EndDate),"Ineligible Date of Sale",
IF(G84*K84=0,"Product No Longer Eligible","Eligible"))))))," ")</f>
        <v xml:space="preserve"> </v>
      </c>
      <c r="C84" s="72" t="str">
        <f t="shared" si="1"/>
        <v>$ 0.00</v>
      </c>
      <c r="D84" s="86"/>
      <c r="E84" s="78"/>
      <c r="F84" s="85"/>
      <c r="G84" s="78"/>
      <c r="H84" s="77"/>
      <c r="I84" s="24" t="str">
        <f>IFERROR(IF(AND(LEN($H84)&lt;=5,OR(LEFT($H84,2)="AX",LEFT($H84,2)="BX")),INDEX('Approved Products List'!$C:$C,MATCH(LEFT($H84,2)&amp;"*",'Approved Products List'!$D:$D,0)),IF($H84&lt;&gt;"",INDEX('Approved Products List'!$C:$C,MATCH($H84,'Approved Products List'!$D:$D,0)),"")),"No Match Found")</f>
        <v/>
      </c>
      <c r="J84" s="24" t="str">
        <f>IFERROR(IF(AND(LEN($H84)&lt;=5,OR(LEFT($H84,2)="AX",LEFT($H84,2)="BX")),INDEX('Approved Products List'!$E:$E,MATCH(LEFT($H84,2)&amp;"*",'Approved Products List'!$D:$D,0)),IF($H84&lt;&gt;"",INDEX('Approved Products List'!$E:$E,MATCH($H84,'Approved Products List'!$D:$D,0)),"")),"No Match Found")</f>
        <v/>
      </c>
      <c r="K84" s="151" t="str">
        <f>IFERROR(IF(AND(LEN($H84)&lt;=5,OR(LEFT($H84,2)="AX",LEFT($H84,2)="BX")),INDEX('Approved Products List'!$F:$F,MATCH(LEFT($H84,2)&amp;"*",'Approved Products List'!$D:$D,0)),IF($H84&lt;&gt;"",INDEX('Approved Products List'!$F:$F,MATCH($H84,'Approved Products List'!$D:$D,0)),"")),"None")</f>
        <v/>
      </c>
      <c r="L84" s="82"/>
      <c r="M84" s="78"/>
      <c r="N84" s="78"/>
      <c r="O84" s="78"/>
      <c r="P84" s="83"/>
      <c r="Q84" s="78"/>
      <c r="R84" s="78"/>
      <c r="S84" s="78"/>
      <c r="T84" s="79"/>
      <c r="U84" s="76"/>
    </row>
    <row r="85" spans="2:21" x14ac:dyDescent="0.25">
      <c r="B85" s="122" t="str">
        <f>IF(COUNTBLANK(D85:R85)&lt;15,IF(OR(L85="",M85="",N85="",O85="",Q85="",R85="",E85="",F85="",I85="",J85="",G85="",K85="",P85="",D85=""),"please complete line",
IF(I85="No Match Found","Eligible Product Match Not Found",
IF(ISERROR(MATCH(O85,'Background Calcs'!J:J,0)),"Ineligible Zip Code",
IF(S85="","No Phone # Provided",IF(AND(F85&lt;LU_StartDate,F85&gt;LU_EndDate),"Ineligible Date of Sale",
IF(G85*K85=0,"Product No Longer Eligible","Eligible"))))))," ")</f>
        <v xml:space="preserve"> </v>
      </c>
      <c r="C85" s="72" t="str">
        <f t="shared" si="1"/>
        <v>$ 0.00</v>
      </c>
      <c r="D85" s="86"/>
      <c r="E85" s="78"/>
      <c r="F85" s="85"/>
      <c r="G85" s="78"/>
      <c r="H85" s="77"/>
      <c r="I85" s="24" t="str">
        <f>IFERROR(IF(AND(LEN($H85)&lt;=5,OR(LEFT($H85,2)="AX",LEFT($H85,2)="BX")),INDEX('Approved Products List'!$C:$C,MATCH(LEFT($H85,2)&amp;"*",'Approved Products List'!$D:$D,0)),IF($H85&lt;&gt;"",INDEX('Approved Products List'!$C:$C,MATCH($H85,'Approved Products List'!$D:$D,0)),"")),"No Match Found")</f>
        <v/>
      </c>
      <c r="J85" s="24" t="str">
        <f>IFERROR(IF(AND(LEN($H85)&lt;=5,OR(LEFT($H85,2)="AX",LEFT($H85,2)="BX")),INDEX('Approved Products List'!$E:$E,MATCH(LEFT($H85,2)&amp;"*",'Approved Products List'!$D:$D,0)),IF($H85&lt;&gt;"",INDEX('Approved Products List'!$E:$E,MATCH($H85,'Approved Products List'!$D:$D,0)),"")),"No Match Found")</f>
        <v/>
      </c>
      <c r="K85" s="151" t="str">
        <f>IFERROR(IF(AND(LEN($H85)&lt;=5,OR(LEFT($H85,2)="AX",LEFT($H85,2)="BX")),INDEX('Approved Products List'!$F:$F,MATCH(LEFT($H85,2)&amp;"*",'Approved Products List'!$D:$D,0)),IF($H85&lt;&gt;"",INDEX('Approved Products List'!$F:$F,MATCH($H85,'Approved Products List'!$D:$D,0)),"")),"None")</f>
        <v/>
      </c>
      <c r="L85" s="82"/>
      <c r="M85" s="78"/>
      <c r="N85" s="78"/>
      <c r="O85" s="78"/>
      <c r="P85" s="83"/>
      <c r="Q85" s="78"/>
      <c r="R85" s="78"/>
      <c r="S85" s="78"/>
      <c r="T85" s="79"/>
      <c r="U85" s="76"/>
    </row>
    <row r="86" spans="2:21" x14ac:dyDescent="0.25">
      <c r="B86" s="122" t="str">
        <f>IF(COUNTBLANK(D86:R86)&lt;15,IF(OR(L86="",M86="",N86="",O86="",Q86="",R86="",E86="",F86="",I86="",J86="",G86="",K86="",P86="",D86=""),"please complete line",
IF(I86="No Match Found","Eligible Product Match Not Found",
IF(ISERROR(MATCH(O86,'Background Calcs'!J:J,0)),"Ineligible Zip Code",
IF(S86="","No Phone # Provided",IF(AND(F86&lt;LU_StartDate,F86&gt;LU_EndDate),"Ineligible Date of Sale",
IF(G86*K86=0,"Product No Longer Eligible","Eligible"))))))," ")</f>
        <v xml:space="preserve"> </v>
      </c>
      <c r="C86" s="72" t="str">
        <f t="shared" si="1"/>
        <v>$ 0.00</v>
      </c>
      <c r="D86" s="86"/>
      <c r="E86" s="78"/>
      <c r="F86" s="85"/>
      <c r="G86" s="78"/>
      <c r="H86" s="77"/>
      <c r="I86" s="24" t="str">
        <f>IFERROR(IF(AND(LEN($H86)&lt;=5,OR(LEFT($H86,2)="AX",LEFT($H86,2)="BX")),INDEX('Approved Products List'!$C:$C,MATCH(LEFT($H86,2)&amp;"*",'Approved Products List'!$D:$D,0)),IF($H86&lt;&gt;"",INDEX('Approved Products List'!$C:$C,MATCH($H86,'Approved Products List'!$D:$D,0)),"")),"No Match Found")</f>
        <v/>
      </c>
      <c r="J86" s="24" t="str">
        <f>IFERROR(IF(AND(LEN($H86)&lt;=5,OR(LEFT($H86,2)="AX",LEFT($H86,2)="BX")),INDEX('Approved Products List'!$E:$E,MATCH(LEFT($H86,2)&amp;"*",'Approved Products List'!$D:$D,0)),IF($H86&lt;&gt;"",INDEX('Approved Products List'!$E:$E,MATCH($H86,'Approved Products List'!$D:$D,0)),"")),"No Match Found")</f>
        <v/>
      </c>
      <c r="K86" s="151" t="str">
        <f>IFERROR(IF(AND(LEN($H86)&lt;=5,OR(LEFT($H86,2)="AX",LEFT($H86,2)="BX")),INDEX('Approved Products List'!$F:$F,MATCH(LEFT($H86,2)&amp;"*",'Approved Products List'!$D:$D,0)),IF($H86&lt;&gt;"",INDEX('Approved Products List'!$F:$F,MATCH($H86,'Approved Products List'!$D:$D,0)),"")),"None")</f>
        <v/>
      </c>
      <c r="L86" s="82"/>
      <c r="M86" s="78"/>
      <c r="N86" s="78"/>
      <c r="O86" s="78"/>
      <c r="P86" s="83"/>
      <c r="Q86" s="78"/>
      <c r="R86" s="78"/>
      <c r="S86" s="78"/>
      <c r="T86" s="79"/>
      <c r="U86" s="76"/>
    </row>
    <row r="87" spans="2:21" x14ac:dyDescent="0.25">
      <c r="B87" s="122" t="str">
        <f>IF(COUNTBLANK(D87:R87)&lt;15,IF(OR(L87="",M87="",N87="",O87="",Q87="",R87="",E87="",F87="",I87="",J87="",G87="",K87="",P87="",D87=""),"please complete line",
IF(I87="No Match Found","Eligible Product Match Not Found",
IF(ISERROR(MATCH(O87,'Background Calcs'!J:J,0)),"Ineligible Zip Code",
IF(S87="","No Phone # Provided",IF(AND(F87&lt;LU_StartDate,F87&gt;LU_EndDate),"Ineligible Date of Sale",
IF(G87*K87=0,"Product No Longer Eligible","Eligible"))))))," ")</f>
        <v xml:space="preserve"> </v>
      </c>
      <c r="C87" s="72" t="str">
        <f t="shared" si="1"/>
        <v>$ 0.00</v>
      </c>
      <c r="D87" s="86"/>
      <c r="E87" s="78"/>
      <c r="F87" s="85"/>
      <c r="G87" s="78"/>
      <c r="H87" s="77"/>
      <c r="I87" s="24" t="str">
        <f>IFERROR(IF(AND(LEN($H87)&lt;=5,OR(LEFT($H87,2)="AX",LEFT($H87,2)="BX")),INDEX('Approved Products List'!$C:$C,MATCH(LEFT($H87,2)&amp;"*",'Approved Products List'!$D:$D,0)),IF($H87&lt;&gt;"",INDEX('Approved Products List'!$C:$C,MATCH($H87,'Approved Products List'!$D:$D,0)),"")),"No Match Found")</f>
        <v/>
      </c>
      <c r="J87" s="24" t="str">
        <f>IFERROR(IF(AND(LEN($H87)&lt;=5,OR(LEFT($H87,2)="AX",LEFT($H87,2)="BX")),INDEX('Approved Products List'!$E:$E,MATCH(LEFT($H87,2)&amp;"*",'Approved Products List'!$D:$D,0)),IF($H87&lt;&gt;"",INDEX('Approved Products List'!$E:$E,MATCH($H87,'Approved Products List'!$D:$D,0)),"")),"No Match Found")</f>
        <v/>
      </c>
      <c r="K87" s="151" t="str">
        <f>IFERROR(IF(AND(LEN($H87)&lt;=5,OR(LEFT($H87,2)="AX",LEFT($H87,2)="BX")),INDEX('Approved Products List'!$F:$F,MATCH(LEFT($H87,2)&amp;"*",'Approved Products List'!$D:$D,0)),IF($H87&lt;&gt;"",INDEX('Approved Products List'!$F:$F,MATCH($H87,'Approved Products List'!$D:$D,0)),"")),"None")</f>
        <v/>
      </c>
      <c r="L87" s="82"/>
      <c r="M87" s="78"/>
      <c r="N87" s="78"/>
      <c r="O87" s="78"/>
      <c r="P87" s="83"/>
      <c r="Q87" s="78"/>
      <c r="R87" s="78"/>
      <c r="S87" s="78"/>
      <c r="T87" s="79"/>
      <c r="U87" s="76"/>
    </row>
    <row r="88" spans="2:21" x14ac:dyDescent="0.25">
      <c r="B88" s="122" t="str">
        <f>IF(COUNTBLANK(D88:R88)&lt;15,IF(OR(L88="",M88="",N88="",O88="",Q88="",R88="",E88="",F88="",I88="",J88="",G88="",K88="",P88="",D88=""),"please complete line",
IF(I88="No Match Found","Eligible Product Match Not Found",
IF(ISERROR(MATCH(O88,'Background Calcs'!J:J,0)),"Ineligible Zip Code",
IF(S88="","No Phone # Provided",IF(AND(F88&lt;LU_StartDate,F88&gt;LU_EndDate),"Ineligible Date of Sale",
IF(G88*K88=0,"Product No Longer Eligible","Eligible"))))))," ")</f>
        <v xml:space="preserve"> </v>
      </c>
      <c r="C88" s="72" t="str">
        <f t="shared" si="1"/>
        <v>$ 0.00</v>
      </c>
      <c r="D88" s="86"/>
      <c r="E88" s="78"/>
      <c r="F88" s="85"/>
      <c r="G88" s="78"/>
      <c r="H88" s="77"/>
      <c r="I88" s="24" t="str">
        <f>IFERROR(IF(AND(LEN($H88)&lt;=5,OR(LEFT($H88,2)="AX",LEFT($H88,2)="BX")),INDEX('Approved Products List'!$C:$C,MATCH(LEFT($H88,2)&amp;"*",'Approved Products List'!$D:$D,0)),IF($H88&lt;&gt;"",INDEX('Approved Products List'!$C:$C,MATCH($H88,'Approved Products List'!$D:$D,0)),"")),"No Match Found")</f>
        <v/>
      </c>
      <c r="J88" s="24" t="str">
        <f>IFERROR(IF(AND(LEN($H88)&lt;=5,OR(LEFT($H88,2)="AX",LEFT($H88,2)="BX")),INDEX('Approved Products List'!$E:$E,MATCH(LEFT($H88,2)&amp;"*",'Approved Products List'!$D:$D,0)),IF($H88&lt;&gt;"",INDEX('Approved Products List'!$E:$E,MATCH($H88,'Approved Products List'!$D:$D,0)),"")),"No Match Found")</f>
        <v/>
      </c>
      <c r="K88" s="151" t="str">
        <f>IFERROR(IF(AND(LEN($H88)&lt;=5,OR(LEFT($H88,2)="AX",LEFT($H88,2)="BX")),INDEX('Approved Products List'!$F:$F,MATCH(LEFT($H88,2)&amp;"*",'Approved Products List'!$D:$D,0)),IF($H88&lt;&gt;"",INDEX('Approved Products List'!$F:$F,MATCH($H88,'Approved Products List'!$D:$D,0)),"")),"None")</f>
        <v/>
      </c>
      <c r="L88" s="82"/>
      <c r="M88" s="78"/>
      <c r="N88" s="78"/>
      <c r="O88" s="78"/>
      <c r="P88" s="83"/>
      <c r="Q88" s="78"/>
      <c r="R88" s="78"/>
      <c r="S88" s="78"/>
      <c r="T88" s="79"/>
      <c r="U88" s="76"/>
    </row>
    <row r="89" spans="2:21" x14ac:dyDescent="0.25">
      <c r="B89" s="122" t="str">
        <f>IF(COUNTBLANK(D89:R89)&lt;15,IF(OR(L89="",M89="",N89="",O89="",Q89="",R89="",E89="",F89="",I89="",J89="",G89="",K89="",P89="",D89=""),"please complete line",
IF(I89="No Match Found","Eligible Product Match Not Found",
IF(ISERROR(MATCH(O89,'Background Calcs'!J:J,0)),"Ineligible Zip Code",
IF(S89="","No Phone # Provided",IF(AND(F89&lt;LU_StartDate,F89&gt;LU_EndDate),"Ineligible Date of Sale",
IF(G89*K89=0,"Product No Longer Eligible","Eligible"))))))," ")</f>
        <v xml:space="preserve"> </v>
      </c>
      <c r="C89" s="72" t="str">
        <f t="shared" si="1"/>
        <v>$ 0.00</v>
      </c>
      <c r="D89" s="86"/>
      <c r="E89" s="78"/>
      <c r="F89" s="85"/>
      <c r="G89" s="78"/>
      <c r="H89" s="77"/>
      <c r="I89" s="24" t="str">
        <f>IFERROR(IF(AND(LEN($H89)&lt;=5,OR(LEFT($H89,2)="AX",LEFT($H89,2)="BX")),INDEX('Approved Products List'!$C:$C,MATCH(LEFT($H89,2)&amp;"*",'Approved Products List'!$D:$D,0)),IF($H89&lt;&gt;"",INDEX('Approved Products List'!$C:$C,MATCH($H89,'Approved Products List'!$D:$D,0)),"")),"No Match Found")</f>
        <v/>
      </c>
      <c r="J89" s="24" t="str">
        <f>IFERROR(IF(AND(LEN($H89)&lt;=5,OR(LEFT($H89,2)="AX",LEFT($H89,2)="BX")),INDEX('Approved Products List'!$E:$E,MATCH(LEFT($H89,2)&amp;"*",'Approved Products List'!$D:$D,0)),IF($H89&lt;&gt;"",INDEX('Approved Products List'!$E:$E,MATCH($H89,'Approved Products List'!$D:$D,0)),"")),"No Match Found")</f>
        <v/>
      </c>
      <c r="K89" s="151" t="str">
        <f>IFERROR(IF(AND(LEN($H89)&lt;=5,OR(LEFT($H89,2)="AX",LEFT($H89,2)="BX")),INDEX('Approved Products List'!$F:$F,MATCH(LEFT($H89,2)&amp;"*",'Approved Products List'!$D:$D,0)),IF($H89&lt;&gt;"",INDEX('Approved Products List'!$F:$F,MATCH($H89,'Approved Products List'!$D:$D,0)),"")),"None")</f>
        <v/>
      </c>
      <c r="L89" s="82"/>
      <c r="M89" s="78"/>
      <c r="N89" s="78"/>
      <c r="O89" s="78"/>
      <c r="P89" s="83"/>
      <c r="Q89" s="78"/>
      <c r="R89" s="78"/>
      <c r="S89" s="78"/>
      <c r="T89" s="79"/>
      <c r="U89" s="76"/>
    </row>
    <row r="90" spans="2:21" x14ac:dyDescent="0.25">
      <c r="B90" s="122" t="str">
        <f>IF(COUNTBLANK(D90:R90)&lt;15,IF(OR(L90="",M90="",N90="",O90="",Q90="",R90="",E90="",F90="",I90="",J90="",G90="",K90="",P90="",D90=""),"please complete line",
IF(I90="No Match Found","Eligible Product Match Not Found",
IF(ISERROR(MATCH(O90,'Background Calcs'!J:J,0)),"Ineligible Zip Code",
IF(S90="","No Phone # Provided",IF(AND(F90&lt;LU_StartDate,F90&gt;LU_EndDate),"Ineligible Date of Sale",
IF(G90*K90=0,"Product No Longer Eligible","Eligible"))))))," ")</f>
        <v xml:space="preserve"> </v>
      </c>
      <c r="C90" s="72" t="str">
        <f t="shared" si="1"/>
        <v>$ 0.00</v>
      </c>
      <c r="D90" s="86"/>
      <c r="E90" s="78"/>
      <c r="F90" s="85"/>
      <c r="G90" s="78"/>
      <c r="H90" s="77"/>
      <c r="I90" s="24" t="str">
        <f>IFERROR(IF(AND(LEN($H90)&lt;=5,OR(LEFT($H90,2)="AX",LEFT($H90,2)="BX")),INDEX('Approved Products List'!$C:$C,MATCH(LEFT($H90,2)&amp;"*",'Approved Products List'!$D:$D,0)),IF($H90&lt;&gt;"",INDEX('Approved Products List'!$C:$C,MATCH($H90,'Approved Products List'!$D:$D,0)),"")),"No Match Found")</f>
        <v/>
      </c>
      <c r="J90" s="24" t="str">
        <f>IFERROR(IF(AND(LEN($H90)&lt;=5,OR(LEFT($H90,2)="AX",LEFT($H90,2)="BX")),INDEX('Approved Products List'!$E:$E,MATCH(LEFT($H90,2)&amp;"*",'Approved Products List'!$D:$D,0)),IF($H90&lt;&gt;"",INDEX('Approved Products List'!$E:$E,MATCH($H90,'Approved Products List'!$D:$D,0)),"")),"No Match Found")</f>
        <v/>
      </c>
      <c r="K90" s="151" t="str">
        <f>IFERROR(IF(AND(LEN($H90)&lt;=5,OR(LEFT($H90,2)="AX",LEFT($H90,2)="BX")),INDEX('Approved Products List'!$F:$F,MATCH(LEFT($H90,2)&amp;"*",'Approved Products List'!$D:$D,0)),IF($H90&lt;&gt;"",INDEX('Approved Products List'!$F:$F,MATCH($H90,'Approved Products List'!$D:$D,0)),"")),"None")</f>
        <v/>
      </c>
      <c r="L90" s="82"/>
      <c r="M90" s="78"/>
      <c r="N90" s="78"/>
      <c r="O90" s="78"/>
      <c r="P90" s="83"/>
      <c r="Q90" s="78"/>
      <c r="R90" s="78"/>
      <c r="S90" s="78"/>
      <c r="T90" s="79"/>
      <c r="U90" s="76"/>
    </row>
    <row r="91" spans="2:21" x14ac:dyDescent="0.25">
      <c r="B91" s="122" t="str">
        <f>IF(COUNTBLANK(D91:R91)&lt;15,IF(OR(L91="",M91="",N91="",O91="",Q91="",R91="",E91="",F91="",I91="",J91="",G91="",K91="",P91="",D91=""),"please complete line",
IF(I91="No Match Found","Eligible Product Match Not Found",
IF(ISERROR(MATCH(O91,'Background Calcs'!J:J,0)),"Ineligible Zip Code",
IF(S91="","No Phone # Provided",IF(AND(F91&lt;LU_StartDate,F91&gt;LU_EndDate),"Ineligible Date of Sale",
IF(G91*K91=0,"Product No Longer Eligible","Eligible"))))))," ")</f>
        <v xml:space="preserve"> </v>
      </c>
      <c r="C91" s="72" t="str">
        <f t="shared" si="1"/>
        <v>$ 0.00</v>
      </c>
      <c r="D91" s="86"/>
      <c r="E91" s="78"/>
      <c r="F91" s="85"/>
      <c r="G91" s="78"/>
      <c r="H91" s="77"/>
      <c r="I91" s="24" t="str">
        <f>IFERROR(IF(AND(LEN($H91)&lt;=5,OR(LEFT($H91,2)="AX",LEFT($H91,2)="BX")),INDEX('Approved Products List'!$C:$C,MATCH(LEFT($H91,2)&amp;"*",'Approved Products List'!$D:$D,0)),IF($H91&lt;&gt;"",INDEX('Approved Products List'!$C:$C,MATCH($H91,'Approved Products List'!$D:$D,0)),"")),"No Match Found")</f>
        <v/>
      </c>
      <c r="J91" s="24" t="str">
        <f>IFERROR(IF(AND(LEN($H91)&lt;=5,OR(LEFT($H91,2)="AX",LEFT($H91,2)="BX")),INDEX('Approved Products List'!$E:$E,MATCH(LEFT($H91,2)&amp;"*",'Approved Products List'!$D:$D,0)),IF($H91&lt;&gt;"",INDEX('Approved Products List'!$E:$E,MATCH($H91,'Approved Products List'!$D:$D,0)),"")),"No Match Found")</f>
        <v/>
      </c>
      <c r="K91" s="151" t="str">
        <f>IFERROR(IF(AND(LEN($H91)&lt;=5,OR(LEFT($H91,2)="AX",LEFT($H91,2)="BX")),INDEX('Approved Products List'!$F:$F,MATCH(LEFT($H91,2)&amp;"*",'Approved Products List'!$D:$D,0)),IF($H91&lt;&gt;"",INDEX('Approved Products List'!$F:$F,MATCH($H91,'Approved Products List'!$D:$D,0)),"")),"None")</f>
        <v/>
      </c>
      <c r="L91" s="82"/>
      <c r="M91" s="78"/>
      <c r="N91" s="78"/>
      <c r="O91" s="78"/>
      <c r="P91" s="83"/>
      <c r="Q91" s="78"/>
      <c r="R91" s="78"/>
      <c r="S91" s="78"/>
      <c r="T91" s="79"/>
      <c r="U91" s="76"/>
    </row>
    <row r="92" spans="2:21" x14ac:dyDescent="0.25">
      <c r="B92" s="122" t="str">
        <f>IF(COUNTBLANK(D92:R92)&lt;15,IF(OR(L92="",M92="",N92="",O92="",Q92="",R92="",E92="",F92="",I92="",J92="",G92="",K92="",P92="",D92=""),"please complete line",
IF(I92="No Match Found","Eligible Product Match Not Found",
IF(ISERROR(MATCH(O92,'Background Calcs'!J:J,0)),"Ineligible Zip Code",
IF(S92="","No Phone # Provided",IF(AND(F92&lt;LU_StartDate,F92&gt;LU_EndDate),"Ineligible Date of Sale",
IF(G92*K92=0,"Product No Longer Eligible","Eligible"))))))," ")</f>
        <v xml:space="preserve"> </v>
      </c>
      <c r="C92" s="72" t="str">
        <f t="shared" si="1"/>
        <v>$ 0.00</v>
      </c>
      <c r="D92" s="86"/>
      <c r="E92" s="78"/>
      <c r="F92" s="85"/>
      <c r="G92" s="78"/>
      <c r="H92" s="77"/>
      <c r="I92" s="24" t="str">
        <f>IFERROR(IF(AND(LEN($H92)&lt;=5,OR(LEFT($H92,2)="AX",LEFT($H92,2)="BX")),INDEX('Approved Products List'!$C:$C,MATCH(LEFT($H92,2)&amp;"*",'Approved Products List'!$D:$D,0)),IF($H92&lt;&gt;"",INDEX('Approved Products List'!$C:$C,MATCH($H92,'Approved Products List'!$D:$D,0)),"")),"No Match Found")</f>
        <v/>
      </c>
      <c r="J92" s="24" t="str">
        <f>IFERROR(IF(AND(LEN($H92)&lt;=5,OR(LEFT($H92,2)="AX",LEFT($H92,2)="BX")),INDEX('Approved Products List'!$E:$E,MATCH(LEFT($H92,2)&amp;"*",'Approved Products List'!$D:$D,0)),IF($H92&lt;&gt;"",INDEX('Approved Products List'!$E:$E,MATCH($H92,'Approved Products List'!$D:$D,0)),"")),"No Match Found")</f>
        <v/>
      </c>
      <c r="K92" s="151" t="str">
        <f>IFERROR(IF(AND(LEN($H92)&lt;=5,OR(LEFT($H92,2)="AX",LEFT($H92,2)="BX")),INDEX('Approved Products List'!$F:$F,MATCH(LEFT($H92,2)&amp;"*",'Approved Products List'!$D:$D,0)),IF($H92&lt;&gt;"",INDEX('Approved Products List'!$F:$F,MATCH($H92,'Approved Products List'!$D:$D,0)),"")),"None")</f>
        <v/>
      </c>
      <c r="L92" s="82"/>
      <c r="M92" s="78"/>
      <c r="N92" s="78"/>
      <c r="O92" s="78"/>
      <c r="P92" s="83"/>
      <c r="Q92" s="78"/>
      <c r="R92" s="78"/>
      <c r="S92" s="78"/>
      <c r="T92" s="79"/>
      <c r="U92" s="76"/>
    </row>
    <row r="93" spans="2:21" x14ac:dyDescent="0.25">
      <c r="B93" s="122" t="str">
        <f>IF(COUNTBLANK(D93:R93)&lt;15,IF(OR(L93="",M93="",N93="",O93="",Q93="",R93="",E93="",F93="",I93="",J93="",G93="",K93="",P93="",D93=""),"please complete line",
IF(I93="No Match Found","Eligible Product Match Not Found",
IF(ISERROR(MATCH(O93,'Background Calcs'!J:J,0)),"Ineligible Zip Code",
IF(S93="","No Phone # Provided",IF(AND(F93&lt;LU_StartDate,F93&gt;LU_EndDate),"Ineligible Date of Sale",
IF(G93*K93=0,"Product No Longer Eligible","Eligible"))))))," ")</f>
        <v xml:space="preserve"> </v>
      </c>
      <c r="C93" s="72" t="str">
        <f t="shared" si="1"/>
        <v>$ 0.00</v>
      </c>
      <c r="D93" s="86"/>
      <c r="E93" s="78"/>
      <c r="F93" s="85"/>
      <c r="G93" s="78"/>
      <c r="H93" s="77"/>
      <c r="I93" s="24" t="str">
        <f>IFERROR(IF(AND(LEN($H93)&lt;=5,OR(LEFT($H93,2)="AX",LEFT($H93,2)="BX")),INDEX('Approved Products List'!$C:$C,MATCH(LEFT($H93,2)&amp;"*",'Approved Products List'!$D:$D,0)),IF($H93&lt;&gt;"",INDEX('Approved Products List'!$C:$C,MATCH($H93,'Approved Products List'!$D:$D,0)),"")),"No Match Found")</f>
        <v/>
      </c>
      <c r="J93" s="24" t="str">
        <f>IFERROR(IF(AND(LEN($H93)&lt;=5,OR(LEFT($H93,2)="AX",LEFT($H93,2)="BX")),INDEX('Approved Products List'!$E:$E,MATCH(LEFT($H93,2)&amp;"*",'Approved Products List'!$D:$D,0)),IF($H93&lt;&gt;"",INDEX('Approved Products List'!$E:$E,MATCH($H93,'Approved Products List'!$D:$D,0)),"")),"No Match Found")</f>
        <v/>
      </c>
      <c r="K93" s="151" t="str">
        <f>IFERROR(IF(AND(LEN($H93)&lt;=5,OR(LEFT($H93,2)="AX",LEFT($H93,2)="BX")),INDEX('Approved Products List'!$F:$F,MATCH(LEFT($H93,2)&amp;"*",'Approved Products List'!$D:$D,0)),IF($H93&lt;&gt;"",INDEX('Approved Products List'!$F:$F,MATCH($H93,'Approved Products List'!$D:$D,0)),"")),"None")</f>
        <v/>
      </c>
      <c r="L93" s="82"/>
      <c r="M93" s="78"/>
      <c r="N93" s="78"/>
      <c r="O93" s="78"/>
      <c r="P93" s="83"/>
      <c r="Q93" s="78"/>
      <c r="R93" s="78"/>
      <c r="S93" s="78"/>
      <c r="T93" s="79"/>
      <c r="U93" s="76"/>
    </row>
    <row r="94" spans="2:21" x14ac:dyDescent="0.25">
      <c r="B94" s="122" t="str">
        <f>IF(COUNTBLANK(D94:R94)&lt;15,IF(OR(L94="",M94="",N94="",O94="",Q94="",R94="",E94="",F94="",I94="",J94="",G94="",K94="",P94="",D94=""),"please complete line",
IF(I94="No Match Found","Eligible Product Match Not Found",
IF(ISERROR(MATCH(O94,'Background Calcs'!J:J,0)),"Ineligible Zip Code",
IF(S94="","No Phone # Provided",IF(AND(F94&lt;LU_StartDate,F94&gt;LU_EndDate),"Ineligible Date of Sale",
IF(G94*K94=0,"Product No Longer Eligible","Eligible"))))))," ")</f>
        <v xml:space="preserve"> </v>
      </c>
      <c r="C94" s="72" t="str">
        <f t="shared" si="1"/>
        <v>$ 0.00</v>
      </c>
      <c r="D94" s="86"/>
      <c r="E94" s="78"/>
      <c r="F94" s="85"/>
      <c r="G94" s="78"/>
      <c r="H94" s="77"/>
      <c r="I94" s="24" t="str">
        <f>IFERROR(IF(AND(LEN($H94)&lt;=5,OR(LEFT($H94,2)="AX",LEFT($H94,2)="BX")),INDEX('Approved Products List'!$C:$C,MATCH(LEFT($H94,2)&amp;"*",'Approved Products List'!$D:$D,0)),IF($H94&lt;&gt;"",INDEX('Approved Products List'!$C:$C,MATCH($H94,'Approved Products List'!$D:$D,0)),"")),"No Match Found")</f>
        <v/>
      </c>
      <c r="J94" s="24" t="str">
        <f>IFERROR(IF(AND(LEN($H94)&lt;=5,OR(LEFT($H94,2)="AX",LEFT($H94,2)="BX")),INDEX('Approved Products List'!$E:$E,MATCH(LEFT($H94,2)&amp;"*",'Approved Products List'!$D:$D,0)),IF($H94&lt;&gt;"",INDEX('Approved Products List'!$E:$E,MATCH($H94,'Approved Products List'!$D:$D,0)),"")),"No Match Found")</f>
        <v/>
      </c>
      <c r="K94" s="151" t="str">
        <f>IFERROR(IF(AND(LEN($H94)&lt;=5,OR(LEFT($H94,2)="AX",LEFT($H94,2)="BX")),INDEX('Approved Products List'!$F:$F,MATCH(LEFT($H94,2)&amp;"*",'Approved Products List'!$D:$D,0)),IF($H94&lt;&gt;"",INDEX('Approved Products List'!$F:$F,MATCH($H94,'Approved Products List'!$D:$D,0)),"")),"None")</f>
        <v/>
      </c>
      <c r="L94" s="82"/>
      <c r="M94" s="78"/>
      <c r="N94" s="78"/>
      <c r="O94" s="78"/>
      <c r="P94" s="83"/>
      <c r="Q94" s="78"/>
      <c r="R94" s="78"/>
      <c r="S94" s="78"/>
      <c r="T94" s="79"/>
      <c r="U94" s="76"/>
    </row>
    <row r="95" spans="2:21" x14ac:dyDescent="0.25">
      <c r="B95" s="122" t="str">
        <f>IF(COUNTBLANK(D95:R95)&lt;15,IF(OR(L95="",M95="",N95="",O95="",Q95="",R95="",E95="",F95="",I95="",J95="",G95="",K95="",P95="",D95=""),"please complete line",
IF(I95="No Match Found","Eligible Product Match Not Found",
IF(ISERROR(MATCH(O95,'Background Calcs'!J:J,0)),"Ineligible Zip Code",
IF(S95="","No Phone # Provided",IF(AND(F95&lt;LU_StartDate,F95&gt;LU_EndDate),"Ineligible Date of Sale",
IF(G95*K95=0,"Product No Longer Eligible","Eligible"))))))," ")</f>
        <v xml:space="preserve"> </v>
      </c>
      <c r="C95" s="72" t="str">
        <f t="shared" si="1"/>
        <v>$ 0.00</v>
      </c>
      <c r="D95" s="86"/>
      <c r="E95" s="78"/>
      <c r="F95" s="85"/>
      <c r="G95" s="78"/>
      <c r="H95" s="77"/>
      <c r="I95" s="24" t="str">
        <f>IFERROR(IF(AND(LEN($H95)&lt;=5,OR(LEFT($H95,2)="AX",LEFT($H95,2)="BX")),INDEX('Approved Products List'!$C:$C,MATCH(LEFT($H95,2)&amp;"*",'Approved Products List'!$D:$D,0)),IF($H95&lt;&gt;"",INDEX('Approved Products List'!$C:$C,MATCH($H95,'Approved Products List'!$D:$D,0)),"")),"No Match Found")</f>
        <v/>
      </c>
      <c r="J95" s="24" t="str">
        <f>IFERROR(IF(AND(LEN($H95)&lt;=5,OR(LEFT($H95,2)="AX",LEFT($H95,2)="BX")),INDEX('Approved Products List'!$E:$E,MATCH(LEFT($H95,2)&amp;"*",'Approved Products List'!$D:$D,0)),IF($H95&lt;&gt;"",INDEX('Approved Products List'!$E:$E,MATCH($H95,'Approved Products List'!$D:$D,0)),"")),"No Match Found")</f>
        <v/>
      </c>
      <c r="K95" s="151" t="str">
        <f>IFERROR(IF(AND(LEN($H95)&lt;=5,OR(LEFT($H95,2)="AX",LEFT($H95,2)="BX")),INDEX('Approved Products List'!$F:$F,MATCH(LEFT($H95,2)&amp;"*",'Approved Products List'!$D:$D,0)),IF($H95&lt;&gt;"",INDEX('Approved Products List'!$F:$F,MATCH($H95,'Approved Products List'!$D:$D,0)),"")),"None")</f>
        <v/>
      </c>
      <c r="L95" s="82"/>
      <c r="M95" s="78"/>
      <c r="N95" s="78"/>
      <c r="O95" s="78"/>
      <c r="P95" s="83"/>
      <c r="Q95" s="78"/>
      <c r="R95" s="78"/>
      <c r="S95" s="78"/>
      <c r="T95" s="79"/>
      <c r="U95" s="76"/>
    </row>
    <row r="96" spans="2:21" x14ac:dyDescent="0.25">
      <c r="B96" s="122" t="str">
        <f>IF(COUNTBLANK(D96:R96)&lt;15,IF(OR(L96="",M96="",N96="",O96="",Q96="",R96="",E96="",F96="",I96="",J96="",G96="",K96="",P96="",D96=""),"please complete line",
IF(I96="No Match Found","Eligible Product Match Not Found",
IF(ISERROR(MATCH(O96,'Background Calcs'!J:J,0)),"Ineligible Zip Code",
IF(S96="","No Phone # Provided",IF(AND(F96&lt;LU_StartDate,F96&gt;LU_EndDate),"Ineligible Date of Sale",
IF(G96*K96=0,"Product No Longer Eligible","Eligible"))))))," ")</f>
        <v xml:space="preserve"> </v>
      </c>
      <c r="C96" s="72" t="str">
        <f t="shared" si="1"/>
        <v>$ 0.00</v>
      </c>
      <c r="D96" s="86"/>
      <c r="E96" s="78"/>
      <c r="F96" s="85"/>
      <c r="G96" s="78"/>
      <c r="H96" s="77"/>
      <c r="I96" s="24" t="str">
        <f>IFERROR(IF(AND(LEN($H96)&lt;=5,OR(LEFT($H96,2)="AX",LEFT($H96,2)="BX")),INDEX('Approved Products List'!$C:$C,MATCH(LEFT($H96,2)&amp;"*",'Approved Products List'!$D:$D,0)),IF($H96&lt;&gt;"",INDEX('Approved Products List'!$C:$C,MATCH($H96,'Approved Products List'!$D:$D,0)),"")),"No Match Found")</f>
        <v/>
      </c>
      <c r="J96" s="24" t="str">
        <f>IFERROR(IF(AND(LEN($H96)&lt;=5,OR(LEFT($H96,2)="AX",LEFT($H96,2)="BX")),INDEX('Approved Products List'!$E:$E,MATCH(LEFT($H96,2)&amp;"*",'Approved Products List'!$D:$D,0)),IF($H96&lt;&gt;"",INDEX('Approved Products List'!$E:$E,MATCH($H96,'Approved Products List'!$D:$D,0)),"")),"No Match Found")</f>
        <v/>
      </c>
      <c r="K96" s="151" t="str">
        <f>IFERROR(IF(AND(LEN($H96)&lt;=5,OR(LEFT($H96,2)="AX",LEFT($H96,2)="BX")),INDEX('Approved Products List'!$F:$F,MATCH(LEFT($H96,2)&amp;"*",'Approved Products List'!$D:$D,0)),IF($H96&lt;&gt;"",INDEX('Approved Products List'!$F:$F,MATCH($H96,'Approved Products List'!$D:$D,0)),"")),"None")</f>
        <v/>
      </c>
      <c r="L96" s="82"/>
      <c r="M96" s="78"/>
      <c r="N96" s="78"/>
      <c r="O96" s="78"/>
      <c r="P96" s="83"/>
      <c r="Q96" s="78"/>
      <c r="R96" s="78"/>
      <c r="S96" s="78"/>
      <c r="T96" s="79"/>
      <c r="U96" s="76"/>
    </row>
    <row r="97" spans="2:21" x14ac:dyDescent="0.25">
      <c r="B97" s="122" t="str">
        <f>IF(COUNTBLANK(D97:R97)&lt;15,IF(OR(L97="",M97="",N97="",O97="",Q97="",R97="",E97="",F97="",I97="",J97="",G97="",K97="",P97="",D97=""),"please complete line",
IF(I97="No Match Found","Eligible Product Match Not Found",
IF(ISERROR(MATCH(O97,'Background Calcs'!J:J,0)),"Ineligible Zip Code",
IF(S97="","No Phone # Provided",IF(AND(F97&lt;LU_StartDate,F97&gt;LU_EndDate),"Ineligible Date of Sale",
IF(G97*K97=0,"Product No Longer Eligible","Eligible"))))))," ")</f>
        <v xml:space="preserve"> </v>
      </c>
      <c r="C97" s="72" t="str">
        <f t="shared" si="1"/>
        <v>$ 0.00</v>
      </c>
      <c r="D97" s="86"/>
      <c r="E97" s="78"/>
      <c r="F97" s="85"/>
      <c r="G97" s="78"/>
      <c r="H97" s="77"/>
      <c r="I97" s="24" t="str">
        <f>IFERROR(IF(AND(LEN($H97)&lt;=5,OR(LEFT($H97,2)="AX",LEFT($H97,2)="BX")),INDEX('Approved Products List'!$C:$C,MATCH(LEFT($H97,2)&amp;"*",'Approved Products List'!$D:$D,0)),IF($H97&lt;&gt;"",INDEX('Approved Products List'!$C:$C,MATCH($H97,'Approved Products List'!$D:$D,0)),"")),"No Match Found")</f>
        <v/>
      </c>
      <c r="J97" s="24" t="str">
        <f>IFERROR(IF(AND(LEN($H97)&lt;=5,OR(LEFT($H97,2)="AX",LEFT($H97,2)="BX")),INDEX('Approved Products List'!$E:$E,MATCH(LEFT($H97,2)&amp;"*",'Approved Products List'!$D:$D,0)),IF($H97&lt;&gt;"",INDEX('Approved Products List'!$E:$E,MATCH($H97,'Approved Products List'!$D:$D,0)),"")),"No Match Found")</f>
        <v/>
      </c>
      <c r="K97" s="151" t="str">
        <f>IFERROR(IF(AND(LEN($H97)&lt;=5,OR(LEFT($H97,2)="AX",LEFT($H97,2)="BX")),INDEX('Approved Products List'!$F:$F,MATCH(LEFT($H97,2)&amp;"*",'Approved Products List'!$D:$D,0)),IF($H97&lt;&gt;"",INDEX('Approved Products List'!$F:$F,MATCH($H97,'Approved Products List'!$D:$D,0)),"")),"None")</f>
        <v/>
      </c>
      <c r="L97" s="82"/>
      <c r="M97" s="78"/>
      <c r="N97" s="78"/>
      <c r="O97" s="78"/>
      <c r="P97" s="83"/>
      <c r="Q97" s="78"/>
      <c r="R97" s="78"/>
      <c r="S97" s="78"/>
      <c r="T97" s="79"/>
      <c r="U97" s="76"/>
    </row>
    <row r="98" spans="2:21" x14ac:dyDescent="0.25">
      <c r="B98" s="122" t="str">
        <f>IF(COUNTBLANK(D98:R98)&lt;15,IF(OR(L98="",M98="",N98="",O98="",Q98="",R98="",E98="",F98="",I98="",J98="",G98="",K98="",P98="",D98=""),"please complete line",
IF(I98="No Match Found","Eligible Product Match Not Found",
IF(ISERROR(MATCH(O98,'Background Calcs'!J:J,0)),"Ineligible Zip Code",
IF(S98="","No Phone # Provided",IF(AND(F98&lt;LU_StartDate,F98&gt;LU_EndDate),"Ineligible Date of Sale",
IF(G98*K98=0,"Product No Longer Eligible","Eligible"))))))," ")</f>
        <v xml:space="preserve"> </v>
      </c>
      <c r="C98" s="72" t="str">
        <f t="shared" si="1"/>
        <v>$ 0.00</v>
      </c>
      <c r="D98" s="86"/>
      <c r="E98" s="78"/>
      <c r="F98" s="85"/>
      <c r="G98" s="78"/>
      <c r="H98" s="77"/>
      <c r="I98" s="24" t="str">
        <f>IFERROR(IF(AND(LEN($H98)&lt;=5,OR(LEFT($H98,2)="AX",LEFT($H98,2)="BX")),INDEX('Approved Products List'!$C:$C,MATCH(LEFT($H98,2)&amp;"*",'Approved Products List'!$D:$D,0)),IF($H98&lt;&gt;"",INDEX('Approved Products List'!$C:$C,MATCH($H98,'Approved Products List'!$D:$D,0)),"")),"No Match Found")</f>
        <v/>
      </c>
      <c r="J98" s="24" t="str">
        <f>IFERROR(IF(AND(LEN($H98)&lt;=5,OR(LEFT($H98,2)="AX",LEFT($H98,2)="BX")),INDEX('Approved Products List'!$E:$E,MATCH(LEFT($H98,2)&amp;"*",'Approved Products List'!$D:$D,0)),IF($H98&lt;&gt;"",INDEX('Approved Products List'!$E:$E,MATCH($H98,'Approved Products List'!$D:$D,0)),"")),"No Match Found")</f>
        <v/>
      </c>
      <c r="K98" s="151" t="str">
        <f>IFERROR(IF(AND(LEN($H98)&lt;=5,OR(LEFT($H98,2)="AX",LEFT($H98,2)="BX")),INDEX('Approved Products List'!$F:$F,MATCH(LEFT($H98,2)&amp;"*",'Approved Products List'!$D:$D,0)),IF($H98&lt;&gt;"",INDEX('Approved Products List'!$F:$F,MATCH($H98,'Approved Products List'!$D:$D,0)),"")),"None")</f>
        <v/>
      </c>
      <c r="L98" s="82"/>
      <c r="M98" s="78"/>
      <c r="N98" s="78"/>
      <c r="O98" s="78"/>
      <c r="P98" s="83"/>
      <c r="Q98" s="78"/>
      <c r="R98" s="78"/>
      <c r="S98" s="78"/>
      <c r="T98" s="79"/>
      <c r="U98" s="76"/>
    </row>
    <row r="99" spans="2:21" x14ac:dyDescent="0.25">
      <c r="B99" s="122" t="str">
        <f>IF(COUNTBLANK(D99:R99)&lt;15,IF(OR(L99="",M99="",N99="",O99="",Q99="",R99="",E99="",F99="",I99="",J99="",G99="",K99="",P99="",D99=""),"please complete line",
IF(I99="No Match Found","Eligible Product Match Not Found",
IF(ISERROR(MATCH(O99,'Background Calcs'!J:J,0)),"Ineligible Zip Code",
IF(S99="","No Phone # Provided",IF(AND(F99&lt;LU_StartDate,F99&gt;LU_EndDate),"Ineligible Date of Sale",
IF(G99*K99=0,"Product No Longer Eligible","Eligible"))))))," ")</f>
        <v xml:space="preserve"> </v>
      </c>
      <c r="C99" s="72" t="str">
        <f t="shared" si="1"/>
        <v>$ 0.00</v>
      </c>
      <c r="D99" s="86"/>
      <c r="E99" s="78"/>
      <c r="F99" s="85"/>
      <c r="G99" s="78"/>
      <c r="H99" s="77"/>
      <c r="I99" s="24" t="str">
        <f>IFERROR(IF(AND(LEN($H99)&lt;=5,OR(LEFT($H99,2)="AX",LEFT($H99,2)="BX")),INDEX('Approved Products List'!$C:$C,MATCH(LEFT($H99,2)&amp;"*",'Approved Products List'!$D:$D,0)),IF($H99&lt;&gt;"",INDEX('Approved Products List'!$C:$C,MATCH($H99,'Approved Products List'!$D:$D,0)),"")),"No Match Found")</f>
        <v/>
      </c>
      <c r="J99" s="24" t="str">
        <f>IFERROR(IF(AND(LEN($H99)&lt;=5,OR(LEFT($H99,2)="AX",LEFT($H99,2)="BX")),INDEX('Approved Products List'!$E:$E,MATCH(LEFT($H99,2)&amp;"*",'Approved Products List'!$D:$D,0)),IF($H99&lt;&gt;"",INDEX('Approved Products List'!$E:$E,MATCH($H99,'Approved Products List'!$D:$D,0)),"")),"No Match Found")</f>
        <v/>
      </c>
      <c r="K99" s="151" t="str">
        <f>IFERROR(IF(AND(LEN($H99)&lt;=5,OR(LEFT($H99,2)="AX",LEFT($H99,2)="BX")),INDEX('Approved Products List'!$F:$F,MATCH(LEFT($H99,2)&amp;"*",'Approved Products List'!$D:$D,0)),IF($H99&lt;&gt;"",INDEX('Approved Products List'!$F:$F,MATCH($H99,'Approved Products List'!$D:$D,0)),"")),"None")</f>
        <v/>
      </c>
      <c r="L99" s="82"/>
      <c r="M99" s="78"/>
      <c r="N99" s="78"/>
      <c r="O99" s="78"/>
      <c r="P99" s="83"/>
      <c r="Q99" s="78"/>
      <c r="R99" s="78"/>
      <c r="S99" s="78"/>
      <c r="T99" s="79"/>
      <c r="U99" s="76"/>
    </row>
    <row r="100" spans="2:21" x14ac:dyDescent="0.25">
      <c r="B100" s="122" t="str">
        <f>IF(COUNTBLANK(D100:R100)&lt;15,IF(OR(L100="",M100="",N100="",O100="",Q100="",R100="",E100="",F100="",I100="",J100="",G100="",K100="",P100="",D100=""),"please complete line",
IF(I100="No Match Found","Eligible Product Match Not Found",
IF(ISERROR(MATCH(O100,'Background Calcs'!J:J,0)),"Ineligible Zip Code",
IF(S100="","No Phone # Provided",IF(AND(F100&lt;LU_StartDate,F100&gt;LU_EndDate),"Ineligible Date of Sale",
IF(G100*K100=0,"Product No Longer Eligible","Eligible"))))))," ")</f>
        <v xml:space="preserve"> </v>
      </c>
      <c r="C100" s="72" t="str">
        <f t="shared" si="1"/>
        <v>$ 0.00</v>
      </c>
      <c r="D100" s="86"/>
      <c r="E100" s="78"/>
      <c r="F100" s="85"/>
      <c r="G100" s="78"/>
      <c r="H100" s="77"/>
      <c r="I100" s="24" t="str">
        <f>IFERROR(IF(AND(LEN($H100)&lt;=5,OR(LEFT($H100,2)="AX",LEFT($H100,2)="BX")),INDEX('Approved Products List'!$C:$C,MATCH(LEFT($H100,2)&amp;"*",'Approved Products List'!$D:$D,0)),IF($H100&lt;&gt;"",INDEX('Approved Products List'!$C:$C,MATCH($H100,'Approved Products List'!$D:$D,0)),"")),"No Match Found")</f>
        <v/>
      </c>
      <c r="J100" s="24" t="str">
        <f>IFERROR(IF(AND(LEN($H100)&lt;=5,OR(LEFT($H100,2)="AX",LEFT($H100,2)="BX")),INDEX('Approved Products List'!$E:$E,MATCH(LEFT($H100,2)&amp;"*",'Approved Products List'!$D:$D,0)),IF($H100&lt;&gt;"",INDEX('Approved Products List'!$E:$E,MATCH($H100,'Approved Products List'!$D:$D,0)),"")),"No Match Found")</f>
        <v/>
      </c>
      <c r="K100" s="151" t="str">
        <f>IFERROR(IF(AND(LEN($H100)&lt;=5,OR(LEFT($H100,2)="AX",LEFT($H100,2)="BX")),INDEX('Approved Products List'!$F:$F,MATCH(LEFT($H100,2)&amp;"*",'Approved Products List'!$D:$D,0)),IF($H100&lt;&gt;"",INDEX('Approved Products List'!$F:$F,MATCH($H100,'Approved Products List'!$D:$D,0)),"")),"None")</f>
        <v/>
      </c>
      <c r="L100" s="82"/>
      <c r="M100" s="78"/>
      <c r="N100" s="78"/>
      <c r="O100" s="78"/>
      <c r="P100" s="83"/>
      <c r="Q100" s="78"/>
      <c r="R100" s="78"/>
      <c r="S100" s="78"/>
      <c r="T100" s="79"/>
      <c r="U100" s="76"/>
    </row>
    <row r="101" spans="2:21" x14ac:dyDescent="0.25">
      <c r="B101" s="122" t="str">
        <f>IF(COUNTBLANK(D101:R101)&lt;15,IF(OR(L101="",M101="",N101="",O101="",Q101="",R101="",E101="",F101="",I101="",J101="",G101="",K101="",P101="",D101=""),"please complete line",
IF(I101="No Match Found","Eligible Product Match Not Found",
IF(ISERROR(MATCH(O101,'Background Calcs'!J:J,0)),"Ineligible Zip Code",
IF(S101="","No Phone # Provided",IF(AND(F101&lt;LU_StartDate,F101&gt;LU_EndDate),"Ineligible Date of Sale",
IF(G101*K101=0,"Product No Longer Eligible","Eligible"))))))," ")</f>
        <v xml:space="preserve"> </v>
      </c>
      <c r="C101" s="72" t="str">
        <f t="shared" si="1"/>
        <v>$ 0.00</v>
      </c>
      <c r="D101" s="86"/>
      <c r="E101" s="78"/>
      <c r="F101" s="85"/>
      <c r="G101" s="78"/>
      <c r="H101" s="77"/>
      <c r="I101" s="24" t="str">
        <f>IFERROR(IF(AND(LEN($H101)&lt;=5,OR(LEFT($H101,2)="AX",LEFT($H101,2)="BX")),INDEX('Approved Products List'!$C:$C,MATCH(LEFT($H101,2)&amp;"*",'Approved Products List'!$D:$D,0)),IF($H101&lt;&gt;"",INDEX('Approved Products List'!$C:$C,MATCH($H101,'Approved Products List'!$D:$D,0)),"")),"No Match Found")</f>
        <v/>
      </c>
      <c r="J101" s="24" t="str">
        <f>IFERROR(IF(AND(LEN($H101)&lt;=5,OR(LEFT($H101,2)="AX",LEFT($H101,2)="BX")),INDEX('Approved Products List'!$E:$E,MATCH(LEFT($H101,2)&amp;"*",'Approved Products List'!$D:$D,0)),IF($H101&lt;&gt;"",INDEX('Approved Products List'!$E:$E,MATCH($H101,'Approved Products List'!$D:$D,0)),"")),"No Match Found")</f>
        <v/>
      </c>
      <c r="K101" s="151" t="str">
        <f>IFERROR(IF(AND(LEN($H101)&lt;=5,OR(LEFT($H101,2)="AX",LEFT($H101,2)="BX")),INDEX('Approved Products List'!$F:$F,MATCH(LEFT($H101,2)&amp;"*",'Approved Products List'!$D:$D,0)),IF($H101&lt;&gt;"",INDEX('Approved Products List'!$F:$F,MATCH($H101,'Approved Products List'!$D:$D,0)),"")),"None")</f>
        <v/>
      </c>
      <c r="L101" s="82"/>
      <c r="M101" s="78"/>
      <c r="N101" s="78"/>
      <c r="O101" s="78"/>
      <c r="P101" s="83"/>
      <c r="Q101" s="78"/>
      <c r="R101" s="78"/>
      <c r="S101" s="78"/>
      <c r="T101" s="79"/>
      <c r="U101" s="76"/>
    </row>
    <row r="102" spans="2:21" x14ac:dyDescent="0.25">
      <c r="B102" s="122" t="str">
        <f>IF(COUNTBLANK(D102:R102)&lt;15,IF(OR(L102="",M102="",N102="",O102="",Q102="",R102="",E102="",F102="",I102="",J102="",G102="",K102="",P102="",D102=""),"please complete line",
IF(I102="No Match Found","Eligible Product Match Not Found",
IF(ISERROR(MATCH(O102,'Background Calcs'!J:J,0)),"Ineligible Zip Code",
IF(S102="","No Phone # Provided",IF(AND(F102&lt;LU_StartDate,F102&gt;LU_EndDate),"Ineligible Date of Sale",
IF(G102*K102=0,"Product No Longer Eligible","Eligible"))))))," ")</f>
        <v xml:space="preserve"> </v>
      </c>
      <c r="C102" s="72" t="str">
        <f t="shared" si="1"/>
        <v>$ 0.00</v>
      </c>
      <c r="D102" s="86"/>
      <c r="E102" s="78"/>
      <c r="F102" s="85"/>
      <c r="G102" s="78"/>
      <c r="H102" s="77"/>
      <c r="I102" s="24" t="str">
        <f>IFERROR(IF(AND(LEN($H102)&lt;=5,OR(LEFT($H102,2)="AX",LEFT($H102,2)="BX")),INDEX('Approved Products List'!$C:$C,MATCH(LEFT($H102,2)&amp;"*",'Approved Products List'!$D:$D,0)),IF($H102&lt;&gt;"",INDEX('Approved Products List'!$C:$C,MATCH($H102,'Approved Products List'!$D:$D,0)),"")),"No Match Found")</f>
        <v/>
      </c>
      <c r="J102" s="24" t="str">
        <f>IFERROR(IF(AND(LEN($H102)&lt;=5,OR(LEFT($H102,2)="AX",LEFT($H102,2)="BX")),INDEX('Approved Products List'!$E:$E,MATCH(LEFT($H102,2)&amp;"*",'Approved Products List'!$D:$D,0)),IF($H102&lt;&gt;"",INDEX('Approved Products List'!$E:$E,MATCH($H102,'Approved Products List'!$D:$D,0)),"")),"No Match Found")</f>
        <v/>
      </c>
      <c r="K102" s="151" t="str">
        <f>IFERROR(IF(AND(LEN($H102)&lt;=5,OR(LEFT($H102,2)="AX",LEFT($H102,2)="BX")),INDEX('Approved Products List'!$F:$F,MATCH(LEFT($H102,2)&amp;"*",'Approved Products List'!$D:$D,0)),IF($H102&lt;&gt;"",INDEX('Approved Products List'!$F:$F,MATCH($H102,'Approved Products List'!$D:$D,0)),"")),"None")</f>
        <v/>
      </c>
      <c r="L102" s="82"/>
      <c r="M102" s="78"/>
      <c r="N102" s="78"/>
      <c r="O102" s="78"/>
      <c r="P102" s="83"/>
      <c r="Q102" s="78"/>
      <c r="R102" s="78"/>
      <c r="S102" s="78"/>
      <c r="T102" s="79"/>
      <c r="U102" s="76"/>
    </row>
    <row r="103" spans="2:21" x14ac:dyDescent="0.25">
      <c r="B103" s="122" t="str">
        <f>IF(COUNTBLANK(D103:R103)&lt;15,IF(OR(L103="",M103="",N103="",O103="",Q103="",R103="",E103="",F103="",I103="",J103="",G103="",K103="",P103="",D103=""),"please complete line",
IF(I103="No Match Found","Eligible Product Match Not Found",
IF(ISERROR(MATCH(O103,'Background Calcs'!J:J,0)),"Ineligible Zip Code",
IF(S103="","No Phone # Provided",IF(AND(F103&lt;LU_StartDate,F103&gt;LU_EndDate),"Ineligible Date of Sale",
IF(G103*K103=0,"Product No Longer Eligible","Eligible"))))))," ")</f>
        <v xml:space="preserve"> </v>
      </c>
      <c r="C103" s="72" t="str">
        <f t="shared" si="1"/>
        <v>$ 0.00</v>
      </c>
      <c r="D103" s="86"/>
      <c r="E103" s="78"/>
      <c r="F103" s="85"/>
      <c r="G103" s="78"/>
      <c r="H103" s="77"/>
      <c r="I103" s="24" t="str">
        <f>IFERROR(IF(AND(LEN($H103)&lt;=5,OR(LEFT($H103,2)="AX",LEFT($H103,2)="BX")),INDEX('Approved Products List'!$C:$C,MATCH(LEFT($H103,2)&amp;"*",'Approved Products List'!$D:$D,0)),IF($H103&lt;&gt;"",INDEX('Approved Products List'!$C:$C,MATCH($H103,'Approved Products List'!$D:$D,0)),"")),"No Match Found")</f>
        <v/>
      </c>
      <c r="J103" s="24" t="str">
        <f>IFERROR(IF(AND(LEN($H103)&lt;=5,OR(LEFT($H103,2)="AX",LEFT($H103,2)="BX")),INDEX('Approved Products List'!$E:$E,MATCH(LEFT($H103,2)&amp;"*",'Approved Products List'!$D:$D,0)),IF($H103&lt;&gt;"",INDEX('Approved Products List'!$E:$E,MATCH($H103,'Approved Products List'!$D:$D,0)),"")),"No Match Found")</f>
        <v/>
      </c>
      <c r="K103" s="151" t="str">
        <f>IFERROR(IF(AND(LEN($H103)&lt;=5,OR(LEFT($H103,2)="AX",LEFT($H103,2)="BX")),INDEX('Approved Products List'!$F:$F,MATCH(LEFT($H103,2)&amp;"*",'Approved Products List'!$D:$D,0)),IF($H103&lt;&gt;"",INDEX('Approved Products List'!$F:$F,MATCH($H103,'Approved Products List'!$D:$D,0)),"")),"None")</f>
        <v/>
      </c>
      <c r="L103" s="82"/>
      <c r="M103" s="78"/>
      <c r="N103" s="78"/>
      <c r="O103" s="78"/>
      <c r="P103" s="83"/>
      <c r="Q103" s="78"/>
      <c r="R103" s="78"/>
      <c r="S103" s="78"/>
      <c r="T103" s="79"/>
      <c r="U103" s="76"/>
    </row>
    <row r="104" spans="2:21" x14ac:dyDescent="0.25">
      <c r="B104" s="122" t="str">
        <f>IF(COUNTBLANK(D104:R104)&lt;15,IF(OR(L104="",M104="",N104="",O104="",Q104="",R104="",E104="",F104="",I104="",J104="",G104="",K104="",P104="",D104=""),"please complete line",
IF(I104="No Match Found","Eligible Product Match Not Found",
IF(ISERROR(MATCH(O104,'Background Calcs'!J:J,0)),"Ineligible Zip Code",
IF(S104="","No Phone # Provided",IF(AND(F104&lt;LU_StartDate,F104&gt;LU_EndDate),"Ineligible Date of Sale",
IF(G104*K104=0,"Product No Longer Eligible","Eligible"))))))," ")</f>
        <v xml:space="preserve"> </v>
      </c>
      <c r="C104" s="72" t="str">
        <f t="shared" si="1"/>
        <v>$ 0.00</v>
      </c>
      <c r="D104" s="86"/>
      <c r="E104" s="78"/>
      <c r="F104" s="85"/>
      <c r="G104" s="78"/>
      <c r="H104" s="77"/>
      <c r="I104" s="24" t="str">
        <f>IFERROR(IF(AND(LEN($H104)&lt;=5,OR(LEFT($H104,2)="AX",LEFT($H104,2)="BX")),INDEX('Approved Products List'!$C:$C,MATCH(LEFT($H104,2)&amp;"*",'Approved Products List'!$D:$D,0)),IF($H104&lt;&gt;"",INDEX('Approved Products List'!$C:$C,MATCH($H104,'Approved Products List'!$D:$D,0)),"")),"No Match Found")</f>
        <v/>
      </c>
      <c r="J104" s="24" t="str">
        <f>IFERROR(IF(AND(LEN($H104)&lt;=5,OR(LEFT($H104,2)="AX",LEFT($H104,2)="BX")),INDEX('Approved Products List'!$E:$E,MATCH(LEFT($H104,2)&amp;"*",'Approved Products List'!$D:$D,0)),IF($H104&lt;&gt;"",INDEX('Approved Products List'!$E:$E,MATCH($H104,'Approved Products List'!$D:$D,0)),"")),"No Match Found")</f>
        <v/>
      </c>
      <c r="K104" s="151" t="str">
        <f>IFERROR(IF(AND(LEN($H104)&lt;=5,OR(LEFT($H104,2)="AX",LEFT($H104,2)="BX")),INDEX('Approved Products List'!$F:$F,MATCH(LEFT($H104,2)&amp;"*",'Approved Products List'!$D:$D,0)),IF($H104&lt;&gt;"",INDEX('Approved Products List'!$F:$F,MATCH($H104,'Approved Products List'!$D:$D,0)),"")),"None")</f>
        <v/>
      </c>
      <c r="L104" s="82"/>
      <c r="M104" s="78"/>
      <c r="N104" s="78"/>
      <c r="O104" s="78"/>
      <c r="P104" s="83"/>
      <c r="Q104" s="78"/>
      <c r="R104" s="78"/>
      <c r="S104" s="78"/>
      <c r="T104" s="79"/>
      <c r="U104" s="76"/>
    </row>
    <row r="105" spans="2:21" x14ac:dyDescent="0.25">
      <c r="B105" s="122" t="str">
        <f>IF(COUNTBLANK(D105:R105)&lt;15,IF(OR(L105="",M105="",N105="",O105="",Q105="",R105="",E105="",F105="",I105="",J105="",G105="",K105="",P105="",D105=""),"please complete line",
IF(I105="No Match Found","Eligible Product Match Not Found",
IF(ISERROR(MATCH(O105,'Background Calcs'!J:J,0)),"Ineligible Zip Code",
IF(S105="","No Phone # Provided",IF(AND(F105&lt;LU_StartDate,F105&gt;LU_EndDate),"Ineligible Date of Sale",
IF(G105*K105=0,"Product No Longer Eligible","Eligible"))))))," ")</f>
        <v xml:space="preserve"> </v>
      </c>
      <c r="C105" s="72" t="str">
        <f t="shared" si="1"/>
        <v>$ 0.00</v>
      </c>
      <c r="D105" s="86"/>
      <c r="E105" s="78"/>
      <c r="F105" s="85"/>
      <c r="G105" s="78"/>
      <c r="H105" s="77"/>
      <c r="I105" s="24" t="str">
        <f>IFERROR(IF(AND(LEN($H105)&lt;=5,OR(LEFT($H105,2)="AX",LEFT($H105,2)="BX")),INDEX('Approved Products List'!$C:$C,MATCH(LEFT($H105,2)&amp;"*",'Approved Products List'!$D:$D,0)),IF($H105&lt;&gt;"",INDEX('Approved Products List'!$C:$C,MATCH($H105,'Approved Products List'!$D:$D,0)),"")),"No Match Found")</f>
        <v/>
      </c>
      <c r="J105" s="24" t="str">
        <f>IFERROR(IF(AND(LEN($H105)&lt;=5,OR(LEFT($H105,2)="AX",LEFT($H105,2)="BX")),INDEX('Approved Products List'!$E:$E,MATCH(LEFT($H105,2)&amp;"*",'Approved Products List'!$D:$D,0)),IF($H105&lt;&gt;"",INDEX('Approved Products List'!$E:$E,MATCH($H105,'Approved Products List'!$D:$D,0)),"")),"No Match Found")</f>
        <v/>
      </c>
      <c r="K105" s="151" t="str">
        <f>IFERROR(IF(AND(LEN($H105)&lt;=5,OR(LEFT($H105,2)="AX",LEFT($H105,2)="BX")),INDEX('Approved Products List'!$F:$F,MATCH(LEFT($H105,2)&amp;"*",'Approved Products List'!$D:$D,0)),IF($H105&lt;&gt;"",INDEX('Approved Products List'!$F:$F,MATCH($H105,'Approved Products List'!$D:$D,0)),"")),"None")</f>
        <v/>
      </c>
      <c r="L105" s="82"/>
      <c r="M105" s="78"/>
      <c r="N105" s="78"/>
      <c r="O105" s="78"/>
      <c r="P105" s="83"/>
      <c r="Q105" s="78"/>
      <c r="R105" s="78"/>
      <c r="S105" s="78"/>
      <c r="T105" s="79"/>
      <c r="U105" s="76"/>
    </row>
    <row r="106" spans="2:21" x14ac:dyDescent="0.25">
      <c r="B106" s="122" t="str">
        <f>IF(COUNTBLANK(D106:R106)&lt;15,IF(OR(L106="",M106="",N106="",O106="",Q106="",R106="",E106="",F106="",I106="",J106="",G106="",K106="",P106="",D106=""),"please complete line",
IF(I106="No Match Found","Eligible Product Match Not Found",
IF(ISERROR(MATCH(O106,'Background Calcs'!J:J,0)),"Ineligible Zip Code",
IF(S106="","No Phone # Provided",IF(AND(F106&lt;LU_StartDate,F106&gt;LU_EndDate),"Ineligible Date of Sale",
IF(G106*K106=0,"Product No Longer Eligible","Eligible"))))))," ")</f>
        <v xml:space="preserve"> </v>
      </c>
      <c r="C106" s="72" t="str">
        <f t="shared" si="1"/>
        <v>$ 0.00</v>
      </c>
      <c r="D106" s="86"/>
      <c r="E106" s="78"/>
      <c r="F106" s="85"/>
      <c r="G106" s="78"/>
      <c r="H106" s="77"/>
      <c r="I106" s="24" t="str">
        <f>IFERROR(IF(AND(LEN($H106)&lt;=5,OR(LEFT($H106,2)="AX",LEFT($H106,2)="BX")),INDEX('Approved Products List'!$C:$C,MATCH(LEFT($H106,2)&amp;"*",'Approved Products List'!$D:$D,0)),IF($H106&lt;&gt;"",INDEX('Approved Products List'!$C:$C,MATCH($H106,'Approved Products List'!$D:$D,0)),"")),"No Match Found")</f>
        <v/>
      </c>
      <c r="J106" s="24" t="str">
        <f>IFERROR(IF(AND(LEN($H106)&lt;=5,OR(LEFT($H106,2)="AX",LEFT($H106,2)="BX")),INDEX('Approved Products List'!$E:$E,MATCH(LEFT($H106,2)&amp;"*",'Approved Products List'!$D:$D,0)),IF($H106&lt;&gt;"",INDEX('Approved Products List'!$E:$E,MATCH($H106,'Approved Products List'!$D:$D,0)),"")),"No Match Found")</f>
        <v/>
      </c>
      <c r="K106" s="151" t="str">
        <f>IFERROR(IF(AND(LEN($H106)&lt;=5,OR(LEFT($H106,2)="AX",LEFT($H106,2)="BX")),INDEX('Approved Products List'!$F:$F,MATCH(LEFT($H106,2)&amp;"*",'Approved Products List'!$D:$D,0)),IF($H106&lt;&gt;"",INDEX('Approved Products List'!$F:$F,MATCH($H106,'Approved Products List'!$D:$D,0)),"")),"None")</f>
        <v/>
      </c>
      <c r="L106" s="82"/>
      <c r="M106" s="78"/>
      <c r="N106" s="78"/>
      <c r="O106" s="78"/>
      <c r="P106" s="83"/>
      <c r="Q106" s="78"/>
      <c r="R106" s="78"/>
      <c r="S106" s="78"/>
      <c r="T106" s="79"/>
      <c r="U106" s="76"/>
    </row>
    <row r="107" spans="2:21" x14ac:dyDescent="0.25">
      <c r="B107" s="122" t="str">
        <f>IF(COUNTBLANK(D107:R107)&lt;15,IF(OR(L107="",M107="",N107="",O107="",Q107="",R107="",E107="",F107="",I107="",J107="",G107="",K107="",P107="",D107=""),"please complete line",
IF(I107="No Match Found","Eligible Product Match Not Found",
IF(ISERROR(MATCH(O107,'Background Calcs'!J:J,0)),"Ineligible Zip Code",
IF(S107="","No Phone # Provided",IF(AND(F107&lt;LU_StartDate,F107&gt;LU_EndDate),"Ineligible Date of Sale",
IF(G107*K107=0,"Product No Longer Eligible","Eligible"))))))," ")</f>
        <v xml:space="preserve"> </v>
      </c>
      <c r="C107" s="72" t="str">
        <f t="shared" si="1"/>
        <v>$ 0.00</v>
      </c>
      <c r="D107" s="86"/>
      <c r="E107" s="78"/>
      <c r="F107" s="85"/>
      <c r="G107" s="78"/>
      <c r="H107" s="77"/>
      <c r="I107" s="24" t="str">
        <f>IFERROR(IF(AND(LEN($H107)&lt;=5,OR(LEFT($H107,2)="AX",LEFT($H107,2)="BX")),INDEX('Approved Products List'!$C:$C,MATCH(LEFT($H107,2)&amp;"*",'Approved Products List'!$D:$D,0)),IF($H107&lt;&gt;"",INDEX('Approved Products List'!$C:$C,MATCH($H107,'Approved Products List'!$D:$D,0)),"")),"No Match Found")</f>
        <v/>
      </c>
      <c r="J107" s="24" t="str">
        <f>IFERROR(IF(AND(LEN($H107)&lt;=5,OR(LEFT($H107,2)="AX",LEFT($H107,2)="BX")),INDEX('Approved Products List'!$E:$E,MATCH(LEFT($H107,2)&amp;"*",'Approved Products List'!$D:$D,0)),IF($H107&lt;&gt;"",INDEX('Approved Products List'!$E:$E,MATCH($H107,'Approved Products List'!$D:$D,0)),"")),"No Match Found")</f>
        <v/>
      </c>
      <c r="K107" s="151" t="str">
        <f>IFERROR(IF(AND(LEN($H107)&lt;=5,OR(LEFT($H107,2)="AX",LEFT($H107,2)="BX")),INDEX('Approved Products List'!$F:$F,MATCH(LEFT($H107,2)&amp;"*",'Approved Products List'!$D:$D,0)),IF($H107&lt;&gt;"",INDEX('Approved Products List'!$F:$F,MATCH($H107,'Approved Products List'!$D:$D,0)),"")),"None")</f>
        <v/>
      </c>
      <c r="L107" s="82"/>
      <c r="M107" s="78"/>
      <c r="N107" s="78"/>
      <c r="O107" s="78"/>
      <c r="P107" s="83"/>
      <c r="Q107" s="78"/>
      <c r="R107" s="78"/>
      <c r="S107" s="78"/>
      <c r="T107" s="79"/>
      <c r="U107" s="76"/>
    </row>
    <row r="108" spans="2:21" x14ac:dyDescent="0.25">
      <c r="B108" s="122" t="str">
        <f>IF(COUNTBLANK(D108:R108)&lt;15,IF(OR(L108="",M108="",N108="",O108="",Q108="",R108="",E108="",F108="",I108="",J108="",G108="",K108="",P108="",D108=""),"please complete line",
IF(I108="No Match Found","Eligible Product Match Not Found",
IF(ISERROR(MATCH(O108,'Background Calcs'!J:J,0)),"Ineligible Zip Code",
IF(S108="","No Phone # Provided",IF(AND(F108&lt;LU_StartDate,F108&gt;LU_EndDate),"Ineligible Date of Sale",
IF(G108*K108=0,"Product No Longer Eligible","Eligible"))))))," ")</f>
        <v xml:space="preserve"> </v>
      </c>
      <c r="C108" s="72" t="str">
        <f t="shared" si="1"/>
        <v>$ 0.00</v>
      </c>
      <c r="D108" s="86"/>
      <c r="E108" s="78"/>
      <c r="F108" s="85"/>
      <c r="G108" s="78"/>
      <c r="H108" s="77"/>
      <c r="I108" s="24" t="str">
        <f>IFERROR(IF(AND(LEN($H108)&lt;=5,OR(LEFT($H108,2)="AX",LEFT($H108,2)="BX")),INDEX('Approved Products List'!$C:$C,MATCH(LEFT($H108,2)&amp;"*",'Approved Products List'!$D:$D,0)),IF($H108&lt;&gt;"",INDEX('Approved Products List'!$C:$C,MATCH($H108,'Approved Products List'!$D:$D,0)),"")),"No Match Found")</f>
        <v/>
      </c>
      <c r="J108" s="24" t="str">
        <f>IFERROR(IF(AND(LEN($H108)&lt;=5,OR(LEFT($H108,2)="AX",LEFT($H108,2)="BX")),INDEX('Approved Products List'!$E:$E,MATCH(LEFT($H108,2)&amp;"*",'Approved Products List'!$D:$D,0)),IF($H108&lt;&gt;"",INDEX('Approved Products List'!$E:$E,MATCH($H108,'Approved Products List'!$D:$D,0)),"")),"No Match Found")</f>
        <v/>
      </c>
      <c r="K108" s="151" t="str">
        <f>IFERROR(IF(AND(LEN($H108)&lt;=5,OR(LEFT($H108,2)="AX",LEFT($H108,2)="BX")),INDEX('Approved Products List'!$F:$F,MATCH(LEFT($H108,2)&amp;"*",'Approved Products List'!$D:$D,0)),IF($H108&lt;&gt;"",INDEX('Approved Products List'!$F:$F,MATCH($H108,'Approved Products List'!$D:$D,0)),"")),"None")</f>
        <v/>
      </c>
      <c r="L108" s="82"/>
      <c r="M108" s="78"/>
      <c r="N108" s="78"/>
      <c r="O108" s="78"/>
      <c r="P108" s="83"/>
      <c r="Q108" s="78"/>
      <c r="R108" s="78"/>
      <c r="S108" s="78"/>
      <c r="T108" s="79"/>
      <c r="U108" s="76"/>
    </row>
    <row r="109" spans="2:21" x14ac:dyDescent="0.25">
      <c r="B109" s="122" t="str">
        <f>IF(COUNTBLANK(D109:R109)&lt;15,IF(OR(L109="",M109="",N109="",O109="",Q109="",R109="",E109="",F109="",I109="",J109="",G109="",K109="",P109="",D109=""),"please complete line",
IF(I109="No Match Found","Eligible Product Match Not Found",
IF(ISERROR(MATCH(O109,'Background Calcs'!J:J,0)),"Ineligible Zip Code",
IF(S109="","No Phone # Provided",IF(AND(F109&lt;LU_StartDate,F109&gt;LU_EndDate),"Ineligible Date of Sale",
IF(G109*K109=0,"Product No Longer Eligible","Eligible"))))))," ")</f>
        <v xml:space="preserve"> </v>
      </c>
      <c r="C109" s="72" t="str">
        <f t="shared" si="1"/>
        <v>$ 0.00</v>
      </c>
      <c r="D109" s="86"/>
      <c r="E109" s="78"/>
      <c r="F109" s="85"/>
      <c r="G109" s="78"/>
      <c r="H109" s="77"/>
      <c r="I109" s="24" t="str">
        <f>IFERROR(IF(AND(LEN($H109)&lt;=5,OR(LEFT($H109,2)="AX",LEFT($H109,2)="BX")),INDEX('Approved Products List'!$C:$C,MATCH(LEFT($H109,2)&amp;"*",'Approved Products List'!$D:$D,0)),IF($H109&lt;&gt;"",INDEX('Approved Products List'!$C:$C,MATCH($H109,'Approved Products List'!$D:$D,0)),"")),"No Match Found")</f>
        <v/>
      </c>
      <c r="J109" s="24" t="str">
        <f>IFERROR(IF(AND(LEN($H109)&lt;=5,OR(LEFT($H109,2)="AX",LEFT($H109,2)="BX")),INDEX('Approved Products List'!$E:$E,MATCH(LEFT($H109,2)&amp;"*",'Approved Products List'!$D:$D,0)),IF($H109&lt;&gt;"",INDEX('Approved Products List'!$E:$E,MATCH($H109,'Approved Products List'!$D:$D,0)),"")),"No Match Found")</f>
        <v/>
      </c>
      <c r="K109" s="151" t="str">
        <f>IFERROR(IF(AND(LEN($H109)&lt;=5,OR(LEFT($H109,2)="AX",LEFT($H109,2)="BX")),INDEX('Approved Products List'!$F:$F,MATCH(LEFT($H109,2)&amp;"*",'Approved Products List'!$D:$D,0)),IF($H109&lt;&gt;"",INDEX('Approved Products List'!$F:$F,MATCH($H109,'Approved Products List'!$D:$D,0)),"")),"None")</f>
        <v/>
      </c>
      <c r="L109" s="82"/>
      <c r="M109" s="78"/>
      <c r="N109" s="78"/>
      <c r="O109" s="78"/>
      <c r="P109" s="83"/>
      <c r="Q109" s="78"/>
      <c r="R109" s="78"/>
      <c r="S109" s="78"/>
      <c r="T109" s="79"/>
      <c r="U109" s="76"/>
    </row>
    <row r="110" spans="2:21" x14ac:dyDescent="0.25">
      <c r="B110" s="122" t="str">
        <f>IF(COUNTBLANK(D110:R110)&lt;15,IF(OR(L110="",M110="",N110="",O110="",Q110="",R110="",E110="",F110="",I110="",J110="",G110="",K110="",P110="",D110=""),"please complete line",
IF(I110="No Match Found","Eligible Product Match Not Found",
IF(ISERROR(MATCH(O110,'Background Calcs'!J:J,0)),"Ineligible Zip Code",
IF(S110="","No Phone # Provided",IF(AND(F110&lt;LU_StartDate,F110&gt;LU_EndDate),"Ineligible Date of Sale",
IF(G110*K110=0,"Product No Longer Eligible","Eligible"))))))," ")</f>
        <v xml:space="preserve"> </v>
      </c>
      <c r="C110" s="72" t="str">
        <f t="shared" si="1"/>
        <v>$ 0.00</v>
      </c>
      <c r="D110" s="86"/>
      <c r="E110" s="78"/>
      <c r="F110" s="85"/>
      <c r="G110" s="78"/>
      <c r="H110" s="77"/>
      <c r="I110" s="24" t="str">
        <f>IFERROR(IF(AND(LEN($H110)&lt;=5,OR(LEFT($H110,2)="AX",LEFT($H110,2)="BX")),INDEX('Approved Products List'!$C:$C,MATCH(LEFT($H110,2)&amp;"*",'Approved Products List'!$D:$D,0)),IF($H110&lt;&gt;"",INDEX('Approved Products List'!$C:$C,MATCH($H110,'Approved Products List'!$D:$D,0)),"")),"No Match Found")</f>
        <v/>
      </c>
      <c r="J110" s="24" t="str">
        <f>IFERROR(IF(AND(LEN($H110)&lt;=5,OR(LEFT($H110,2)="AX",LEFT($H110,2)="BX")),INDEX('Approved Products List'!$E:$E,MATCH(LEFT($H110,2)&amp;"*",'Approved Products List'!$D:$D,0)),IF($H110&lt;&gt;"",INDEX('Approved Products List'!$E:$E,MATCH($H110,'Approved Products List'!$D:$D,0)),"")),"No Match Found")</f>
        <v/>
      </c>
      <c r="K110" s="151" t="str">
        <f>IFERROR(IF(AND(LEN($H110)&lt;=5,OR(LEFT($H110,2)="AX",LEFT($H110,2)="BX")),INDEX('Approved Products List'!$F:$F,MATCH(LEFT($H110,2)&amp;"*",'Approved Products List'!$D:$D,0)),IF($H110&lt;&gt;"",INDEX('Approved Products List'!$F:$F,MATCH($H110,'Approved Products List'!$D:$D,0)),"")),"None")</f>
        <v/>
      </c>
      <c r="L110" s="82"/>
      <c r="M110" s="78"/>
      <c r="N110" s="78"/>
      <c r="O110" s="78"/>
      <c r="P110" s="83"/>
      <c r="Q110" s="78"/>
      <c r="R110" s="78"/>
      <c r="S110" s="78"/>
      <c r="T110" s="79"/>
      <c r="U110" s="76"/>
    </row>
    <row r="111" spans="2:21" x14ac:dyDescent="0.25">
      <c r="B111" s="122" t="str">
        <f>IF(COUNTBLANK(D111:R111)&lt;15,IF(OR(L111="",M111="",N111="",O111="",Q111="",R111="",E111="",F111="",I111="",J111="",G111="",K111="",P111="",D111=""),"please complete line",
IF(I111="No Match Found","Eligible Product Match Not Found",
IF(ISERROR(MATCH(O111,'Background Calcs'!J:J,0)),"Ineligible Zip Code",
IF(S111="","No Phone # Provided",IF(AND(F111&lt;LU_StartDate,F111&gt;LU_EndDate),"Ineligible Date of Sale",
IF(G111*K111=0,"Product No Longer Eligible","Eligible"))))))," ")</f>
        <v xml:space="preserve"> </v>
      </c>
      <c r="C111" s="72" t="str">
        <f t="shared" si="1"/>
        <v>$ 0.00</v>
      </c>
      <c r="D111" s="86"/>
      <c r="E111" s="78"/>
      <c r="F111" s="85"/>
      <c r="G111" s="78"/>
      <c r="H111" s="77"/>
      <c r="I111" s="24" t="str">
        <f>IFERROR(IF(AND(LEN($H111)&lt;=5,OR(LEFT($H111,2)="AX",LEFT($H111,2)="BX")),INDEX('Approved Products List'!$C:$C,MATCH(LEFT($H111,2)&amp;"*",'Approved Products List'!$D:$D,0)),IF($H111&lt;&gt;"",INDEX('Approved Products List'!$C:$C,MATCH($H111,'Approved Products List'!$D:$D,0)),"")),"No Match Found")</f>
        <v/>
      </c>
      <c r="J111" s="24" t="str">
        <f>IFERROR(IF(AND(LEN($H111)&lt;=5,OR(LEFT($H111,2)="AX",LEFT($H111,2)="BX")),INDEX('Approved Products List'!$E:$E,MATCH(LEFT($H111,2)&amp;"*",'Approved Products List'!$D:$D,0)),IF($H111&lt;&gt;"",INDEX('Approved Products List'!$E:$E,MATCH($H111,'Approved Products List'!$D:$D,0)),"")),"No Match Found")</f>
        <v/>
      </c>
      <c r="K111" s="151" t="str">
        <f>IFERROR(IF(AND(LEN($H111)&lt;=5,OR(LEFT($H111,2)="AX",LEFT($H111,2)="BX")),INDEX('Approved Products List'!$F:$F,MATCH(LEFT($H111,2)&amp;"*",'Approved Products List'!$D:$D,0)),IF($H111&lt;&gt;"",INDEX('Approved Products List'!$F:$F,MATCH($H111,'Approved Products List'!$D:$D,0)),"")),"None")</f>
        <v/>
      </c>
      <c r="L111" s="82"/>
      <c r="M111" s="78"/>
      <c r="N111" s="78"/>
      <c r="O111" s="78"/>
      <c r="P111" s="83"/>
      <c r="Q111" s="78"/>
      <c r="R111" s="78"/>
      <c r="S111" s="78"/>
      <c r="T111" s="79"/>
      <c r="U111" s="76"/>
    </row>
    <row r="112" spans="2:21" x14ac:dyDescent="0.25">
      <c r="B112" s="122" t="str">
        <f>IF(COUNTBLANK(D112:R112)&lt;15,IF(OR(L112="",M112="",N112="",O112="",Q112="",R112="",E112="",F112="",I112="",J112="",G112="",K112="",P112="",D112=""),"please complete line",
IF(I112="No Match Found","Eligible Product Match Not Found",
IF(ISERROR(MATCH(O112,'Background Calcs'!J:J,0)),"Ineligible Zip Code",
IF(S112="","No Phone # Provided",IF(AND(F112&lt;LU_StartDate,F112&gt;LU_EndDate),"Ineligible Date of Sale",
IF(G112*K112=0,"Product No Longer Eligible","Eligible"))))))," ")</f>
        <v xml:space="preserve"> </v>
      </c>
      <c r="C112" s="72" t="str">
        <f t="shared" si="1"/>
        <v>$ 0.00</v>
      </c>
      <c r="D112" s="86"/>
      <c r="E112" s="78"/>
      <c r="F112" s="85"/>
      <c r="G112" s="78"/>
      <c r="H112" s="77"/>
      <c r="I112" s="24" t="str">
        <f>IFERROR(IF(AND(LEN($H112)&lt;=5,OR(LEFT($H112,2)="AX",LEFT($H112,2)="BX")),INDEX('Approved Products List'!$C:$C,MATCH(LEFT($H112,2)&amp;"*",'Approved Products List'!$D:$D,0)),IF($H112&lt;&gt;"",INDEX('Approved Products List'!$C:$C,MATCH($H112,'Approved Products List'!$D:$D,0)),"")),"No Match Found")</f>
        <v/>
      </c>
      <c r="J112" s="24" t="str">
        <f>IFERROR(IF(AND(LEN($H112)&lt;=5,OR(LEFT($H112,2)="AX",LEFT($H112,2)="BX")),INDEX('Approved Products List'!$E:$E,MATCH(LEFT($H112,2)&amp;"*",'Approved Products List'!$D:$D,0)),IF($H112&lt;&gt;"",INDEX('Approved Products List'!$E:$E,MATCH($H112,'Approved Products List'!$D:$D,0)),"")),"No Match Found")</f>
        <v/>
      </c>
      <c r="K112" s="151" t="str">
        <f>IFERROR(IF(AND(LEN($H112)&lt;=5,OR(LEFT($H112,2)="AX",LEFT($H112,2)="BX")),INDEX('Approved Products List'!$F:$F,MATCH(LEFT($H112,2)&amp;"*",'Approved Products List'!$D:$D,0)),IF($H112&lt;&gt;"",INDEX('Approved Products List'!$F:$F,MATCH($H112,'Approved Products List'!$D:$D,0)),"")),"None")</f>
        <v/>
      </c>
      <c r="L112" s="82"/>
      <c r="M112" s="78"/>
      <c r="N112" s="78"/>
      <c r="O112" s="78"/>
      <c r="P112" s="83"/>
      <c r="Q112" s="78"/>
      <c r="R112" s="78"/>
      <c r="S112" s="78"/>
      <c r="T112" s="79"/>
      <c r="U112" s="76"/>
    </row>
    <row r="113" spans="2:21" x14ac:dyDescent="0.25">
      <c r="B113" s="122" t="str">
        <f>IF(COUNTBLANK(D113:R113)&lt;15,IF(OR(L113="",M113="",N113="",O113="",Q113="",R113="",E113="",F113="",I113="",J113="",G113="",K113="",P113="",D113=""),"please complete line",
IF(I113="No Match Found","Eligible Product Match Not Found",
IF(ISERROR(MATCH(O113,'Background Calcs'!J:J,0)),"Ineligible Zip Code",
IF(S113="","No Phone # Provided",IF(AND(F113&lt;LU_StartDate,F113&gt;LU_EndDate),"Ineligible Date of Sale",
IF(G113*K113=0,"Product No Longer Eligible","Eligible"))))))," ")</f>
        <v xml:space="preserve"> </v>
      </c>
      <c r="C113" s="72" t="str">
        <f t="shared" si="1"/>
        <v>$ 0.00</v>
      </c>
      <c r="D113" s="86"/>
      <c r="E113" s="78"/>
      <c r="F113" s="85"/>
      <c r="G113" s="78"/>
      <c r="H113" s="77"/>
      <c r="I113" s="24" t="str">
        <f>IFERROR(IF(AND(LEN($H113)&lt;=5,OR(LEFT($H113,2)="AX",LEFT($H113,2)="BX")),INDEX('Approved Products List'!$C:$C,MATCH(LEFT($H113,2)&amp;"*",'Approved Products List'!$D:$D,0)),IF($H113&lt;&gt;"",INDEX('Approved Products List'!$C:$C,MATCH($H113,'Approved Products List'!$D:$D,0)),"")),"No Match Found")</f>
        <v/>
      </c>
      <c r="J113" s="24" t="str">
        <f>IFERROR(IF(AND(LEN($H113)&lt;=5,OR(LEFT($H113,2)="AX",LEFT($H113,2)="BX")),INDEX('Approved Products List'!$E:$E,MATCH(LEFT($H113,2)&amp;"*",'Approved Products List'!$D:$D,0)),IF($H113&lt;&gt;"",INDEX('Approved Products List'!$E:$E,MATCH($H113,'Approved Products List'!$D:$D,0)),"")),"No Match Found")</f>
        <v/>
      </c>
      <c r="K113" s="151" t="str">
        <f>IFERROR(IF(AND(LEN($H113)&lt;=5,OR(LEFT($H113,2)="AX",LEFT($H113,2)="BX")),INDEX('Approved Products List'!$F:$F,MATCH(LEFT($H113,2)&amp;"*",'Approved Products List'!$D:$D,0)),IF($H113&lt;&gt;"",INDEX('Approved Products List'!$F:$F,MATCH($H113,'Approved Products List'!$D:$D,0)),"")),"None")</f>
        <v/>
      </c>
      <c r="L113" s="82"/>
      <c r="M113" s="78"/>
      <c r="N113" s="78"/>
      <c r="O113" s="78"/>
      <c r="P113" s="83"/>
      <c r="Q113" s="78"/>
      <c r="R113" s="78"/>
      <c r="S113" s="78"/>
      <c r="T113" s="79"/>
      <c r="U113" s="76"/>
    </row>
    <row r="114" spans="2:21" x14ac:dyDescent="0.25">
      <c r="B114" s="122" t="str">
        <f>IF(COUNTBLANK(D114:R114)&lt;15,IF(OR(L114="",M114="",N114="",O114="",Q114="",R114="",E114="",F114="",I114="",J114="",G114="",K114="",P114="",D114=""),"please complete line",
IF(I114="No Match Found","Eligible Product Match Not Found",
IF(ISERROR(MATCH(O114,'Background Calcs'!J:J,0)),"Ineligible Zip Code",
IF(S114="","No Phone # Provided",IF(AND(F114&lt;LU_StartDate,F114&gt;LU_EndDate),"Ineligible Date of Sale",
IF(G114*K114=0,"Product No Longer Eligible","Eligible"))))))," ")</f>
        <v xml:space="preserve"> </v>
      </c>
      <c r="C114" s="72" t="str">
        <f t="shared" si="1"/>
        <v>$ 0.00</v>
      </c>
      <c r="D114" s="86"/>
      <c r="E114" s="78"/>
      <c r="F114" s="85"/>
      <c r="G114" s="78"/>
      <c r="H114" s="77"/>
      <c r="I114" s="24" t="str">
        <f>IFERROR(IF(AND(LEN($H114)&lt;=5,OR(LEFT($H114,2)="AX",LEFT($H114,2)="BX")),INDEX('Approved Products List'!$C:$C,MATCH(LEFT($H114,2)&amp;"*",'Approved Products List'!$D:$D,0)),IF($H114&lt;&gt;"",INDEX('Approved Products List'!$C:$C,MATCH($H114,'Approved Products List'!$D:$D,0)),"")),"No Match Found")</f>
        <v/>
      </c>
      <c r="J114" s="24" t="str">
        <f>IFERROR(IF(AND(LEN($H114)&lt;=5,OR(LEFT($H114,2)="AX",LEFT($H114,2)="BX")),INDEX('Approved Products List'!$E:$E,MATCH(LEFT($H114,2)&amp;"*",'Approved Products List'!$D:$D,0)),IF($H114&lt;&gt;"",INDEX('Approved Products List'!$E:$E,MATCH($H114,'Approved Products List'!$D:$D,0)),"")),"No Match Found")</f>
        <v/>
      </c>
      <c r="K114" s="151" t="str">
        <f>IFERROR(IF(AND(LEN($H114)&lt;=5,OR(LEFT($H114,2)="AX",LEFT($H114,2)="BX")),INDEX('Approved Products List'!$F:$F,MATCH(LEFT($H114,2)&amp;"*",'Approved Products List'!$D:$D,0)),IF($H114&lt;&gt;"",INDEX('Approved Products List'!$F:$F,MATCH($H114,'Approved Products List'!$D:$D,0)),"")),"None")</f>
        <v/>
      </c>
      <c r="L114" s="82"/>
      <c r="M114" s="78"/>
      <c r="N114" s="78"/>
      <c r="O114" s="78"/>
      <c r="P114" s="83"/>
      <c r="Q114" s="78"/>
      <c r="R114" s="78"/>
      <c r="S114" s="78"/>
      <c r="T114" s="79"/>
      <c r="U114" s="76"/>
    </row>
    <row r="115" spans="2:21" x14ac:dyDescent="0.25">
      <c r="B115" s="122" t="str">
        <f>IF(COUNTBLANK(D115:R115)&lt;15,IF(OR(L115="",M115="",N115="",O115="",Q115="",R115="",E115="",F115="",I115="",J115="",G115="",K115="",P115="",D115=""),"please complete line",
IF(I115="No Match Found","Eligible Product Match Not Found",
IF(ISERROR(MATCH(O115,'Background Calcs'!J:J,0)),"Ineligible Zip Code",
IF(S115="","No Phone # Provided",IF(AND(F115&lt;LU_StartDate,F115&gt;LU_EndDate),"Ineligible Date of Sale",
IF(G115*K115=0,"Product No Longer Eligible","Eligible"))))))," ")</f>
        <v xml:space="preserve"> </v>
      </c>
      <c r="C115" s="72" t="str">
        <f t="shared" si="1"/>
        <v>$ 0.00</v>
      </c>
      <c r="D115" s="86"/>
      <c r="E115" s="78"/>
      <c r="F115" s="85"/>
      <c r="G115" s="78"/>
      <c r="H115" s="77"/>
      <c r="I115" s="24" t="str">
        <f>IFERROR(IF(AND(LEN($H115)&lt;=5,OR(LEFT($H115,2)="AX",LEFT($H115,2)="BX")),INDEX('Approved Products List'!$C:$C,MATCH(LEFT($H115,2)&amp;"*",'Approved Products List'!$D:$D,0)),IF($H115&lt;&gt;"",INDEX('Approved Products List'!$C:$C,MATCH($H115,'Approved Products List'!$D:$D,0)),"")),"No Match Found")</f>
        <v/>
      </c>
      <c r="J115" s="24" t="str">
        <f>IFERROR(IF(AND(LEN($H115)&lt;=5,OR(LEFT($H115,2)="AX",LEFT($H115,2)="BX")),INDEX('Approved Products List'!$E:$E,MATCH(LEFT($H115,2)&amp;"*",'Approved Products List'!$D:$D,0)),IF($H115&lt;&gt;"",INDEX('Approved Products List'!$E:$E,MATCH($H115,'Approved Products List'!$D:$D,0)),"")),"No Match Found")</f>
        <v/>
      </c>
      <c r="K115" s="151" t="str">
        <f>IFERROR(IF(AND(LEN($H115)&lt;=5,OR(LEFT($H115,2)="AX",LEFT($H115,2)="BX")),INDEX('Approved Products List'!$F:$F,MATCH(LEFT($H115,2)&amp;"*",'Approved Products List'!$D:$D,0)),IF($H115&lt;&gt;"",INDEX('Approved Products List'!$F:$F,MATCH($H115,'Approved Products List'!$D:$D,0)),"")),"None")</f>
        <v/>
      </c>
      <c r="L115" s="82"/>
      <c r="M115" s="78"/>
      <c r="N115" s="78"/>
      <c r="O115" s="78"/>
      <c r="P115" s="83"/>
      <c r="Q115" s="78"/>
      <c r="R115" s="78"/>
      <c r="S115" s="78"/>
      <c r="T115" s="79"/>
      <c r="U115" s="76"/>
    </row>
    <row r="116" spans="2:21" x14ac:dyDescent="0.25">
      <c r="B116" s="122" t="str">
        <f>IF(COUNTBLANK(D116:R116)&lt;15,IF(OR(L116="",M116="",N116="",O116="",Q116="",R116="",E116="",F116="",I116="",J116="",G116="",K116="",P116="",D116=""),"please complete line",
IF(I116="No Match Found","Eligible Product Match Not Found",
IF(ISERROR(MATCH(O116,'Background Calcs'!J:J,0)),"Ineligible Zip Code",
IF(S116="","No Phone # Provided",IF(AND(F116&lt;LU_StartDate,F116&gt;LU_EndDate),"Ineligible Date of Sale",
IF(G116*K116=0,"Product No Longer Eligible","Eligible"))))))," ")</f>
        <v xml:space="preserve"> </v>
      </c>
      <c r="C116" s="72" t="str">
        <f t="shared" si="1"/>
        <v>$ 0.00</v>
      </c>
      <c r="D116" s="86"/>
      <c r="E116" s="78"/>
      <c r="F116" s="85"/>
      <c r="G116" s="78"/>
      <c r="H116" s="77"/>
      <c r="I116" s="24" t="str">
        <f>IFERROR(IF(AND(LEN($H116)&lt;=5,OR(LEFT($H116,2)="AX",LEFT($H116,2)="BX")),INDEX('Approved Products List'!$C:$C,MATCH(LEFT($H116,2)&amp;"*",'Approved Products List'!$D:$D,0)),IF($H116&lt;&gt;"",INDEX('Approved Products List'!$C:$C,MATCH($H116,'Approved Products List'!$D:$D,0)),"")),"No Match Found")</f>
        <v/>
      </c>
      <c r="J116" s="24" t="str">
        <f>IFERROR(IF(AND(LEN($H116)&lt;=5,OR(LEFT($H116,2)="AX",LEFT($H116,2)="BX")),INDEX('Approved Products List'!$E:$E,MATCH(LEFT($H116,2)&amp;"*",'Approved Products List'!$D:$D,0)),IF($H116&lt;&gt;"",INDEX('Approved Products List'!$E:$E,MATCH($H116,'Approved Products List'!$D:$D,0)),"")),"No Match Found")</f>
        <v/>
      </c>
      <c r="K116" s="151" t="str">
        <f>IFERROR(IF(AND(LEN($H116)&lt;=5,OR(LEFT($H116,2)="AX",LEFT($H116,2)="BX")),INDEX('Approved Products List'!$F:$F,MATCH(LEFT($H116,2)&amp;"*",'Approved Products List'!$D:$D,0)),IF($H116&lt;&gt;"",INDEX('Approved Products List'!$F:$F,MATCH($H116,'Approved Products List'!$D:$D,0)),"")),"None")</f>
        <v/>
      </c>
      <c r="L116" s="82"/>
      <c r="M116" s="78"/>
      <c r="N116" s="78"/>
      <c r="O116" s="78"/>
      <c r="P116" s="83"/>
      <c r="Q116" s="78"/>
      <c r="R116" s="78"/>
      <c r="S116" s="78"/>
      <c r="T116" s="79"/>
      <c r="U116" s="76"/>
    </row>
    <row r="117" spans="2:21" x14ac:dyDescent="0.25">
      <c r="B117" s="122" t="str">
        <f>IF(COUNTBLANK(D117:R117)&lt;15,IF(OR(L117="",M117="",N117="",O117="",Q117="",R117="",E117="",F117="",I117="",J117="",G117="",K117="",P117="",D117=""),"please complete line",
IF(I117="No Match Found","Eligible Product Match Not Found",
IF(ISERROR(MATCH(O117,'Background Calcs'!J:J,0)),"Ineligible Zip Code",
IF(S117="","No Phone # Provided",IF(AND(F117&lt;LU_StartDate,F117&gt;LU_EndDate),"Ineligible Date of Sale",
IF(G117*K117=0,"Product No Longer Eligible","Eligible"))))))," ")</f>
        <v xml:space="preserve"> </v>
      </c>
      <c r="C117" s="72" t="str">
        <f t="shared" si="1"/>
        <v>$ 0.00</v>
      </c>
      <c r="D117" s="86"/>
      <c r="E117" s="78"/>
      <c r="F117" s="85"/>
      <c r="G117" s="78"/>
      <c r="H117" s="77"/>
      <c r="I117" s="24" t="str">
        <f>IFERROR(IF(AND(LEN($H117)&lt;=5,OR(LEFT($H117,2)="AX",LEFT($H117,2)="BX")),INDEX('Approved Products List'!$C:$C,MATCH(LEFT($H117,2)&amp;"*",'Approved Products List'!$D:$D,0)),IF($H117&lt;&gt;"",INDEX('Approved Products List'!$C:$C,MATCH($H117,'Approved Products List'!$D:$D,0)),"")),"No Match Found")</f>
        <v/>
      </c>
      <c r="J117" s="24" t="str">
        <f>IFERROR(IF(AND(LEN($H117)&lt;=5,OR(LEFT($H117,2)="AX",LEFT($H117,2)="BX")),INDEX('Approved Products List'!$E:$E,MATCH(LEFT($H117,2)&amp;"*",'Approved Products List'!$D:$D,0)),IF($H117&lt;&gt;"",INDEX('Approved Products List'!$E:$E,MATCH($H117,'Approved Products List'!$D:$D,0)),"")),"No Match Found")</f>
        <v/>
      </c>
      <c r="K117" s="151" t="str">
        <f>IFERROR(IF(AND(LEN($H117)&lt;=5,OR(LEFT($H117,2)="AX",LEFT($H117,2)="BX")),INDEX('Approved Products List'!$F:$F,MATCH(LEFT($H117,2)&amp;"*",'Approved Products List'!$D:$D,0)),IF($H117&lt;&gt;"",INDEX('Approved Products List'!$F:$F,MATCH($H117,'Approved Products List'!$D:$D,0)),"")),"None")</f>
        <v/>
      </c>
      <c r="L117" s="82"/>
      <c r="M117" s="78"/>
      <c r="N117" s="78"/>
      <c r="O117" s="78"/>
      <c r="P117" s="83"/>
      <c r="Q117" s="78"/>
      <c r="R117" s="78"/>
      <c r="S117" s="78"/>
      <c r="T117" s="79"/>
      <c r="U117" s="76"/>
    </row>
    <row r="118" spans="2:21" x14ac:dyDescent="0.25">
      <c r="B118" s="122" t="str">
        <f>IF(COUNTBLANK(D118:R118)&lt;15,IF(OR(L118="",M118="",N118="",O118="",Q118="",R118="",E118="",F118="",I118="",J118="",G118="",K118="",P118="",D118=""),"please complete line",
IF(I118="No Match Found","Eligible Product Match Not Found",
IF(ISERROR(MATCH(O118,'Background Calcs'!J:J,0)),"Ineligible Zip Code",
IF(S118="","No Phone # Provided",IF(AND(F118&lt;LU_StartDate,F118&gt;LU_EndDate),"Ineligible Date of Sale",
IF(G118*K118=0,"Product No Longer Eligible","Eligible"))))))," ")</f>
        <v xml:space="preserve"> </v>
      </c>
      <c r="C118" s="72" t="str">
        <f t="shared" si="1"/>
        <v>$ 0.00</v>
      </c>
      <c r="D118" s="86"/>
      <c r="E118" s="78"/>
      <c r="F118" s="85"/>
      <c r="G118" s="78"/>
      <c r="H118" s="77"/>
      <c r="I118" s="24" t="str">
        <f>IFERROR(IF(AND(LEN($H118)&lt;=5,OR(LEFT($H118,2)="AX",LEFT($H118,2)="BX")),INDEX('Approved Products List'!$C:$C,MATCH(LEFT($H118,2)&amp;"*",'Approved Products List'!$D:$D,0)),IF($H118&lt;&gt;"",INDEX('Approved Products List'!$C:$C,MATCH($H118,'Approved Products List'!$D:$D,0)),"")),"No Match Found")</f>
        <v/>
      </c>
      <c r="J118" s="24" t="str">
        <f>IFERROR(IF(AND(LEN($H118)&lt;=5,OR(LEFT($H118,2)="AX",LEFT($H118,2)="BX")),INDEX('Approved Products List'!$E:$E,MATCH(LEFT($H118,2)&amp;"*",'Approved Products List'!$D:$D,0)),IF($H118&lt;&gt;"",INDEX('Approved Products List'!$E:$E,MATCH($H118,'Approved Products List'!$D:$D,0)),"")),"No Match Found")</f>
        <v/>
      </c>
      <c r="K118" s="151" t="str">
        <f>IFERROR(IF(AND(LEN($H118)&lt;=5,OR(LEFT($H118,2)="AX",LEFT($H118,2)="BX")),INDEX('Approved Products List'!$F:$F,MATCH(LEFT($H118,2)&amp;"*",'Approved Products List'!$D:$D,0)),IF($H118&lt;&gt;"",INDEX('Approved Products List'!$F:$F,MATCH($H118,'Approved Products List'!$D:$D,0)),"")),"None")</f>
        <v/>
      </c>
      <c r="L118" s="82"/>
      <c r="M118" s="78"/>
      <c r="N118" s="78"/>
      <c r="O118" s="78"/>
      <c r="P118" s="83"/>
      <c r="Q118" s="78"/>
      <c r="R118" s="78"/>
      <c r="S118" s="78"/>
      <c r="T118" s="79"/>
      <c r="U118" s="76"/>
    </row>
    <row r="119" spans="2:21" x14ac:dyDescent="0.25">
      <c r="B119" s="122" t="str">
        <f>IF(COUNTBLANK(D119:R119)&lt;15,IF(OR(L119="",M119="",N119="",O119="",Q119="",R119="",E119="",F119="",I119="",J119="",G119="",K119="",P119="",D119=""),"please complete line",
IF(I119="No Match Found","Eligible Product Match Not Found",
IF(ISERROR(MATCH(O119,'Background Calcs'!J:J,0)),"Ineligible Zip Code",
IF(S119="","No Phone # Provided",IF(AND(F119&lt;LU_StartDate,F119&gt;LU_EndDate),"Ineligible Date of Sale",
IF(G119*K119=0,"Product No Longer Eligible","Eligible"))))))," ")</f>
        <v xml:space="preserve"> </v>
      </c>
      <c r="C119" s="72" t="str">
        <f t="shared" si="1"/>
        <v>$ 0.00</v>
      </c>
      <c r="D119" s="86"/>
      <c r="E119" s="78"/>
      <c r="F119" s="85"/>
      <c r="G119" s="78"/>
      <c r="H119" s="77"/>
      <c r="I119" s="24" t="str">
        <f>IFERROR(IF(AND(LEN($H119)&lt;=5,OR(LEFT($H119,2)="AX",LEFT($H119,2)="BX")),INDEX('Approved Products List'!$C:$C,MATCH(LEFT($H119,2)&amp;"*",'Approved Products List'!$D:$D,0)),IF($H119&lt;&gt;"",INDEX('Approved Products List'!$C:$C,MATCH($H119,'Approved Products List'!$D:$D,0)),"")),"No Match Found")</f>
        <v/>
      </c>
      <c r="J119" s="24" t="str">
        <f>IFERROR(IF(AND(LEN($H119)&lt;=5,OR(LEFT($H119,2)="AX",LEFT($H119,2)="BX")),INDEX('Approved Products List'!$E:$E,MATCH(LEFT($H119,2)&amp;"*",'Approved Products List'!$D:$D,0)),IF($H119&lt;&gt;"",INDEX('Approved Products List'!$E:$E,MATCH($H119,'Approved Products List'!$D:$D,0)),"")),"No Match Found")</f>
        <v/>
      </c>
      <c r="K119" s="151" t="str">
        <f>IFERROR(IF(AND(LEN($H119)&lt;=5,OR(LEFT($H119,2)="AX",LEFT($H119,2)="BX")),INDEX('Approved Products List'!$F:$F,MATCH(LEFT($H119,2)&amp;"*",'Approved Products List'!$D:$D,0)),IF($H119&lt;&gt;"",INDEX('Approved Products List'!$F:$F,MATCH($H119,'Approved Products List'!$D:$D,0)),"")),"None")</f>
        <v/>
      </c>
      <c r="L119" s="82"/>
      <c r="M119" s="78"/>
      <c r="N119" s="78"/>
      <c r="O119" s="78"/>
      <c r="P119" s="83"/>
      <c r="Q119" s="78"/>
      <c r="R119" s="78"/>
      <c r="S119" s="78"/>
      <c r="T119" s="79"/>
      <c r="U119" s="76"/>
    </row>
    <row r="120" spans="2:21" x14ac:dyDescent="0.25">
      <c r="B120" s="122" t="str">
        <f>IF(COUNTBLANK(D120:R120)&lt;15,IF(OR(L120="",M120="",N120="",O120="",Q120="",R120="",E120="",F120="",I120="",J120="",G120="",K120="",P120="",D120=""),"please complete line",
IF(I120="No Match Found","Eligible Product Match Not Found",
IF(ISERROR(MATCH(O120,'Background Calcs'!J:J,0)),"Ineligible Zip Code",
IF(S120="","No Phone # Provided",IF(AND(F120&lt;LU_StartDate,F120&gt;LU_EndDate),"Ineligible Date of Sale",
IF(G120*K120=0,"Product No Longer Eligible","Eligible"))))))," ")</f>
        <v xml:space="preserve"> </v>
      </c>
      <c r="C120" s="72" t="str">
        <f t="shared" si="1"/>
        <v>$ 0.00</v>
      </c>
      <c r="D120" s="86"/>
      <c r="E120" s="78"/>
      <c r="F120" s="85"/>
      <c r="G120" s="78"/>
      <c r="H120" s="77"/>
      <c r="I120" s="24" t="str">
        <f>IFERROR(IF(AND(LEN($H120)&lt;=5,OR(LEFT($H120,2)="AX",LEFT($H120,2)="BX")),INDEX('Approved Products List'!$C:$C,MATCH(LEFT($H120,2)&amp;"*",'Approved Products List'!$D:$D,0)),IF($H120&lt;&gt;"",INDEX('Approved Products List'!$C:$C,MATCH($H120,'Approved Products List'!$D:$D,0)),"")),"No Match Found")</f>
        <v/>
      </c>
      <c r="J120" s="24" t="str">
        <f>IFERROR(IF(AND(LEN($H120)&lt;=5,OR(LEFT($H120,2)="AX",LEFT($H120,2)="BX")),INDEX('Approved Products List'!$E:$E,MATCH(LEFT($H120,2)&amp;"*",'Approved Products List'!$D:$D,0)),IF($H120&lt;&gt;"",INDEX('Approved Products List'!$E:$E,MATCH($H120,'Approved Products List'!$D:$D,0)),"")),"No Match Found")</f>
        <v/>
      </c>
      <c r="K120" s="151" t="str">
        <f>IFERROR(IF(AND(LEN($H120)&lt;=5,OR(LEFT($H120,2)="AX",LEFT($H120,2)="BX")),INDEX('Approved Products List'!$F:$F,MATCH(LEFT($H120,2)&amp;"*",'Approved Products List'!$D:$D,0)),IF($H120&lt;&gt;"",INDEX('Approved Products List'!$F:$F,MATCH($H120,'Approved Products List'!$D:$D,0)),"")),"None")</f>
        <v/>
      </c>
      <c r="L120" s="82"/>
      <c r="M120" s="78"/>
      <c r="N120" s="78"/>
      <c r="O120" s="78"/>
      <c r="P120" s="83"/>
      <c r="Q120" s="78"/>
      <c r="R120" s="78"/>
      <c r="S120" s="78"/>
      <c r="T120" s="79"/>
      <c r="U120" s="76"/>
    </row>
    <row r="121" spans="2:21" x14ac:dyDescent="0.25">
      <c r="B121" s="122" t="str">
        <f>IF(COUNTBLANK(D121:R121)&lt;15,IF(OR(L121="",M121="",N121="",O121="",Q121="",R121="",E121="",F121="",I121="",J121="",G121="",K121="",P121="",D121=""),"please complete line",
IF(I121="No Match Found","Eligible Product Match Not Found",
IF(ISERROR(MATCH(O121,'Background Calcs'!J:J,0)),"Ineligible Zip Code",
IF(S121="","No Phone # Provided",IF(AND(F121&lt;LU_StartDate,F121&gt;LU_EndDate),"Ineligible Date of Sale",
IF(G121*K121=0,"Product No Longer Eligible","Eligible"))))))," ")</f>
        <v xml:space="preserve"> </v>
      </c>
      <c r="C121" s="72" t="str">
        <f t="shared" si="1"/>
        <v>$ 0.00</v>
      </c>
      <c r="D121" s="86"/>
      <c r="E121" s="78"/>
      <c r="F121" s="85"/>
      <c r="G121" s="78"/>
      <c r="H121" s="77"/>
      <c r="I121" s="24" t="str">
        <f>IFERROR(IF(AND(LEN($H121)&lt;=5,OR(LEFT($H121,2)="AX",LEFT($H121,2)="BX")),INDEX('Approved Products List'!$C:$C,MATCH(LEFT($H121,2)&amp;"*",'Approved Products List'!$D:$D,0)),IF($H121&lt;&gt;"",INDEX('Approved Products List'!$C:$C,MATCH($H121,'Approved Products List'!$D:$D,0)),"")),"No Match Found")</f>
        <v/>
      </c>
      <c r="J121" s="24" t="str">
        <f>IFERROR(IF(AND(LEN($H121)&lt;=5,OR(LEFT($H121,2)="AX",LEFT($H121,2)="BX")),INDEX('Approved Products List'!$E:$E,MATCH(LEFT($H121,2)&amp;"*",'Approved Products List'!$D:$D,0)),IF($H121&lt;&gt;"",INDEX('Approved Products List'!$E:$E,MATCH($H121,'Approved Products List'!$D:$D,0)),"")),"No Match Found")</f>
        <v/>
      </c>
      <c r="K121" s="151" t="str">
        <f>IFERROR(IF(AND(LEN($H121)&lt;=5,OR(LEFT($H121,2)="AX",LEFT($H121,2)="BX")),INDEX('Approved Products List'!$F:$F,MATCH(LEFT($H121,2)&amp;"*",'Approved Products List'!$D:$D,0)),IF($H121&lt;&gt;"",INDEX('Approved Products List'!$F:$F,MATCH($H121,'Approved Products List'!$D:$D,0)),"")),"None")</f>
        <v/>
      </c>
      <c r="L121" s="82"/>
      <c r="M121" s="78"/>
      <c r="N121" s="78"/>
      <c r="O121" s="78"/>
      <c r="P121" s="83"/>
      <c r="Q121" s="78"/>
      <c r="R121" s="78"/>
      <c r="S121" s="78"/>
      <c r="T121" s="79"/>
      <c r="U121" s="76"/>
    </row>
    <row r="122" spans="2:21" x14ac:dyDescent="0.25">
      <c r="B122" s="122" t="str">
        <f>IF(COUNTBLANK(D122:R122)&lt;15,IF(OR(L122="",M122="",N122="",O122="",Q122="",R122="",E122="",F122="",I122="",J122="",G122="",K122="",P122="",D122=""),"please complete line",
IF(I122="No Match Found","Eligible Product Match Not Found",
IF(ISERROR(MATCH(O122,'Background Calcs'!J:J,0)),"Ineligible Zip Code",
IF(S122="","No Phone # Provided",IF(AND(F122&lt;LU_StartDate,F122&gt;LU_EndDate),"Ineligible Date of Sale",
IF(G122*K122=0,"Product No Longer Eligible","Eligible"))))))," ")</f>
        <v xml:space="preserve"> </v>
      </c>
      <c r="C122" s="72" t="str">
        <f t="shared" si="1"/>
        <v>$ 0.00</v>
      </c>
      <c r="D122" s="86"/>
      <c r="E122" s="78"/>
      <c r="F122" s="85"/>
      <c r="G122" s="78"/>
      <c r="H122" s="77"/>
      <c r="I122" s="24" t="str">
        <f>IFERROR(IF(AND(LEN($H122)&lt;=5,OR(LEFT($H122,2)="AX",LEFT($H122,2)="BX")),INDEX('Approved Products List'!$C:$C,MATCH(LEFT($H122,2)&amp;"*",'Approved Products List'!$D:$D,0)),IF($H122&lt;&gt;"",INDEX('Approved Products List'!$C:$C,MATCH($H122,'Approved Products List'!$D:$D,0)),"")),"No Match Found")</f>
        <v/>
      </c>
      <c r="J122" s="24" t="str">
        <f>IFERROR(IF(AND(LEN($H122)&lt;=5,OR(LEFT($H122,2)="AX",LEFT($H122,2)="BX")),INDEX('Approved Products List'!$E:$E,MATCH(LEFT($H122,2)&amp;"*",'Approved Products List'!$D:$D,0)),IF($H122&lt;&gt;"",INDEX('Approved Products List'!$E:$E,MATCH($H122,'Approved Products List'!$D:$D,0)),"")),"No Match Found")</f>
        <v/>
      </c>
      <c r="K122" s="151" t="str">
        <f>IFERROR(IF(AND(LEN($H122)&lt;=5,OR(LEFT($H122,2)="AX",LEFT($H122,2)="BX")),INDEX('Approved Products List'!$F:$F,MATCH(LEFT($H122,2)&amp;"*",'Approved Products List'!$D:$D,0)),IF($H122&lt;&gt;"",INDEX('Approved Products List'!$F:$F,MATCH($H122,'Approved Products List'!$D:$D,0)),"")),"None")</f>
        <v/>
      </c>
      <c r="L122" s="82"/>
      <c r="M122" s="78"/>
      <c r="N122" s="78"/>
      <c r="O122" s="78"/>
      <c r="P122" s="83"/>
      <c r="Q122" s="78"/>
      <c r="R122" s="78"/>
      <c r="S122" s="78"/>
      <c r="T122" s="79"/>
      <c r="U122" s="76"/>
    </row>
    <row r="123" spans="2:21" x14ac:dyDescent="0.25">
      <c r="B123" s="122" t="str">
        <f>IF(COUNTBLANK(D123:R123)&lt;15,IF(OR(L123="",M123="",N123="",O123="",Q123="",R123="",E123="",F123="",I123="",J123="",G123="",K123="",P123="",D123=""),"please complete line",
IF(I123="No Match Found","Eligible Product Match Not Found",
IF(ISERROR(MATCH(O123,'Background Calcs'!J:J,0)),"Ineligible Zip Code",
IF(S123="","No Phone # Provided",IF(AND(F123&lt;LU_StartDate,F123&gt;LU_EndDate),"Ineligible Date of Sale",
IF(G123*K123=0,"Product No Longer Eligible","Eligible"))))))," ")</f>
        <v xml:space="preserve"> </v>
      </c>
      <c r="C123" s="72" t="str">
        <f t="shared" si="1"/>
        <v>$ 0.00</v>
      </c>
      <c r="D123" s="86"/>
      <c r="E123" s="78"/>
      <c r="F123" s="85"/>
      <c r="G123" s="78"/>
      <c r="H123" s="77"/>
      <c r="I123" s="24" t="str">
        <f>IFERROR(IF(AND(LEN($H123)&lt;=5,OR(LEFT($H123,2)="AX",LEFT($H123,2)="BX")),INDEX('Approved Products List'!$C:$C,MATCH(LEFT($H123,2)&amp;"*",'Approved Products List'!$D:$D,0)),IF($H123&lt;&gt;"",INDEX('Approved Products List'!$C:$C,MATCH($H123,'Approved Products List'!$D:$D,0)),"")),"No Match Found")</f>
        <v/>
      </c>
      <c r="J123" s="24" t="str">
        <f>IFERROR(IF(AND(LEN($H123)&lt;=5,OR(LEFT($H123,2)="AX",LEFT($H123,2)="BX")),INDEX('Approved Products List'!$E:$E,MATCH(LEFT($H123,2)&amp;"*",'Approved Products List'!$D:$D,0)),IF($H123&lt;&gt;"",INDEX('Approved Products List'!$E:$E,MATCH($H123,'Approved Products List'!$D:$D,0)),"")),"No Match Found")</f>
        <v/>
      </c>
      <c r="K123" s="151" t="str">
        <f>IFERROR(IF(AND(LEN($H123)&lt;=5,OR(LEFT($H123,2)="AX",LEFT($H123,2)="BX")),INDEX('Approved Products List'!$F:$F,MATCH(LEFT($H123,2)&amp;"*",'Approved Products List'!$D:$D,0)),IF($H123&lt;&gt;"",INDEX('Approved Products List'!$F:$F,MATCH($H123,'Approved Products List'!$D:$D,0)),"")),"None")</f>
        <v/>
      </c>
      <c r="L123" s="82"/>
      <c r="M123" s="78"/>
      <c r="N123" s="78"/>
      <c r="O123" s="78"/>
      <c r="P123" s="83"/>
      <c r="Q123" s="78"/>
      <c r="R123" s="78"/>
      <c r="S123" s="78"/>
      <c r="T123" s="79"/>
      <c r="U123" s="76"/>
    </row>
    <row r="124" spans="2:21" x14ac:dyDescent="0.25">
      <c r="B124" s="122" t="str">
        <f>IF(COUNTBLANK(D124:R124)&lt;15,IF(OR(L124="",M124="",N124="",O124="",Q124="",R124="",E124="",F124="",I124="",J124="",G124="",K124="",P124="",D124=""),"please complete line",
IF(I124="No Match Found","Eligible Product Match Not Found",
IF(ISERROR(MATCH(O124,'Background Calcs'!J:J,0)),"Ineligible Zip Code",
IF(S124="","No Phone # Provided",IF(AND(F124&lt;LU_StartDate,F124&gt;LU_EndDate),"Ineligible Date of Sale",
IF(G124*K124=0,"Product No Longer Eligible","Eligible"))))))," ")</f>
        <v xml:space="preserve"> </v>
      </c>
      <c r="C124" s="72" t="str">
        <f t="shared" si="1"/>
        <v>$ 0.00</v>
      </c>
      <c r="D124" s="86"/>
      <c r="E124" s="78"/>
      <c r="F124" s="85"/>
      <c r="G124" s="78"/>
      <c r="H124" s="77"/>
      <c r="I124" s="24" t="str">
        <f>IFERROR(IF(AND(LEN($H124)&lt;=5,OR(LEFT($H124,2)="AX",LEFT($H124,2)="BX")),INDEX('Approved Products List'!$C:$C,MATCH(LEFT($H124,2)&amp;"*",'Approved Products List'!$D:$D,0)),IF($H124&lt;&gt;"",INDEX('Approved Products List'!$C:$C,MATCH($H124,'Approved Products List'!$D:$D,0)),"")),"No Match Found")</f>
        <v/>
      </c>
      <c r="J124" s="24" t="str">
        <f>IFERROR(IF(AND(LEN($H124)&lt;=5,OR(LEFT($H124,2)="AX",LEFT($H124,2)="BX")),INDEX('Approved Products List'!$E:$E,MATCH(LEFT($H124,2)&amp;"*",'Approved Products List'!$D:$D,0)),IF($H124&lt;&gt;"",INDEX('Approved Products List'!$E:$E,MATCH($H124,'Approved Products List'!$D:$D,0)),"")),"No Match Found")</f>
        <v/>
      </c>
      <c r="K124" s="151" t="str">
        <f>IFERROR(IF(AND(LEN($H124)&lt;=5,OR(LEFT($H124,2)="AX",LEFT($H124,2)="BX")),INDEX('Approved Products List'!$F:$F,MATCH(LEFT($H124,2)&amp;"*",'Approved Products List'!$D:$D,0)),IF($H124&lt;&gt;"",INDEX('Approved Products List'!$F:$F,MATCH($H124,'Approved Products List'!$D:$D,0)),"")),"None")</f>
        <v/>
      </c>
      <c r="L124" s="82"/>
      <c r="M124" s="78"/>
      <c r="N124" s="78"/>
      <c r="O124" s="78"/>
      <c r="P124" s="83"/>
      <c r="Q124" s="78"/>
      <c r="R124" s="78"/>
      <c r="S124" s="78"/>
      <c r="T124" s="79"/>
      <c r="U124" s="76"/>
    </row>
    <row r="125" spans="2:21" x14ac:dyDescent="0.25">
      <c r="B125" s="122" t="str">
        <f>IF(COUNTBLANK(D125:R125)&lt;15,IF(OR(L125="",M125="",N125="",O125="",Q125="",R125="",E125="",F125="",I125="",J125="",G125="",K125="",P125="",D125=""),"please complete line",
IF(I125="No Match Found","Eligible Product Match Not Found",
IF(ISERROR(MATCH(O125,'Background Calcs'!J:J,0)),"Ineligible Zip Code",
IF(S125="","No Phone # Provided",IF(AND(F125&lt;LU_StartDate,F125&gt;LU_EndDate),"Ineligible Date of Sale",
IF(G125*K125=0,"Product No Longer Eligible","Eligible"))))))," ")</f>
        <v xml:space="preserve"> </v>
      </c>
      <c r="C125" s="72" t="str">
        <f t="shared" si="1"/>
        <v>$ 0.00</v>
      </c>
      <c r="D125" s="86"/>
      <c r="E125" s="78"/>
      <c r="F125" s="85"/>
      <c r="G125" s="78"/>
      <c r="H125" s="77"/>
      <c r="I125" s="24" t="str">
        <f>IFERROR(IF(AND(LEN($H125)&lt;=5,OR(LEFT($H125,2)="AX",LEFT($H125,2)="BX")),INDEX('Approved Products List'!$C:$C,MATCH(LEFT($H125,2)&amp;"*",'Approved Products List'!$D:$D,0)),IF($H125&lt;&gt;"",INDEX('Approved Products List'!$C:$C,MATCH($H125,'Approved Products List'!$D:$D,0)),"")),"No Match Found")</f>
        <v/>
      </c>
      <c r="J125" s="24" t="str">
        <f>IFERROR(IF(AND(LEN($H125)&lt;=5,OR(LEFT($H125,2)="AX",LEFT($H125,2)="BX")),INDEX('Approved Products List'!$E:$E,MATCH(LEFT($H125,2)&amp;"*",'Approved Products List'!$D:$D,0)),IF($H125&lt;&gt;"",INDEX('Approved Products List'!$E:$E,MATCH($H125,'Approved Products List'!$D:$D,0)),"")),"No Match Found")</f>
        <v/>
      </c>
      <c r="K125" s="151" t="str">
        <f>IFERROR(IF(AND(LEN($H125)&lt;=5,OR(LEFT($H125,2)="AX",LEFT($H125,2)="BX")),INDEX('Approved Products List'!$F:$F,MATCH(LEFT($H125,2)&amp;"*",'Approved Products List'!$D:$D,0)),IF($H125&lt;&gt;"",INDEX('Approved Products List'!$F:$F,MATCH($H125,'Approved Products List'!$D:$D,0)),"")),"None")</f>
        <v/>
      </c>
      <c r="L125" s="82"/>
      <c r="M125" s="78"/>
      <c r="N125" s="78"/>
      <c r="O125" s="78"/>
      <c r="P125" s="83"/>
      <c r="Q125" s="78"/>
      <c r="R125" s="78"/>
      <c r="S125" s="78"/>
      <c r="T125" s="79"/>
      <c r="U125" s="76"/>
    </row>
    <row r="126" spans="2:21" x14ac:dyDescent="0.25">
      <c r="B126" s="122" t="str">
        <f>IF(COUNTBLANK(D126:R126)&lt;15,IF(OR(L126="",M126="",N126="",O126="",Q126="",R126="",E126="",F126="",I126="",J126="",G126="",K126="",P126="",D126=""),"please complete line",
IF(I126="No Match Found","Eligible Product Match Not Found",
IF(ISERROR(MATCH(O126,'Background Calcs'!J:J,0)),"Ineligible Zip Code",
IF(S126="","No Phone # Provided",IF(AND(F126&lt;LU_StartDate,F126&gt;LU_EndDate),"Ineligible Date of Sale",
IF(G126*K126=0,"Product No Longer Eligible","Eligible"))))))," ")</f>
        <v xml:space="preserve"> </v>
      </c>
      <c r="C126" s="72" t="str">
        <f t="shared" si="1"/>
        <v>$ 0.00</v>
      </c>
      <c r="D126" s="86"/>
      <c r="E126" s="78"/>
      <c r="F126" s="85"/>
      <c r="G126" s="78"/>
      <c r="H126" s="77"/>
      <c r="I126" s="24" t="str">
        <f>IFERROR(IF(AND(LEN($H126)&lt;=5,OR(LEFT($H126,2)="AX",LEFT($H126,2)="BX")),INDEX('Approved Products List'!$C:$C,MATCH(LEFT($H126,2)&amp;"*",'Approved Products List'!$D:$D,0)),IF($H126&lt;&gt;"",INDEX('Approved Products List'!$C:$C,MATCH($H126,'Approved Products List'!$D:$D,0)),"")),"No Match Found")</f>
        <v/>
      </c>
      <c r="J126" s="24" t="str">
        <f>IFERROR(IF(AND(LEN($H126)&lt;=5,OR(LEFT($H126,2)="AX",LEFT($H126,2)="BX")),INDEX('Approved Products List'!$E:$E,MATCH(LEFT($H126,2)&amp;"*",'Approved Products List'!$D:$D,0)),IF($H126&lt;&gt;"",INDEX('Approved Products List'!$E:$E,MATCH($H126,'Approved Products List'!$D:$D,0)),"")),"No Match Found")</f>
        <v/>
      </c>
      <c r="K126" s="151" t="str">
        <f>IFERROR(IF(AND(LEN($H126)&lt;=5,OR(LEFT($H126,2)="AX",LEFT($H126,2)="BX")),INDEX('Approved Products List'!$F:$F,MATCH(LEFT($H126,2)&amp;"*",'Approved Products List'!$D:$D,0)),IF($H126&lt;&gt;"",INDEX('Approved Products List'!$F:$F,MATCH($H126,'Approved Products List'!$D:$D,0)),"")),"None")</f>
        <v/>
      </c>
      <c r="L126" s="82"/>
      <c r="M126" s="78"/>
      <c r="N126" s="78"/>
      <c r="O126" s="78"/>
      <c r="P126" s="83"/>
      <c r="Q126" s="78"/>
      <c r="R126" s="78"/>
      <c r="S126" s="78"/>
      <c r="T126" s="79"/>
      <c r="U126" s="76"/>
    </row>
    <row r="127" spans="2:21" x14ac:dyDescent="0.25">
      <c r="B127" s="122" t="str">
        <f>IF(COUNTBLANK(D127:R127)&lt;15,IF(OR(L127="",M127="",N127="",O127="",Q127="",R127="",E127="",F127="",I127="",J127="",G127="",K127="",P127="",D127=""),"please complete line",
IF(I127="No Match Found","Eligible Product Match Not Found",
IF(ISERROR(MATCH(O127,'Background Calcs'!J:J,0)),"Ineligible Zip Code",
IF(S127="","No Phone # Provided",IF(AND(F127&lt;LU_StartDate,F127&gt;LU_EndDate),"Ineligible Date of Sale",
IF(G127*K127=0,"Product No Longer Eligible","Eligible"))))))," ")</f>
        <v xml:space="preserve"> </v>
      </c>
      <c r="C127" s="72" t="str">
        <f t="shared" si="1"/>
        <v>$ 0.00</v>
      </c>
      <c r="D127" s="86"/>
      <c r="E127" s="78"/>
      <c r="F127" s="85"/>
      <c r="G127" s="78"/>
      <c r="H127" s="77"/>
      <c r="I127" s="24" t="str">
        <f>IFERROR(IF(AND(LEN($H127)&lt;=5,OR(LEFT($H127,2)="AX",LEFT($H127,2)="BX")),INDEX('Approved Products List'!$C:$C,MATCH(LEFT($H127,2)&amp;"*",'Approved Products List'!$D:$D,0)),IF($H127&lt;&gt;"",INDEX('Approved Products List'!$C:$C,MATCH($H127,'Approved Products List'!$D:$D,0)),"")),"No Match Found")</f>
        <v/>
      </c>
      <c r="J127" s="24" t="str">
        <f>IFERROR(IF(AND(LEN($H127)&lt;=5,OR(LEFT($H127,2)="AX",LEFT($H127,2)="BX")),INDEX('Approved Products List'!$E:$E,MATCH(LEFT($H127,2)&amp;"*",'Approved Products List'!$D:$D,0)),IF($H127&lt;&gt;"",INDEX('Approved Products List'!$E:$E,MATCH($H127,'Approved Products List'!$D:$D,0)),"")),"No Match Found")</f>
        <v/>
      </c>
      <c r="K127" s="151" t="str">
        <f>IFERROR(IF(AND(LEN($H127)&lt;=5,OR(LEFT($H127,2)="AX",LEFT($H127,2)="BX")),INDEX('Approved Products List'!$F:$F,MATCH(LEFT($H127,2)&amp;"*",'Approved Products List'!$D:$D,0)),IF($H127&lt;&gt;"",INDEX('Approved Products List'!$F:$F,MATCH($H127,'Approved Products List'!$D:$D,0)),"")),"None")</f>
        <v/>
      </c>
      <c r="L127" s="82"/>
      <c r="M127" s="78"/>
      <c r="N127" s="78"/>
      <c r="O127" s="78"/>
      <c r="P127" s="83"/>
      <c r="Q127" s="78"/>
      <c r="R127" s="78"/>
      <c r="S127" s="78"/>
      <c r="T127" s="79"/>
      <c r="U127" s="76"/>
    </row>
    <row r="128" spans="2:21" x14ac:dyDescent="0.25">
      <c r="B128" s="122" t="str">
        <f>IF(COUNTBLANK(D128:R128)&lt;15,IF(OR(L128="",M128="",N128="",O128="",Q128="",R128="",E128="",F128="",I128="",J128="",G128="",K128="",P128="",D128=""),"please complete line",
IF(I128="No Match Found","Eligible Product Match Not Found",
IF(ISERROR(MATCH(O128,'Background Calcs'!J:J,0)),"Ineligible Zip Code",
IF(S128="","No Phone # Provided",IF(AND(F128&lt;LU_StartDate,F128&gt;LU_EndDate),"Ineligible Date of Sale",
IF(G128*K128=0,"Product No Longer Eligible","Eligible"))))))," ")</f>
        <v xml:space="preserve"> </v>
      </c>
      <c r="C128" s="72" t="str">
        <f t="shared" si="1"/>
        <v>$ 0.00</v>
      </c>
      <c r="D128" s="86"/>
      <c r="E128" s="78"/>
      <c r="F128" s="85"/>
      <c r="G128" s="78"/>
      <c r="H128" s="77"/>
      <c r="I128" s="24" t="str">
        <f>IFERROR(IF(AND(LEN($H128)&lt;=5,OR(LEFT($H128,2)="AX",LEFT($H128,2)="BX")),INDEX('Approved Products List'!$C:$C,MATCH(LEFT($H128,2)&amp;"*",'Approved Products List'!$D:$D,0)),IF($H128&lt;&gt;"",INDEX('Approved Products List'!$C:$C,MATCH($H128,'Approved Products List'!$D:$D,0)),"")),"No Match Found")</f>
        <v/>
      </c>
      <c r="J128" s="24" t="str">
        <f>IFERROR(IF(AND(LEN($H128)&lt;=5,OR(LEFT($H128,2)="AX",LEFT($H128,2)="BX")),INDEX('Approved Products List'!$E:$E,MATCH(LEFT($H128,2)&amp;"*",'Approved Products List'!$D:$D,0)),IF($H128&lt;&gt;"",INDEX('Approved Products List'!$E:$E,MATCH($H128,'Approved Products List'!$D:$D,0)),"")),"No Match Found")</f>
        <v/>
      </c>
      <c r="K128" s="151" t="str">
        <f>IFERROR(IF(AND(LEN($H128)&lt;=5,OR(LEFT($H128,2)="AX",LEFT($H128,2)="BX")),INDEX('Approved Products List'!$F:$F,MATCH(LEFT($H128,2)&amp;"*",'Approved Products List'!$D:$D,0)),IF($H128&lt;&gt;"",INDEX('Approved Products List'!$F:$F,MATCH($H128,'Approved Products List'!$D:$D,0)),"")),"None")</f>
        <v/>
      </c>
      <c r="L128" s="82"/>
      <c r="M128" s="78"/>
      <c r="N128" s="78"/>
      <c r="O128" s="78"/>
      <c r="P128" s="83"/>
      <c r="Q128" s="78"/>
      <c r="R128" s="78"/>
      <c r="S128" s="78"/>
      <c r="T128" s="79"/>
      <c r="U128" s="76"/>
    </row>
    <row r="129" spans="2:21" x14ac:dyDescent="0.25">
      <c r="B129" s="122" t="str">
        <f>IF(COUNTBLANK(D129:R129)&lt;15,IF(OR(L129="",M129="",N129="",O129="",Q129="",R129="",E129="",F129="",I129="",J129="",G129="",K129="",P129="",D129=""),"please complete line",
IF(I129="No Match Found","Eligible Product Match Not Found",
IF(ISERROR(MATCH(O129,'Background Calcs'!J:J,0)),"Ineligible Zip Code",
IF(S129="","No Phone # Provided",IF(AND(F129&lt;LU_StartDate,F129&gt;LU_EndDate),"Ineligible Date of Sale",
IF(G129*K129=0,"Product No Longer Eligible","Eligible"))))))," ")</f>
        <v xml:space="preserve"> </v>
      </c>
      <c r="C129" s="72" t="str">
        <f t="shared" si="1"/>
        <v>$ 0.00</v>
      </c>
      <c r="D129" s="86"/>
      <c r="E129" s="78"/>
      <c r="F129" s="85"/>
      <c r="G129" s="78"/>
      <c r="H129" s="77"/>
      <c r="I129" s="24" t="str">
        <f>IFERROR(IF(AND(LEN($H129)&lt;=5,OR(LEFT($H129,2)="AX",LEFT($H129,2)="BX")),INDEX('Approved Products List'!$C:$C,MATCH(LEFT($H129,2)&amp;"*",'Approved Products List'!$D:$D,0)),IF($H129&lt;&gt;"",INDEX('Approved Products List'!$C:$C,MATCH($H129,'Approved Products List'!$D:$D,0)),"")),"No Match Found")</f>
        <v/>
      </c>
      <c r="J129" s="24" t="str">
        <f>IFERROR(IF(AND(LEN($H129)&lt;=5,OR(LEFT($H129,2)="AX",LEFT($H129,2)="BX")),INDEX('Approved Products List'!$E:$E,MATCH(LEFT($H129,2)&amp;"*",'Approved Products List'!$D:$D,0)),IF($H129&lt;&gt;"",INDEX('Approved Products List'!$E:$E,MATCH($H129,'Approved Products List'!$D:$D,0)),"")),"No Match Found")</f>
        <v/>
      </c>
      <c r="K129" s="151" t="str">
        <f>IFERROR(IF(AND(LEN($H129)&lt;=5,OR(LEFT($H129,2)="AX",LEFT($H129,2)="BX")),INDEX('Approved Products List'!$F:$F,MATCH(LEFT($H129,2)&amp;"*",'Approved Products List'!$D:$D,0)),IF($H129&lt;&gt;"",INDEX('Approved Products List'!$F:$F,MATCH($H129,'Approved Products List'!$D:$D,0)),"")),"None")</f>
        <v/>
      </c>
      <c r="L129" s="82"/>
      <c r="M129" s="78"/>
      <c r="N129" s="78"/>
      <c r="O129" s="78"/>
      <c r="P129" s="83"/>
      <c r="Q129" s="78"/>
      <c r="R129" s="78"/>
      <c r="S129" s="78"/>
      <c r="T129" s="79"/>
      <c r="U129" s="76"/>
    </row>
    <row r="130" spans="2:21" x14ac:dyDescent="0.25">
      <c r="B130" s="122" t="str">
        <f>IF(COUNTBLANK(D130:R130)&lt;15,IF(OR(L130="",M130="",N130="",O130="",Q130="",R130="",E130="",F130="",I130="",J130="",G130="",K130="",P130="",D130=""),"please complete line",
IF(I130="No Match Found","Eligible Product Match Not Found",
IF(ISERROR(MATCH(O130,'Background Calcs'!J:J,0)),"Ineligible Zip Code",
IF(S130="","No Phone # Provided",IF(AND(F130&lt;LU_StartDate,F130&gt;LU_EndDate),"Ineligible Date of Sale",
IF(G130*K130=0,"Product No Longer Eligible","Eligible"))))))," ")</f>
        <v xml:space="preserve"> </v>
      </c>
      <c r="C130" s="72" t="str">
        <f t="shared" si="1"/>
        <v>$ 0.00</v>
      </c>
      <c r="D130" s="86"/>
      <c r="E130" s="78"/>
      <c r="F130" s="85"/>
      <c r="G130" s="78"/>
      <c r="H130" s="77"/>
      <c r="I130" s="24" t="str">
        <f>IFERROR(IF(AND(LEN($H130)&lt;=5,OR(LEFT($H130,2)="AX",LEFT($H130,2)="BX")),INDEX('Approved Products List'!$C:$C,MATCH(LEFT($H130,2)&amp;"*",'Approved Products List'!$D:$D,0)),IF($H130&lt;&gt;"",INDEX('Approved Products List'!$C:$C,MATCH($H130,'Approved Products List'!$D:$D,0)),"")),"No Match Found")</f>
        <v/>
      </c>
      <c r="J130" s="24" t="str">
        <f>IFERROR(IF(AND(LEN($H130)&lt;=5,OR(LEFT($H130,2)="AX",LEFT($H130,2)="BX")),INDEX('Approved Products List'!$E:$E,MATCH(LEFT($H130,2)&amp;"*",'Approved Products List'!$D:$D,0)),IF($H130&lt;&gt;"",INDEX('Approved Products List'!$E:$E,MATCH($H130,'Approved Products List'!$D:$D,0)),"")),"No Match Found")</f>
        <v/>
      </c>
      <c r="K130" s="151" t="str">
        <f>IFERROR(IF(AND(LEN($H130)&lt;=5,OR(LEFT($H130,2)="AX",LEFT($H130,2)="BX")),INDEX('Approved Products List'!$F:$F,MATCH(LEFT($H130,2)&amp;"*",'Approved Products List'!$D:$D,0)),IF($H130&lt;&gt;"",INDEX('Approved Products List'!$F:$F,MATCH($H130,'Approved Products List'!$D:$D,0)),"")),"None")</f>
        <v/>
      </c>
      <c r="L130" s="82"/>
      <c r="M130" s="78"/>
      <c r="N130" s="78"/>
      <c r="O130" s="78"/>
      <c r="P130" s="83"/>
      <c r="Q130" s="78"/>
      <c r="R130" s="78"/>
      <c r="S130" s="78"/>
      <c r="T130" s="79"/>
      <c r="U130" s="76"/>
    </row>
    <row r="131" spans="2:21" x14ac:dyDescent="0.25">
      <c r="B131" s="122" t="str">
        <f>IF(COUNTBLANK(D131:R131)&lt;15,IF(OR(L131="",M131="",N131="",O131="",Q131="",R131="",E131="",F131="",I131="",J131="",G131="",K131="",P131="",D131=""),"please complete line",
IF(I131="No Match Found","Eligible Product Match Not Found",
IF(ISERROR(MATCH(O131,'Background Calcs'!J:J,0)),"Ineligible Zip Code",
IF(S131="","No Phone # Provided",IF(AND(F131&lt;LU_StartDate,F131&gt;LU_EndDate),"Ineligible Date of Sale",
IF(G131*K131=0,"Product No Longer Eligible","Eligible"))))))," ")</f>
        <v xml:space="preserve"> </v>
      </c>
      <c r="C131" s="72" t="str">
        <f t="shared" si="1"/>
        <v>$ 0.00</v>
      </c>
      <c r="D131" s="86"/>
      <c r="E131" s="78"/>
      <c r="F131" s="85"/>
      <c r="G131" s="78"/>
      <c r="H131" s="77"/>
      <c r="I131" s="24" t="str">
        <f>IFERROR(IF(AND(LEN($H131)&lt;=5,OR(LEFT($H131,2)="AX",LEFT($H131,2)="BX")),INDEX('Approved Products List'!$C:$C,MATCH(LEFT($H131,2)&amp;"*",'Approved Products List'!$D:$D,0)),IF($H131&lt;&gt;"",INDEX('Approved Products List'!$C:$C,MATCH($H131,'Approved Products List'!$D:$D,0)),"")),"No Match Found")</f>
        <v/>
      </c>
      <c r="J131" s="24" t="str">
        <f>IFERROR(IF(AND(LEN($H131)&lt;=5,OR(LEFT($H131,2)="AX",LEFT($H131,2)="BX")),INDEX('Approved Products List'!$E:$E,MATCH(LEFT($H131,2)&amp;"*",'Approved Products List'!$D:$D,0)),IF($H131&lt;&gt;"",INDEX('Approved Products List'!$E:$E,MATCH($H131,'Approved Products List'!$D:$D,0)),"")),"No Match Found")</f>
        <v/>
      </c>
      <c r="K131" s="151" t="str">
        <f>IFERROR(IF(AND(LEN($H131)&lt;=5,OR(LEFT($H131,2)="AX",LEFT($H131,2)="BX")),INDEX('Approved Products List'!$F:$F,MATCH(LEFT($H131,2)&amp;"*",'Approved Products List'!$D:$D,0)),IF($H131&lt;&gt;"",INDEX('Approved Products List'!$F:$F,MATCH($H131,'Approved Products List'!$D:$D,0)),"")),"None")</f>
        <v/>
      </c>
      <c r="L131" s="82"/>
      <c r="M131" s="78"/>
      <c r="N131" s="78"/>
      <c r="O131" s="78"/>
      <c r="P131" s="83"/>
      <c r="Q131" s="78"/>
      <c r="R131" s="78"/>
      <c r="S131" s="78"/>
      <c r="T131" s="79"/>
      <c r="U131" s="76"/>
    </row>
    <row r="132" spans="2:21" x14ac:dyDescent="0.25">
      <c r="B132" s="122" t="str">
        <f>IF(COUNTBLANK(D132:R132)&lt;15,IF(OR(L132="",M132="",N132="",O132="",Q132="",R132="",E132="",F132="",I132="",J132="",G132="",K132="",P132="",D132=""),"please complete line",
IF(I132="No Match Found","Eligible Product Match Not Found",
IF(ISERROR(MATCH(O132,'Background Calcs'!J:J,0)),"Ineligible Zip Code",
IF(S132="","No Phone # Provided",IF(AND(F132&lt;LU_StartDate,F132&gt;LU_EndDate),"Ineligible Date of Sale",
IF(G132*K132=0,"Product No Longer Eligible","Eligible"))))))," ")</f>
        <v xml:space="preserve"> </v>
      </c>
      <c r="C132" s="72" t="str">
        <f t="shared" si="1"/>
        <v>$ 0.00</v>
      </c>
      <c r="D132" s="86"/>
      <c r="E132" s="78"/>
      <c r="F132" s="85"/>
      <c r="G132" s="78"/>
      <c r="H132" s="77"/>
      <c r="I132" s="24" t="str">
        <f>IFERROR(IF(AND(LEN($H132)&lt;=5,OR(LEFT($H132,2)="AX",LEFT($H132,2)="BX")),INDEX('Approved Products List'!$C:$C,MATCH(LEFT($H132,2)&amp;"*",'Approved Products List'!$D:$D,0)),IF($H132&lt;&gt;"",INDEX('Approved Products List'!$C:$C,MATCH($H132,'Approved Products List'!$D:$D,0)),"")),"No Match Found")</f>
        <v/>
      </c>
      <c r="J132" s="24" t="str">
        <f>IFERROR(IF(AND(LEN($H132)&lt;=5,OR(LEFT($H132,2)="AX",LEFT($H132,2)="BX")),INDEX('Approved Products List'!$E:$E,MATCH(LEFT($H132,2)&amp;"*",'Approved Products List'!$D:$D,0)),IF($H132&lt;&gt;"",INDEX('Approved Products List'!$E:$E,MATCH($H132,'Approved Products List'!$D:$D,0)),"")),"No Match Found")</f>
        <v/>
      </c>
      <c r="K132" s="151" t="str">
        <f>IFERROR(IF(AND(LEN($H132)&lt;=5,OR(LEFT($H132,2)="AX",LEFT($H132,2)="BX")),INDEX('Approved Products List'!$F:$F,MATCH(LEFT($H132,2)&amp;"*",'Approved Products List'!$D:$D,0)),IF($H132&lt;&gt;"",INDEX('Approved Products List'!$F:$F,MATCH($H132,'Approved Products List'!$D:$D,0)),"")),"None")</f>
        <v/>
      </c>
      <c r="L132" s="82"/>
      <c r="M132" s="78"/>
      <c r="N132" s="78"/>
      <c r="O132" s="78"/>
      <c r="P132" s="83"/>
      <c r="Q132" s="78"/>
      <c r="R132" s="78"/>
      <c r="S132" s="78"/>
      <c r="T132" s="79"/>
      <c r="U132" s="76"/>
    </row>
    <row r="133" spans="2:21" x14ac:dyDescent="0.25">
      <c r="B133" s="122" t="str">
        <f>IF(COUNTBLANK(D133:R133)&lt;15,IF(OR(L133="",M133="",N133="",O133="",Q133="",R133="",E133="",F133="",I133="",J133="",G133="",K133="",P133="",D133=""),"please complete line",
IF(I133="No Match Found","Eligible Product Match Not Found",
IF(ISERROR(MATCH(O133,'Background Calcs'!J:J,0)),"Ineligible Zip Code",
IF(S133="","No Phone # Provided",IF(AND(F133&lt;LU_StartDate,F133&gt;LU_EndDate),"Ineligible Date of Sale",
IF(G133*K133=0,"Product No Longer Eligible","Eligible"))))))," ")</f>
        <v xml:space="preserve"> </v>
      </c>
      <c r="C133" s="72" t="str">
        <f t="shared" si="1"/>
        <v>$ 0.00</v>
      </c>
      <c r="D133" s="86"/>
      <c r="E133" s="78"/>
      <c r="F133" s="85"/>
      <c r="G133" s="78"/>
      <c r="H133" s="77"/>
      <c r="I133" s="24" t="str">
        <f>IFERROR(IF(AND(LEN($H133)&lt;=5,OR(LEFT($H133,2)="AX",LEFT($H133,2)="BX")),INDEX('Approved Products List'!$C:$C,MATCH(LEFT($H133,2)&amp;"*",'Approved Products List'!$D:$D,0)),IF($H133&lt;&gt;"",INDEX('Approved Products List'!$C:$C,MATCH($H133,'Approved Products List'!$D:$D,0)),"")),"No Match Found")</f>
        <v/>
      </c>
      <c r="J133" s="24" t="str">
        <f>IFERROR(IF(AND(LEN($H133)&lt;=5,OR(LEFT($H133,2)="AX",LEFT($H133,2)="BX")),INDEX('Approved Products List'!$E:$E,MATCH(LEFT($H133,2)&amp;"*",'Approved Products List'!$D:$D,0)),IF($H133&lt;&gt;"",INDEX('Approved Products List'!$E:$E,MATCH($H133,'Approved Products List'!$D:$D,0)),"")),"No Match Found")</f>
        <v/>
      </c>
      <c r="K133" s="151" t="str">
        <f>IFERROR(IF(AND(LEN($H133)&lt;=5,OR(LEFT($H133,2)="AX",LEFT($H133,2)="BX")),INDEX('Approved Products List'!$F:$F,MATCH(LEFT($H133,2)&amp;"*",'Approved Products List'!$D:$D,0)),IF($H133&lt;&gt;"",INDEX('Approved Products List'!$F:$F,MATCH($H133,'Approved Products List'!$D:$D,0)),"")),"None")</f>
        <v/>
      </c>
      <c r="L133" s="82"/>
      <c r="M133" s="78"/>
      <c r="N133" s="78"/>
      <c r="O133" s="78"/>
      <c r="P133" s="83"/>
      <c r="Q133" s="78"/>
      <c r="R133" s="78"/>
      <c r="S133" s="78"/>
      <c r="T133" s="79"/>
      <c r="U133" s="76"/>
    </row>
    <row r="134" spans="2:21" x14ac:dyDescent="0.25">
      <c r="B134" s="122" t="str">
        <f>IF(COUNTBLANK(D134:R134)&lt;15,IF(OR(L134="",M134="",N134="",O134="",Q134="",R134="",E134="",F134="",I134="",J134="",G134="",K134="",P134="",D134=""),"please complete line",
IF(I134="No Match Found","Eligible Product Match Not Found",
IF(ISERROR(MATCH(O134,'Background Calcs'!J:J,0)),"Ineligible Zip Code",
IF(S134="","No Phone # Provided",IF(AND(F134&lt;LU_StartDate,F134&gt;LU_EndDate),"Ineligible Date of Sale",
IF(G134*K134=0,"Product No Longer Eligible","Eligible"))))))," ")</f>
        <v xml:space="preserve"> </v>
      </c>
      <c r="C134" s="72" t="str">
        <f t="shared" si="1"/>
        <v>$ 0.00</v>
      </c>
      <c r="D134" s="86"/>
      <c r="E134" s="78"/>
      <c r="F134" s="85"/>
      <c r="G134" s="78"/>
      <c r="H134" s="77"/>
      <c r="I134" s="24" t="str">
        <f>IFERROR(IF(AND(LEN($H134)&lt;=5,OR(LEFT($H134,2)="AX",LEFT($H134,2)="BX")),INDEX('Approved Products List'!$C:$C,MATCH(LEFT($H134,2)&amp;"*",'Approved Products List'!$D:$D,0)),IF($H134&lt;&gt;"",INDEX('Approved Products List'!$C:$C,MATCH($H134,'Approved Products List'!$D:$D,0)),"")),"No Match Found")</f>
        <v/>
      </c>
      <c r="J134" s="24" t="str">
        <f>IFERROR(IF(AND(LEN($H134)&lt;=5,OR(LEFT($H134,2)="AX",LEFT($H134,2)="BX")),INDEX('Approved Products List'!$E:$E,MATCH(LEFT($H134,2)&amp;"*",'Approved Products List'!$D:$D,0)),IF($H134&lt;&gt;"",INDEX('Approved Products List'!$E:$E,MATCH($H134,'Approved Products List'!$D:$D,0)),"")),"No Match Found")</f>
        <v/>
      </c>
      <c r="K134" s="151" t="str">
        <f>IFERROR(IF(AND(LEN($H134)&lt;=5,OR(LEFT($H134,2)="AX",LEFT($H134,2)="BX")),INDEX('Approved Products List'!$F:$F,MATCH(LEFT($H134,2)&amp;"*",'Approved Products List'!$D:$D,0)),IF($H134&lt;&gt;"",INDEX('Approved Products List'!$F:$F,MATCH($H134,'Approved Products List'!$D:$D,0)),"")),"None")</f>
        <v/>
      </c>
      <c r="L134" s="82"/>
      <c r="M134" s="78"/>
      <c r="N134" s="78"/>
      <c r="O134" s="78"/>
      <c r="P134" s="83"/>
      <c r="Q134" s="78"/>
      <c r="R134" s="78"/>
      <c r="S134" s="78"/>
      <c r="T134" s="79"/>
      <c r="U134" s="76"/>
    </row>
    <row r="135" spans="2:21" x14ac:dyDescent="0.25">
      <c r="B135" s="122" t="str">
        <f>IF(COUNTBLANK(D135:R135)&lt;15,IF(OR(L135="",M135="",N135="",O135="",Q135="",R135="",E135="",F135="",I135="",J135="",G135="",K135="",P135="",D135=""),"please complete line",
IF(I135="No Match Found","Eligible Product Match Not Found",
IF(ISERROR(MATCH(O135,'Background Calcs'!J:J,0)),"Ineligible Zip Code",
IF(S135="","No Phone # Provided",IF(AND(F135&lt;LU_StartDate,F135&gt;LU_EndDate),"Ineligible Date of Sale",
IF(G135*K135=0,"Product No Longer Eligible","Eligible"))))))," ")</f>
        <v xml:space="preserve"> </v>
      </c>
      <c r="C135" s="72" t="str">
        <f t="shared" si="1"/>
        <v>$ 0.00</v>
      </c>
      <c r="D135" s="86"/>
      <c r="E135" s="78"/>
      <c r="F135" s="85"/>
      <c r="G135" s="78"/>
      <c r="H135" s="77"/>
      <c r="I135" s="24" t="str">
        <f>IFERROR(IF(AND(LEN($H135)&lt;=5,OR(LEFT($H135,2)="AX",LEFT($H135,2)="BX")),INDEX('Approved Products List'!$C:$C,MATCH(LEFT($H135,2)&amp;"*",'Approved Products List'!$D:$D,0)),IF($H135&lt;&gt;"",INDEX('Approved Products List'!$C:$C,MATCH($H135,'Approved Products List'!$D:$D,0)),"")),"No Match Found")</f>
        <v/>
      </c>
      <c r="J135" s="24" t="str">
        <f>IFERROR(IF(AND(LEN($H135)&lt;=5,OR(LEFT($H135,2)="AX",LEFT($H135,2)="BX")),INDEX('Approved Products List'!$E:$E,MATCH(LEFT($H135,2)&amp;"*",'Approved Products List'!$D:$D,0)),IF($H135&lt;&gt;"",INDEX('Approved Products List'!$E:$E,MATCH($H135,'Approved Products List'!$D:$D,0)),"")),"No Match Found")</f>
        <v/>
      </c>
      <c r="K135" s="151" t="str">
        <f>IFERROR(IF(AND(LEN($H135)&lt;=5,OR(LEFT($H135,2)="AX",LEFT($H135,2)="BX")),INDEX('Approved Products List'!$F:$F,MATCH(LEFT($H135,2)&amp;"*",'Approved Products List'!$D:$D,0)),IF($H135&lt;&gt;"",INDEX('Approved Products List'!$F:$F,MATCH($H135,'Approved Products List'!$D:$D,0)),"")),"None")</f>
        <v/>
      </c>
      <c r="L135" s="82"/>
      <c r="M135" s="78"/>
      <c r="N135" s="78"/>
      <c r="O135" s="78"/>
      <c r="P135" s="83"/>
      <c r="Q135" s="78"/>
      <c r="R135" s="78"/>
      <c r="S135" s="78"/>
      <c r="T135" s="79"/>
      <c r="U135" s="76"/>
    </row>
    <row r="136" spans="2:21" x14ac:dyDescent="0.25">
      <c r="B136" s="122" t="str">
        <f>IF(COUNTBLANK(D136:R136)&lt;15,IF(OR(L136="",M136="",N136="",O136="",Q136="",R136="",E136="",F136="",I136="",J136="",G136="",K136="",P136="",D136=""),"please complete line",
IF(I136="No Match Found","Eligible Product Match Not Found",
IF(ISERROR(MATCH(O136,'Background Calcs'!J:J,0)),"Ineligible Zip Code",
IF(S136="","No Phone # Provided",IF(AND(F136&lt;LU_StartDate,F136&gt;LU_EndDate),"Ineligible Date of Sale",
IF(G136*K136=0,"Product No Longer Eligible","Eligible"))))))," ")</f>
        <v xml:space="preserve"> </v>
      </c>
      <c r="C136" s="72" t="str">
        <f t="shared" si="1"/>
        <v>$ 0.00</v>
      </c>
      <c r="D136" s="86"/>
      <c r="E136" s="78"/>
      <c r="F136" s="85"/>
      <c r="G136" s="78"/>
      <c r="H136" s="77"/>
      <c r="I136" s="24" t="str">
        <f>IFERROR(IF(AND(LEN($H136)&lt;=5,OR(LEFT($H136,2)="AX",LEFT($H136,2)="BX")),INDEX('Approved Products List'!$C:$C,MATCH(LEFT($H136,2)&amp;"*",'Approved Products List'!$D:$D,0)),IF($H136&lt;&gt;"",INDEX('Approved Products List'!$C:$C,MATCH($H136,'Approved Products List'!$D:$D,0)),"")),"No Match Found")</f>
        <v/>
      </c>
      <c r="J136" s="24" t="str">
        <f>IFERROR(IF(AND(LEN($H136)&lt;=5,OR(LEFT($H136,2)="AX",LEFT($H136,2)="BX")),INDEX('Approved Products List'!$E:$E,MATCH(LEFT($H136,2)&amp;"*",'Approved Products List'!$D:$D,0)),IF($H136&lt;&gt;"",INDEX('Approved Products List'!$E:$E,MATCH($H136,'Approved Products List'!$D:$D,0)),"")),"No Match Found")</f>
        <v/>
      </c>
      <c r="K136" s="151" t="str">
        <f>IFERROR(IF(AND(LEN($H136)&lt;=5,OR(LEFT($H136,2)="AX",LEFT($H136,2)="BX")),INDEX('Approved Products List'!$F:$F,MATCH(LEFT($H136,2)&amp;"*",'Approved Products List'!$D:$D,0)),IF($H136&lt;&gt;"",INDEX('Approved Products List'!$F:$F,MATCH($H136,'Approved Products List'!$D:$D,0)),"")),"None")</f>
        <v/>
      </c>
      <c r="L136" s="82"/>
      <c r="M136" s="78"/>
      <c r="N136" s="78"/>
      <c r="O136" s="78"/>
      <c r="P136" s="83"/>
      <c r="Q136" s="78"/>
      <c r="R136" s="78"/>
      <c r="S136" s="78"/>
      <c r="T136" s="79"/>
      <c r="U136" s="76"/>
    </row>
    <row r="137" spans="2:21" x14ac:dyDescent="0.25">
      <c r="B137" s="122" t="str">
        <f>IF(COUNTBLANK(D137:R137)&lt;15,IF(OR(L137="",M137="",N137="",O137="",Q137="",R137="",E137="",F137="",I137="",J137="",G137="",K137="",P137="",D137=""),"please complete line",
IF(I137="No Match Found","Eligible Product Match Not Found",
IF(ISERROR(MATCH(O137,'Background Calcs'!J:J,0)),"Ineligible Zip Code",
IF(S137="","No Phone # Provided",IF(AND(F137&lt;LU_StartDate,F137&gt;LU_EndDate),"Ineligible Date of Sale",
IF(G137*K137=0,"Product No Longer Eligible","Eligible"))))))," ")</f>
        <v xml:space="preserve"> </v>
      </c>
      <c r="C137" s="72" t="str">
        <f t="shared" si="1"/>
        <v>$ 0.00</v>
      </c>
      <c r="D137" s="86"/>
      <c r="E137" s="78"/>
      <c r="F137" s="85"/>
      <c r="G137" s="78"/>
      <c r="H137" s="77"/>
      <c r="I137" s="24" t="str">
        <f>IFERROR(IF(AND(LEN($H137)&lt;=5,OR(LEFT($H137,2)="AX",LEFT($H137,2)="BX")),INDEX('Approved Products List'!$C:$C,MATCH(LEFT($H137,2)&amp;"*",'Approved Products List'!$D:$D,0)),IF($H137&lt;&gt;"",INDEX('Approved Products List'!$C:$C,MATCH($H137,'Approved Products List'!$D:$D,0)),"")),"No Match Found")</f>
        <v/>
      </c>
      <c r="J137" s="24" t="str">
        <f>IFERROR(IF(AND(LEN($H137)&lt;=5,OR(LEFT($H137,2)="AX",LEFT($H137,2)="BX")),INDEX('Approved Products List'!$E:$E,MATCH(LEFT($H137,2)&amp;"*",'Approved Products List'!$D:$D,0)),IF($H137&lt;&gt;"",INDEX('Approved Products List'!$E:$E,MATCH($H137,'Approved Products List'!$D:$D,0)),"")),"No Match Found")</f>
        <v/>
      </c>
      <c r="K137" s="151" t="str">
        <f>IFERROR(IF(AND(LEN($H137)&lt;=5,OR(LEFT($H137,2)="AX",LEFT($H137,2)="BX")),INDEX('Approved Products List'!$F:$F,MATCH(LEFT($H137,2)&amp;"*",'Approved Products List'!$D:$D,0)),IF($H137&lt;&gt;"",INDEX('Approved Products List'!$F:$F,MATCH($H137,'Approved Products List'!$D:$D,0)),"")),"None")</f>
        <v/>
      </c>
      <c r="L137" s="82"/>
      <c r="M137" s="78"/>
      <c r="N137" s="78"/>
      <c r="O137" s="78"/>
      <c r="P137" s="83"/>
      <c r="Q137" s="78"/>
      <c r="R137" s="78"/>
      <c r="S137" s="78"/>
      <c r="T137" s="79"/>
      <c r="U137" s="76"/>
    </row>
    <row r="138" spans="2:21" x14ac:dyDescent="0.25">
      <c r="B138" s="122" t="str">
        <f>IF(COUNTBLANK(D138:R138)&lt;15,IF(OR(L138="",M138="",N138="",O138="",Q138="",R138="",E138="",F138="",I138="",J138="",G138="",K138="",P138="",D138=""),"please complete line",
IF(I138="No Match Found","Eligible Product Match Not Found",
IF(ISERROR(MATCH(O138,'Background Calcs'!J:J,0)),"Ineligible Zip Code",
IF(S138="","No Phone # Provided",IF(AND(F138&lt;LU_StartDate,F138&gt;LU_EndDate),"Ineligible Date of Sale",
IF(G138*K138=0,"Product No Longer Eligible","Eligible"))))))," ")</f>
        <v xml:space="preserve"> </v>
      </c>
      <c r="C138" s="72" t="str">
        <f t="shared" si="1"/>
        <v>$ 0.00</v>
      </c>
      <c r="D138" s="86"/>
      <c r="E138" s="78"/>
      <c r="F138" s="85"/>
      <c r="G138" s="78"/>
      <c r="H138" s="77"/>
      <c r="I138" s="24" t="str">
        <f>IFERROR(IF(AND(LEN($H138)&lt;=5,OR(LEFT($H138,2)="AX",LEFT($H138,2)="BX")),INDEX('Approved Products List'!$C:$C,MATCH(LEFT($H138,2)&amp;"*",'Approved Products List'!$D:$D,0)),IF($H138&lt;&gt;"",INDEX('Approved Products List'!$C:$C,MATCH($H138,'Approved Products List'!$D:$D,0)),"")),"No Match Found")</f>
        <v/>
      </c>
      <c r="J138" s="24" t="str">
        <f>IFERROR(IF(AND(LEN($H138)&lt;=5,OR(LEFT($H138,2)="AX",LEFT($H138,2)="BX")),INDEX('Approved Products List'!$E:$E,MATCH(LEFT($H138,2)&amp;"*",'Approved Products List'!$D:$D,0)),IF($H138&lt;&gt;"",INDEX('Approved Products List'!$E:$E,MATCH($H138,'Approved Products List'!$D:$D,0)),"")),"No Match Found")</f>
        <v/>
      </c>
      <c r="K138" s="151" t="str">
        <f>IFERROR(IF(AND(LEN($H138)&lt;=5,OR(LEFT($H138,2)="AX",LEFT($H138,2)="BX")),INDEX('Approved Products List'!$F:$F,MATCH(LEFT($H138,2)&amp;"*",'Approved Products List'!$D:$D,0)),IF($H138&lt;&gt;"",INDEX('Approved Products List'!$F:$F,MATCH($H138,'Approved Products List'!$D:$D,0)),"")),"None")</f>
        <v/>
      </c>
      <c r="L138" s="82"/>
      <c r="M138" s="78"/>
      <c r="N138" s="78"/>
      <c r="O138" s="78"/>
      <c r="P138" s="83"/>
      <c r="Q138" s="78"/>
      <c r="R138" s="78"/>
      <c r="S138" s="78"/>
      <c r="T138" s="79"/>
      <c r="U138" s="76"/>
    </row>
    <row r="139" spans="2:21" x14ac:dyDescent="0.25">
      <c r="B139" s="122" t="str">
        <f>IF(COUNTBLANK(D139:R139)&lt;15,IF(OR(L139="",M139="",N139="",O139="",Q139="",R139="",E139="",F139="",I139="",J139="",G139="",K139="",P139="",D139=""),"please complete line",
IF(I139="No Match Found","Eligible Product Match Not Found",
IF(ISERROR(MATCH(O139,'Background Calcs'!J:J,0)),"Ineligible Zip Code",
IF(S139="","No Phone # Provided",IF(AND(F139&lt;LU_StartDate,F139&gt;LU_EndDate),"Ineligible Date of Sale",
IF(G139*K139=0,"Product No Longer Eligible","Eligible"))))))," ")</f>
        <v xml:space="preserve"> </v>
      </c>
      <c r="C139" s="72" t="str">
        <f t="shared" si="1"/>
        <v>$ 0.00</v>
      </c>
      <c r="D139" s="86"/>
      <c r="E139" s="78"/>
      <c r="F139" s="85"/>
      <c r="G139" s="78"/>
      <c r="H139" s="77"/>
      <c r="I139" s="24" t="str">
        <f>IFERROR(IF(AND(LEN($H139)&lt;=5,OR(LEFT($H139,2)="AX",LEFT($H139,2)="BX")),INDEX('Approved Products List'!$C:$C,MATCH(LEFT($H139,2)&amp;"*",'Approved Products List'!$D:$D,0)),IF($H139&lt;&gt;"",INDEX('Approved Products List'!$C:$C,MATCH($H139,'Approved Products List'!$D:$D,0)),"")),"No Match Found")</f>
        <v/>
      </c>
      <c r="J139" s="24" t="str">
        <f>IFERROR(IF(AND(LEN($H139)&lt;=5,OR(LEFT($H139,2)="AX",LEFT($H139,2)="BX")),INDEX('Approved Products List'!$E:$E,MATCH(LEFT($H139,2)&amp;"*",'Approved Products List'!$D:$D,0)),IF($H139&lt;&gt;"",INDEX('Approved Products List'!$E:$E,MATCH($H139,'Approved Products List'!$D:$D,0)),"")),"No Match Found")</f>
        <v/>
      </c>
      <c r="K139" s="151" t="str">
        <f>IFERROR(IF(AND(LEN($H139)&lt;=5,OR(LEFT($H139,2)="AX",LEFT($H139,2)="BX")),INDEX('Approved Products List'!$F:$F,MATCH(LEFT($H139,2)&amp;"*",'Approved Products List'!$D:$D,0)),IF($H139&lt;&gt;"",INDEX('Approved Products List'!$F:$F,MATCH($H139,'Approved Products List'!$D:$D,0)),"")),"None")</f>
        <v/>
      </c>
      <c r="L139" s="82"/>
      <c r="M139" s="78"/>
      <c r="N139" s="78"/>
      <c r="O139" s="78"/>
      <c r="P139" s="83"/>
      <c r="Q139" s="78"/>
      <c r="R139" s="78"/>
      <c r="S139" s="78"/>
      <c r="T139" s="79"/>
      <c r="U139" s="76"/>
    </row>
    <row r="140" spans="2:21" x14ac:dyDescent="0.25">
      <c r="B140" s="122" t="str">
        <f>IF(COUNTBLANK(D140:R140)&lt;15,IF(OR(L140="",M140="",N140="",O140="",Q140="",R140="",E140="",F140="",I140="",J140="",G140="",K140="",P140="",D140=""),"please complete line",
IF(I140="No Match Found","Eligible Product Match Not Found",
IF(ISERROR(MATCH(O140,'Background Calcs'!J:J,0)),"Ineligible Zip Code",
IF(S140="","No Phone # Provided",IF(AND(F140&lt;LU_StartDate,F140&gt;LU_EndDate),"Ineligible Date of Sale",
IF(G140*K140=0,"Product No Longer Eligible","Eligible"))))))," ")</f>
        <v xml:space="preserve"> </v>
      </c>
      <c r="C140" s="72" t="str">
        <f t="shared" si="1"/>
        <v>$ 0.00</v>
      </c>
      <c r="D140" s="86"/>
      <c r="E140" s="78"/>
      <c r="F140" s="85"/>
      <c r="G140" s="78"/>
      <c r="H140" s="77"/>
      <c r="I140" s="24" t="str">
        <f>IFERROR(IF(AND(LEN($H140)&lt;=5,OR(LEFT($H140,2)="AX",LEFT($H140,2)="BX")),INDEX('Approved Products List'!$C:$C,MATCH(LEFT($H140,2)&amp;"*",'Approved Products List'!$D:$D,0)),IF($H140&lt;&gt;"",INDEX('Approved Products List'!$C:$C,MATCH($H140,'Approved Products List'!$D:$D,0)),"")),"No Match Found")</f>
        <v/>
      </c>
      <c r="J140" s="24" t="str">
        <f>IFERROR(IF(AND(LEN($H140)&lt;=5,OR(LEFT($H140,2)="AX",LEFT($H140,2)="BX")),INDEX('Approved Products List'!$E:$E,MATCH(LEFT($H140,2)&amp;"*",'Approved Products List'!$D:$D,0)),IF($H140&lt;&gt;"",INDEX('Approved Products List'!$E:$E,MATCH($H140,'Approved Products List'!$D:$D,0)),"")),"No Match Found")</f>
        <v/>
      </c>
      <c r="K140" s="151" t="str">
        <f>IFERROR(IF(AND(LEN($H140)&lt;=5,OR(LEFT($H140,2)="AX",LEFT($H140,2)="BX")),INDEX('Approved Products List'!$F:$F,MATCH(LEFT($H140,2)&amp;"*",'Approved Products List'!$D:$D,0)),IF($H140&lt;&gt;"",INDEX('Approved Products List'!$F:$F,MATCH($H140,'Approved Products List'!$D:$D,0)),"")),"None")</f>
        <v/>
      </c>
      <c r="L140" s="82"/>
      <c r="M140" s="78"/>
      <c r="N140" s="78"/>
      <c r="O140" s="78"/>
      <c r="P140" s="83"/>
      <c r="Q140" s="78"/>
      <c r="R140" s="78"/>
      <c r="S140" s="78"/>
      <c r="T140" s="79"/>
      <c r="U140" s="76"/>
    </row>
    <row r="141" spans="2:21" x14ac:dyDescent="0.25">
      <c r="B141" s="122" t="str">
        <f>IF(COUNTBLANK(D141:R141)&lt;15,IF(OR(L141="",M141="",N141="",O141="",Q141="",R141="",E141="",F141="",I141="",J141="",G141="",K141="",P141="",D141=""),"please complete line",
IF(I141="No Match Found","Eligible Product Match Not Found",
IF(ISERROR(MATCH(O141,'Background Calcs'!J:J,0)),"Ineligible Zip Code",
IF(S141="","No Phone # Provided",IF(AND(F141&lt;LU_StartDate,F141&gt;LU_EndDate),"Ineligible Date of Sale",
IF(G141*K141=0,"Product No Longer Eligible","Eligible"))))))," ")</f>
        <v xml:space="preserve"> </v>
      </c>
      <c r="C141" s="72" t="str">
        <f t="shared" si="1"/>
        <v>$ 0.00</v>
      </c>
      <c r="D141" s="86"/>
      <c r="E141" s="78"/>
      <c r="F141" s="85"/>
      <c r="G141" s="78"/>
      <c r="H141" s="77"/>
      <c r="I141" s="24" t="str">
        <f>IFERROR(IF(AND(LEN($H141)&lt;=5,OR(LEFT($H141,2)="AX",LEFT($H141,2)="BX")),INDEX('Approved Products List'!$C:$C,MATCH(LEFT($H141,2)&amp;"*",'Approved Products List'!$D:$D,0)),IF($H141&lt;&gt;"",INDEX('Approved Products List'!$C:$C,MATCH($H141,'Approved Products List'!$D:$D,0)),"")),"No Match Found")</f>
        <v/>
      </c>
      <c r="J141" s="24" t="str">
        <f>IFERROR(IF(AND(LEN($H141)&lt;=5,OR(LEFT($H141,2)="AX",LEFT($H141,2)="BX")),INDEX('Approved Products List'!$E:$E,MATCH(LEFT($H141,2)&amp;"*",'Approved Products List'!$D:$D,0)),IF($H141&lt;&gt;"",INDEX('Approved Products List'!$E:$E,MATCH($H141,'Approved Products List'!$D:$D,0)),"")),"No Match Found")</f>
        <v/>
      </c>
      <c r="K141" s="151" t="str">
        <f>IFERROR(IF(AND(LEN($H141)&lt;=5,OR(LEFT($H141,2)="AX",LEFT($H141,2)="BX")),INDEX('Approved Products List'!$F:$F,MATCH(LEFT($H141,2)&amp;"*",'Approved Products List'!$D:$D,0)),IF($H141&lt;&gt;"",INDEX('Approved Products List'!$F:$F,MATCH($H141,'Approved Products List'!$D:$D,0)),"")),"None")</f>
        <v/>
      </c>
      <c r="L141" s="82"/>
      <c r="M141" s="78"/>
      <c r="N141" s="78"/>
      <c r="O141" s="78"/>
      <c r="P141" s="83"/>
      <c r="Q141" s="78"/>
      <c r="R141" s="78"/>
      <c r="S141" s="78"/>
      <c r="T141" s="79"/>
      <c r="U141" s="76"/>
    </row>
    <row r="142" spans="2:21" x14ac:dyDescent="0.25">
      <c r="B142" s="122" t="str">
        <f>IF(COUNTBLANK(D142:R142)&lt;15,IF(OR(L142="",M142="",N142="",O142="",Q142="",R142="",E142="",F142="",I142="",J142="",G142="",K142="",P142="",D142=""),"please complete line",
IF(I142="No Match Found","Eligible Product Match Not Found",
IF(ISERROR(MATCH(O142,'Background Calcs'!J:J,0)),"Ineligible Zip Code",
IF(S142="","No Phone # Provided",IF(AND(F142&lt;LU_StartDate,F142&gt;LU_EndDate),"Ineligible Date of Sale",
IF(G142*K142=0,"Product No Longer Eligible","Eligible"))))))," ")</f>
        <v xml:space="preserve"> </v>
      </c>
      <c r="C142" s="72" t="str">
        <f t="shared" si="1"/>
        <v>$ 0.00</v>
      </c>
      <c r="D142" s="86"/>
      <c r="E142" s="78"/>
      <c r="F142" s="85"/>
      <c r="G142" s="78"/>
      <c r="H142" s="77"/>
      <c r="I142" s="24" t="str">
        <f>IFERROR(IF(AND(LEN($H142)&lt;=5,OR(LEFT($H142,2)="AX",LEFT($H142,2)="BX")),INDEX('Approved Products List'!$C:$C,MATCH(LEFT($H142,2)&amp;"*",'Approved Products List'!$D:$D,0)),IF($H142&lt;&gt;"",INDEX('Approved Products List'!$C:$C,MATCH($H142,'Approved Products List'!$D:$D,0)),"")),"No Match Found")</f>
        <v/>
      </c>
      <c r="J142" s="24" t="str">
        <f>IFERROR(IF(AND(LEN($H142)&lt;=5,OR(LEFT($H142,2)="AX",LEFT($H142,2)="BX")),INDEX('Approved Products List'!$E:$E,MATCH(LEFT($H142,2)&amp;"*",'Approved Products List'!$D:$D,0)),IF($H142&lt;&gt;"",INDEX('Approved Products List'!$E:$E,MATCH($H142,'Approved Products List'!$D:$D,0)),"")),"No Match Found")</f>
        <v/>
      </c>
      <c r="K142" s="151" t="str">
        <f>IFERROR(IF(AND(LEN($H142)&lt;=5,OR(LEFT($H142,2)="AX",LEFT($H142,2)="BX")),INDEX('Approved Products List'!$F:$F,MATCH(LEFT($H142,2)&amp;"*",'Approved Products List'!$D:$D,0)),IF($H142&lt;&gt;"",INDEX('Approved Products List'!$F:$F,MATCH($H142,'Approved Products List'!$D:$D,0)),"")),"None")</f>
        <v/>
      </c>
      <c r="L142" s="82"/>
      <c r="M142" s="78"/>
      <c r="N142" s="78"/>
      <c r="O142" s="78"/>
      <c r="P142" s="83"/>
      <c r="Q142" s="78"/>
      <c r="R142" s="78"/>
      <c r="S142" s="78"/>
      <c r="T142" s="79"/>
      <c r="U142" s="76"/>
    </row>
    <row r="143" spans="2:21" x14ac:dyDescent="0.25">
      <c r="B143" s="122" t="str">
        <f>IF(COUNTBLANK(D143:R143)&lt;15,IF(OR(L143="",M143="",N143="",O143="",Q143="",R143="",E143="",F143="",I143="",J143="",G143="",K143="",P143="",D143=""),"please complete line",
IF(I143="No Match Found","Eligible Product Match Not Found",
IF(ISERROR(MATCH(O143,'Background Calcs'!J:J,0)),"Ineligible Zip Code",
IF(S143="","No Phone # Provided",IF(AND(F143&lt;LU_StartDate,F143&gt;LU_EndDate),"Ineligible Date of Sale",
IF(G143*K143=0,"Product No Longer Eligible","Eligible"))))))," ")</f>
        <v xml:space="preserve"> </v>
      </c>
      <c r="C143" s="72" t="str">
        <f t="shared" si="1"/>
        <v>$ 0.00</v>
      </c>
      <c r="D143" s="86"/>
      <c r="E143" s="78"/>
      <c r="F143" s="85"/>
      <c r="G143" s="78"/>
      <c r="H143" s="77"/>
      <c r="I143" s="24" t="str">
        <f>IFERROR(IF(AND(LEN($H143)&lt;=5,OR(LEFT($H143,2)="AX",LEFT($H143,2)="BX")),INDEX('Approved Products List'!$C:$C,MATCH(LEFT($H143,2)&amp;"*",'Approved Products List'!$D:$D,0)),IF($H143&lt;&gt;"",INDEX('Approved Products List'!$C:$C,MATCH($H143,'Approved Products List'!$D:$D,0)),"")),"No Match Found")</f>
        <v/>
      </c>
      <c r="J143" s="24" t="str">
        <f>IFERROR(IF(AND(LEN($H143)&lt;=5,OR(LEFT($H143,2)="AX",LEFT($H143,2)="BX")),INDEX('Approved Products List'!$E:$E,MATCH(LEFT($H143,2)&amp;"*",'Approved Products List'!$D:$D,0)),IF($H143&lt;&gt;"",INDEX('Approved Products List'!$E:$E,MATCH($H143,'Approved Products List'!$D:$D,0)),"")),"No Match Found")</f>
        <v/>
      </c>
      <c r="K143" s="151" t="str">
        <f>IFERROR(IF(AND(LEN($H143)&lt;=5,OR(LEFT($H143,2)="AX",LEFT($H143,2)="BX")),INDEX('Approved Products List'!$F:$F,MATCH(LEFT($H143,2)&amp;"*",'Approved Products List'!$D:$D,0)),IF($H143&lt;&gt;"",INDEX('Approved Products List'!$F:$F,MATCH($H143,'Approved Products List'!$D:$D,0)),"")),"None")</f>
        <v/>
      </c>
      <c r="L143" s="82"/>
      <c r="M143" s="78"/>
      <c r="N143" s="78"/>
      <c r="O143" s="78"/>
      <c r="P143" s="83"/>
      <c r="Q143" s="78"/>
      <c r="R143" s="78"/>
      <c r="S143" s="78"/>
      <c r="T143" s="79"/>
      <c r="U143" s="76"/>
    </row>
    <row r="144" spans="2:21" x14ac:dyDescent="0.25">
      <c r="B144" s="122" t="str">
        <f>IF(COUNTBLANK(D144:R144)&lt;15,IF(OR(L144="",M144="",N144="",O144="",Q144="",R144="",E144="",F144="",I144="",J144="",G144="",K144="",P144="",D144=""),"please complete line",
IF(I144="No Match Found","Eligible Product Match Not Found",
IF(ISERROR(MATCH(O144,'Background Calcs'!J:J,0)),"Ineligible Zip Code",
IF(S144="","No Phone # Provided",IF(AND(F144&lt;LU_StartDate,F144&gt;LU_EndDate),"Ineligible Date of Sale",
IF(G144*K144=0,"Product No Longer Eligible","Eligible"))))))," ")</f>
        <v xml:space="preserve"> </v>
      </c>
      <c r="C144" s="72" t="str">
        <f t="shared" ref="C144:C162" si="2">IF(B144="Eligible",IFERROR(G144*K144,0),"$ 0.00")</f>
        <v>$ 0.00</v>
      </c>
      <c r="D144" s="86"/>
      <c r="E144" s="78"/>
      <c r="F144" s="85"/>
      <c r="G144" s="78"/>
      <c r="H144" s="77"/>
      <c r="I144" s="24" t="str">
        <f>IFERROR(IF(AND(LEN($H144)&lt;=5,OR(LEFT($H144,2)="AX",LEFT($H144,2)="BX")),INDEX('Approved Products List'!$C:$C,MATCH(LEFT($H144,2)&amp;"*",'Approved Products List'!$D:$D,0)),IF($H144&lt;&gt;"",INDEX('Approved Products List'!$C:$C,MATCH($H144,'Approved Products List'!$D:$D,0)),"")),"No Match Found")</f>
        <v/>
      </c>
      <c r="J144" s="24" t="str">
        <f>IFERROR(IF(AND(LEN($H144)&lt;=5,OR(LEFT($H144,2)="AX",LEFT($H144,2)="BX")),INDEX('Approved Products List'!$E:$E,MATCH(LEFT($H144,2)&amp;"*",'Approved Products List'!$D:$D,0)),IF($H144&lt;&gt;"",INDEX('Approved Products List'!$E:$E,MATCH($H144,'Approved Products List'!$D:$D,0)),"")),"No Match Found")</f>
        <v/>
      </c>
      <c r="K144" s="151" t="str">
        <f>IFERROR(IF(AND(LEN($H144)&lt;=5,OR(LEFT($H144,2)="AX",LEFT($H144,2)="BX")),INDEX('Approved Products List'!$F:$F,MATCH(LEFT($H144,2)&amp;"*",'Approved Products List'!$D:$D,0)),IF($H144&lt;&gt;"",INDEX('Approved Products List'!$F:$F,MATCH($H144,'Approved Products List'!$D:$D,0)),"")),"None")</f>
        <v/>
      </c>
      <c r="L144" s="82"/>
      <c r="M144" s="78"/>
      <c r="N144" s="78"/>
      <c r="O144" s="78"/>
      <c r="P144" s="83"/>
      <c r="Q144" s="78"/>
      <c r="R144" s="78"/>
      <c r="S144" s="78"/>
      <c r="T144" s="79"/>
      <c r="U144" s="76"/>
    </row>
    <row r="145" spans="2:21" x14ac:dyDescent="0.25">
      <c r="B145" s="122" t="str">
        <f>IF(COUNTBLANK(D145:R145)&lt;15,IF(OR(L145="",M145="",N145="",O145="",Q145="",R145="",E145="",F145="",I145="",J145="",G145="",K145="",P145="",D145=""),"please complete line",
IF(I145="No Match Found","Eligible Product Match Not Found",
IF(ISERROR(MATCH(O145,'Background Calcs'!J:J,0)),"Ineligible Zip Code",
IF(S145="","No Phone # Provided",IF(AND(F145&lt;LU_StartDate,F145&gt;LU_EndDate),"Ineligible Date of Sale",
IF(G145*K145=0,"Product No Longer Eligible","Eligible"))))))," ")</f>
        <v xml:space="preserve"> </v>
      </c>
      <c r="C145" s="72" t="str">
        <f t="shared" si="2"/>
        <v>$ 0.00</v>
      </c>
      <c r="D145" s="86"/>
      <c r="E145" s="78"/>
      <c r="F145" s="85"/>
      <c r="G145" s="78"/>
      <c r="H145" s="77"/>
      <c r="I145" s="24" t="str">
        <f>IFERROR(IF(AND(LEN($H145)&lt;=5,OR(LEFT($H145,2)="AX",LEFT($H145,2)="BX")),INDEX('Approved Products List'!$C:$C,MATCH(LEFT($H145,2)&amp;"*",'Approved Products List'!$D:$D,0)),IF($H145&lt;&gt;"",INDEX('Approved Products List'!$C:$C,MATCH($H145,'Approved Products List'!$D:$D,0)),"")),"No Match Found")</f>
        <v/>
      </c>
      <c r="J145" s="24" t="str">
        <f>IFERROR(IF(AND(LEN($H145)&lt;=5,OR(LEFT($H145,2)="AX",LEFT($H145,2)="BX")),INDEX('Approved Products List'!$E:$E,MATCH(LEFT($H145,2)&amp;"*",'Approved Products List'!$D:$D,0)),IF($H145&lt;&gt;"",INDEX('Approved Products List'!$E:$E,MATCH($H145,'Approved Products List'!$D:$D,0)),"")),"No Match Found")</f>
        <v/>
      </c>
      <c r="K145" s="151" t="str">
        <f>IFERROR(IF(AND(LEN($H145)&lt;=5,OR(LEFT($H145,2)="AX",LEFT($H145,2)="BX")),INDEX('Approved Products List'!$F:$F,MATCH(LEFT($H145,2)&amp;"*",'Approved Products List'!$D:$D,0)),IF($H145&lt;&gt;"",INDEX('Approved Products List'!$F:$F,MATCH($H145,'Approved Products List'!$D:$D,0)),"")),"None")</f>
        <v/>
      </c>
      <c r="L145" s="82"/>
      <c r="M145" s="78"/>
      <c r="N145" s="78"/>
      <c r="O145" s="78"/>
      <c r="P145" s="83"/>
      <c r="Q145" s="78"/>
      <c r="R145" s="78"/>
      <c r="S145" s="78"/>
      <c r="T145" s="79"/>
      <c r="U145" s="76"/>
    </row>
    <row r="146" spans="2:21" x14ac:dyDescent="0.25">
      <c r="B146" s="122" t="str">
        <f>IF(COUNTBLANK(D146:R146)&lt;15,IF(OR(L146="",M146="",N146="",O146="",Q146="",R146="",E146="",F146="",I146="",J146="",G146="",K146="",P146="",D146=""),"please complete line",
IF(I146="No Match Found","Eligible Product Match Not Found",
IF(ISERROR(MATCH(O146,'Background Calcs'!J:J,0)),"Ineligible Zip Code",
IF(S146="","No Phone # Provided",IF(AND(F146&lt;LU_StartDate,F146&gt;LU_EndDate),"Ineligible Date of Sale",
IF(G146*K146=0,"Product No Longer Eligible","Eligible"))))))," ")</f>
        <v xml:space="preserve"> </v>
      </c>
      <c r="C146" s="72" t="str">
        <f t="shared" si="2"/>
        <v>$ 0.00</v>
      </c>
      <c r="D146" s="86"/>
      <c r="E146" s="78"/>
      <c r="F146" s="85"/>
      <c r="G146" s="78"/>
      <c r="H146" s="77"/>
      <c r="I146" s="24" t="str">
        <f>IFERROR(IF(AND(LEN($H146)&lt;=5,OR(LEFT($H146,2)="AX",LEFT($H146,2)="BX")),INDEX('Approved Products List'!$C:$C,MATCH(LEFT($H146,2)&amp;"*",'Approved Products List'!$D:$D,0)),IF($H146&lt;&gt;"",INDEX('Approved Products List'!$C:$C,MATCH($H146,'Approved Products List'!$D:$D,0)),"")),"No Match Found")</f>
        <v/>
      </c>
      <c r="J146" s="24" t="str">
        <f>IFERROR(IF(AND(LEN($H146)&lt;=5,OR(LEFT($H146,2)="AX",LEFT($H146,2)="BX")),INDEX('Approved Products List'!$E:$E,MATCH(LEFT($H146,2)&amp;"*",'Approved Products List'!$D:$D,0)),IF($H146&lt;&gt;"",INDEX('Approved Products List'!$E:$E,MATCH($H146,'Approved Products List'!$D:$D,0)),"")),"No Match Found")</f>
        <v/>
      </c>
      <c r="K146" s="151" t="str">
        <f>IFERROR(IF(AND(LEN($H146)&lt;=5,OR(LEFT($H146,2)="AX",LEFT($H146,2)="BX")),INDEX('Approved Products List'!$F:$F,MATCH(LEFT($H146,2)&amp;"*",'Approved Products List'!$D:$D,0)),IF($H146&lt;&gt;"",INDEX('Approved Products List'!$F:$F,MATCH($H146,'Approved Products List'!$D:$D,0)),"")),"None")</f>
        <v/>
      </c>
      <c r="L146" s="82"/>
      <c r="M146" s="78"/>
      <c r="N146" s="78"/>
      <c r="O146" s="78"/>
      <c r="P146" s="83"/>
      <c r="Q146" s="78"/>
      <c r="R146" s="78"/>
      <c r="S146" s="78"/>
      <c r="T146" s="79"/>
      <c r="U146" s="76"/>
    </row>
    <row r="147" spans="2:21" x14ac:dyDescent="0.25">
      <c r="B147" s="122" t="str">
        <f>IF(COUNTBLANK(D147:R147)&lt;15,IF(OR(L147="",M147="",N147="",O147="",Q147="",R147="",E147="",F147="",I147="",J147="",G147="",K147="",P147="",D147=""),"please complete line",
IF(I147="No Match Found","Eligible Product Match Not Found",
IF(ISERROR(MATCH(O147,'Background Calcs'!J:J,0)),"Ineligible Zip Code",
IF(S147="","No Phone # Provided",IF(AND(F147&lt;LU_StartDate,F147&gt;LU_EndDate),"Ineligible Date of Sale",
IF(G147*K147=0,"Product No Longer Eligible","Eligible"))))))," ")</f>
        <v xml:space="preserve"> </v>
      </c>
      <c r="C147" s="72" t="str">
        <f t="shared" si="2"/>
        <v>$ 0.00</v>
      </c>
      <c r="D147" s="86"/>
      <c r="E147" s="78"/>
      <c r="F147" s="85"/>
      <c r="G147" s="78"/>
      <c r="H147" s="77"/>
      <c r="I147" s="24" t="str">
        <f>IFERROR(IF(AND(LEN($H147)&lt;=5,OR(LEFT($H147,2)="AX",LEFT($H147,2)="BX")),INDEX('Approved Products List'!$C:$C,MATCH(LEFT($H147,2)&amp;"*",'Approved Products List'!$D:$D,0)),IF($H147&lt;&gt;"",INDEX('Approved Products List'!$C:$C,MATCH($H147,'Approved Products List'!$D:$D,0)),"")),"No Match Found")</f>
        <v/>
      </c>
      <c r="J147" s="24" t="str">
        <f>IFERROR(IF(AND(LEN($H147)&lt;=5,OR(LEFT($H147,2)="AX",LEFT($H147,2)="BX")),INDEX('Approved Products List'!$E:$E,MATCH(LEFT($H147,2)&amp;"*",'Approved Products List'!$D:$D,0)),IF($H147&lt;&gt;"",INDEX('Approved Products List'!$E:$E,MATCH($H147,'Approved Products List'!$D:$D,0)),"")),"No Match Found")</f>
        <v/>
      </c>
      <c r="K147" s="151" t="str">
        <f>IFERROR(IF(AND(LEN($H147)&lt;=5,OR(LEFT($H147,2)="AX",LEFT($H147,2)="BX")),INDEX('Approved Products List'!$F:$F,MATCH(LEFT($H147,2)&amp;"*",'Approved Products List'!$D:$D,0)),IF($H147&lt;&gt;"",INDEX('Approved Products List'!$F:$F,MATCH($H147,'Approved Products List'!$D:$D,0)),"")),"None")</f>
        <v/>
      </c>
      <c r="L147" s="82"/>
      <c r="M147" s="78"/>
      <c r="N147" s="78"/>
      <c r="O147" s="78"/>
      <c r="P147" s="83"/>
      <c r="Q147" s="78"/>
      <c r="R147" s="78"/>
      <c r="S147" s="78"/>
      <c r="T147" s="79"/>
      <c r="U147" s="76"/>
    </row>
    <row r="148" spans="2:21" x14ac:dyDescent="0.25">
      <c r="B148" s="122" t="str">
        <f>IF(COUNTBLANK(D148:R148)&lt;15,IF(OR(L148="",M148="",N148="",O148="",Q148="",R148="",E148="",F148="",I148="",J148="",G148="",K148="",P148="",D148=""),"please complete line",
IF(I148="No Match Found","Eligible Product Match Not Found",
IF(ISERROR(MATCH(O148,'Background Calcs'!J:J,0)),"Ineligible Zip Code",
IF(S148="","No Phone # Provided",IF(AND(F148&lt;LU_StartDate,F148&gt;LU_EndDate),"Ineligible Date of Sale",
IF(G148*K148=0,"Product No Longer Eligible","Eligible"))))))," ")</f>
        <v xml:space="preserve"> </v>
      </c>
      <c r="C148" s="72" t="str">
        <f t="shared" si="2"/>
        <v>$ 0.00</v>
      </c>
      <c r="D148" s="86"/>
      <c r="E148" s="78"/>
      <c r="F148" s="85"/>
      <c r="G148" s="78"/>
      <c r="H148" s="77"/>
      <c r="I148" s="24" t="str">
        <f>IFERROR(IF(AND(LEN($H148)&lt;=5,OR(LEFT($H148,2)="AX",LEFT($H148,2)="BX")),INDEX('Approved Products List'!$C:$C,MATCH(LEFT($H148,2)&amp;"*",'Approved Products List'!$D:$D,0)),IF($H148&lt;&gt;"",INDEX('Approved Products List'!$C:$C,MATCH($H148,'Approved Products List'!$D:$D,0)),"")),"No Match Found")</f>
        <v/>
      </c>
      <c r="J148" s="24" t="str">
        <f>IFERROR(IF(AND(LEN($H148)&lt;=5,OR(LEFT($H148,2)="AX",LEFT($H148,2)="BX")),INDEX('Approved Products List'!$E:$E,MATCH(LEFT($H148,2)&amp;"*",'Approved Products List'!$D:$D,0)),IF($H148&lt;&gt;"",INDEX('Approved Products List'!$E:$E,MATCH($H148,'Approved Products List'!$D:$D,0)),"")),"No Match Found")</f>
        <v/>
      </c>
      <c r="K148" s="151" t="str">
        <f>IFERROR(IF(AND(LEN($H148)&lt;=5,OR(LEFT($H148,2)="AX",LEFT($H148,2)="BX")),INDEX('Approved Products List'!$F:$F,MATCH(LEFT($H148,2)&amp;"*",'Approved Products List'!$D:$D,0)),IF($H148&lt;&gt;"",INDEX('Approved Products List'!$F:$F,MATCH($H148,'Approved Products List'!$D:$D,0)),"")),"None")</f>
        <v/>
      </c>
      <c r="L148" s="82"/>
      <c r="M148" s="78"/>
      <c r="N148" s="78"/>
      <c r="O148" s="78"/>
      <c r="P148" s="83"/>
      <c r="Q148" s="78"/>
      <c r="R148" s="78"/>
      <c r="S148" s="78"/>
      <c r="T148" s="79"/>
      <c r="U148" s="76"/>
    </row>
    <row r="149" spans="2:21" x14ac:dyDescent="0.25">
      <c r="B149" s="122" t="str">
        <f>IF(COUNTBLANK(D149:R149)&lt;15,IF(OR(L149="",M149="",N149="",O149="",Q149="",R149="",E149="",F149="",I149="",J149="",G149="",K149="",P149="",D149=""),"please complete line",
IF(I149="No Match Found","Eligible Product Match Not Found",
IF(ISERROR(MATCH(O149,'Background Calcs'!J:J,0)),"Ineligible Zip Code",
IF(S149="","No Phone # Provided",IF(AND(F149&lt;LU_StartDate,F149&gt;LU_EndDate),"Ineligible Date of Sale",
IF(G149*K149=0,"Product No Longer Eligible","Eligible"))))))," ")</f>
        <v xml:space="preserve"> </v>
      </c>
      <c r="C149" s="72" t="str">
        <f t="shared" si="2"/>
        <v>$ 0.00</v>
      </c>
      <c r="D149" s="86"/>
      <c r="E149" s="78"/>
      <c r="F149" s="85"/>
      <c r="G149" s="78"/>
      <c r="H149" s="77"/>
      <c r="I149" s="24" t="str">
        <f>IFERROR(IF(AND(LEN($H149)&lt;=5,OR(LEFT($H149,2)="AX",LEFT($H149,2)="BX")),INDEX('Approved Products List'!$C:$C,MATCH(LEFT($H149,2)&amp;"*",'Approved Products List'!$D:$D,0)),IF($H149&lt;&gt;"",INDEX('Approved Products List'!$C:$C,MATCH($H149,'Approved Products List'!$D:$D,0)),"")),"No Match Found")</f>
        <v/>
      </c>
      <c r="J149" s="24" t="str">
        <f>IFERROR(IF(AND(LEN($H149)&lt;=5,OR(LEFT($H149,2)="AX",LEFT($H149,2)="BX")),INDEX('Approved Products List'!$E:$E,MATCH(LEFT($H149,2)&amp;"*",'Approved Products List'!$D:$D,0)),IF($H149&lt;&gt;"",INDEX('Approved Products List'!$E:$E,MATCH($H149,'Approved Products List'!$D:$D,0)),"")),"No Match Found")</f>
        <v/>
      </c>
      <c r="K149" s="151" t="str">
        <f>IFERROR(IF(AND(LEN($H149)&lt;=5,OR(LEFT($H149,2)="AX",LEFT($H149,2)="BX")),INDEX('Approved Products List'!$F:$F,MATCH(LEFT($H149,2)&amp;"*",'Approved Products List'!$D:$D,0)),IF($H149&lt;&gt;"",INDEX('Approved Products List'!$F:$F,MATCH($H149,'Approved Products List'!$D:$D,0)),"")),"None")</f>
        <v/>
      </c>
      <c r="L149" s="82"/>
      <c r="M149" s="78"/>
      <c r="N149" s="78"/>
      <c r="O149" s="78"/>
      <c r="P149" s="83"/>
      <c r="Q149" s="78"/>
      <c r="R149" s="78"/>
      <c r="S149" s="78"/>
      <c r="T149" s="79"/>
      <c r="U149" s="76"/>
    </row>
    <row r="150" spans="2:21" x14ac:dyDescent="0.25">
      <c r="B150" s="122" t="str">
        <f>IF(COUNTBLANK(D150:R150)&lt;15,IF(OR(L150="",M150="",N150="",O150="",Q150="",R150="",E150="",F150="",I150="",J150="",G150="",K150="",P150="",D150=""),"please complete line",
IF(I150="No Match Found","Eligible Product Match Not Found",
IF(ISERROR(MATCH(O150,'Background Calcs'!J:J,0)),"Ineligible Zip Code",
IF(S150="","No Phone # Provided",IF(AND(F150&lt;LU_StartDate,F150&gt;LU_EndDate),"Ineligible Date of Sale",
IF(G150*K150=0,"Product No Longer Eligible","Eligible"))))))," ")</f>
        <v xml:space="preserve"> </v>
      </c>
      <c r="C150" s="72" t="str">
        <f t="shared" si="2"/>
        <v>$ 0.00</v>
      </c>
      <c r="D150" s="86"/>
      <c r="E150" s="78"/>
      <c r="F150" s="85"/>
      <c r="G150" s="78"/>
      <c r="H150" s="77"/>
      <c r="I150" s="24" t="str">
        <f>IFERROR(IF(AND(LEN($H150)&lt;=5,OR(LEFT($H150,2)="AX",LEFT($H150,2)="BX")),INDEX('Approved Products List'!$C:$C,MATCH(LEFT($H150,2)&amp;"*",'Approved Products List'!$D:$D,0)),IF($H150&lt;&gt;"",INDEX('Approved Products List'!$C:$C,MATCH($H150,'Approved Products List'!$D:$D,0)),"")),"No Match Found")</f>
        <v/>
      </c>
      <c r="J150" s="24" t="str">
        <f>IFERROR(IF(AND(LEN($H150)&lt;=5,OR(LEFT($H150,2)="AX",LEFT($H150,2)="BX")),INDEX('Approved Products List'!$E:$E,MATCH(LEFT($H150,2)&amp;"*",'Approved Products List'!$D:$D,0)),IF($H150&lt;&gt;"",INDEX('Approved Products List'!$E:$E,MATCH($H150,'Approved Products List'!$D:$D,0)),"")),"No Match Found")</f>
        <v/>
      </c>
      <c r="K150" s="151" t="str">
        <f>IFERROR(IF(AND(LEN($H150)&lt;=5,OR(LEFT($H150,2)="AX",LEFT($H150,2)="BX")),INDEX('Approved Products List'!$F:$F,MATCH(LEFT($H150,2)&amp;"*",'Approved Products List'!$D:$D,0)),IF($H150&lt;&gt;"",INDEX('Approved Products List'!$F:$F,MATCH($H150,'Approved Products List'!$D:$D,0)),"")),"None")</f>
        <v/>
      </c>
      <c r="L150" s="82"/>
      <c r="M150" s="78"/>
      <c r="N150" s="78"/>
      <c r="O150" s="78"/>
      <c r="P150" s="83"/>
      <c r="Q150" s="78"/>
      <c r="R150" s="78"/>
      <c r="S150" s="78"/>
      <c r="T150" s="79"/>
      <c r="U150" s="76"/>
    </row>
    <row r="151" spans="2:21" x14ac:dyDescent="0.25">
      <c r="B151" s="122" t="str">
        <f>IF(COUNTBLANK(D151:R151)&lt;15,IF(OR(L151="",M151="",N151="",O151="",Q151="",R151="",E151="",F151="",I151="",J151="",G151="",K151="",P151="",D151=""),"please complete line",
IF(I151="No Match Found","Eligible Product Match Not Found",
IF(ISERROR(MATCH(O151,'Background Calcs'!J:J,0)),"Ineligible Zip Code",
IF(S151="","No Phone # Provided",IF(AND(F151&lt;LU_StartDate,F151&gt;LU_EndDate),"Ineligible Date of Sale",
IF(G151*K151=0,"Product No Longer Eligible","Eligible"))))))," ")</f>
        <v xml:space="preserve"> </v>
      </c>
      <c r="C151" s="72" t="str">
        <f t="shared" si="2"/>
        <v>$ 0.00</v>
      </c>
      <c r="D151" s="86"/>
      <c r="E151" s="78"/>
      <c r="F151" s="85"/>
      <c r="G151" s="78"/>
      <c r="H151" s="77"/>
      <c r="I151" s="24" t="str">
        <f>IFERROR(IF(AND(LEN($H151)&lt;=5,OR(LEFT($H151,2)="AX",LEFT($H151,2)="BX")),INDEX('Approved Products List'!$C:$C,MATCH(LEFT($H151,2)&amp;"*",'Approved Products List'!$D:$D,0)),IF($H151&lt;&gt;"",INDEX('Approved Products List'!$C:$C,MATCH($H151,'Approved Products List'!$D:$D,0)),"")),"No Match Found")</f>
        <v/>
      </c>
      <c r="J151" s="24" t="str">
        <f>IFERROR(IF(AND(LEN($H151)&lt;=5,OR(LEFT($H151,2)="AX",LEFT($H151,2)="BX")),INDEX('Approved Products List'!$E:$E,MATCH(LEFT($H151,2)&amp;"*",'Approved Products List'!$D:$D,0)),IF($H151&lt;&gt;"",INDEX('Approved Products List'!$E:$E,MATCH($H151,'Approved Products List'!$D:$D,0)),"")),"No Match Found")</f>
        <v/>
      </c>
      <c r="K151" s="151" t="str">
        <f>IFERROR(IF(AND(LEN($H151)&lt;=5,OR(LEFT($H151,2)="AX",LEFT($H151,2)="BX")),INDEX('Approved Products List'!$F:$F,MATCH(LEFT($H151,2)&amp;"*",'Approved Products List'!$D:$D,0)),IF($H151&lt;&gt;"",INDEX('Approved Products List'!$F:$F,MATCH($H151,'Approved Products List'!$D:$D,0)),"")),"None")</f>
        <v/>
      </c>
      <c r="L151" s="82"/>
      <c r="M151" s="78"/>
      <c r="N151" s="78"/>
      <c r="O151" s="78"/>
      <c r="P151" s="83"/>
      <c r="Q151" s="78"/>
      <c r="R151" s="78"/>
      <c r="S151" s="78"/>
      <c r="T151" s="79"/>
      <c r="U151" s="76"/>
    </row>
    <row r="152" spans="2:21" x14ac:dyDescent="0.25">
      <c r="B152" s="122" t="str">
        <f>IF(COUNTBLANK(D152:R152)&lt;15,IF(OR(L152="",M152="",N152="",O152="",Q152="",R152="",E152="",F152="",I152="",J152="",G152="",K152="",P152="",D152=""),"please complete line",
IF(I152="No Match Found","Eligible Product Match Not Found",
IF(ISERROR(MATCH(O152,'Background Calcs'!J:J,0)),"Ineligible Zip Code",
IF(S152="","No Phone # Provided",IF(AND(F152&lt;LU_StartDate,F152&gt;LU_EndDate),"Ineligible Date of Sale",
IF(G152*K152=0,"Product No Longer Eligible","Eligible"))))))," ")</f>
        <v xml:space="preserve"> </v>
      </c>
      <c r="C152" s="72" t="str">
        <f t="shared" si="2"/>
        <v>$ 0.00</v>
      </c>
      <c r="D152" s="86"/>
      <c r="E152" s="78"/>
      <c r="F152" s="85"/>
      <c r="G152" s="78"/>
      <c r="H152" s="77"/>
      <c r="I152" s="24" t="str">
        <f>IFERROR(IF(AND(LEN($H152)&lt;=5,OR(LEFT($H152,2)="AX",LEFT($H152,2)="BX")),INDEX('Approved Products List'!$C:$C,MATCH(LEFT($H152,2)&amp;"*",'Approved Products List'!$D:$D,0)),IF($H152&lt;&gt;"",INDEX('Approved Products List'!$C:$C,MATCH($H152,'Approved Products List'!$D:$D,0)),"")),"No Match Found")</f>
        <v/>
      </c>
      <c r="J152" s="24" t="str">
        <f>IFERROR(IF(AND(LEN($H152)&lt;=5,OR(LEFT($H152,2)="AX",LEFT($H152,2)="BX")),INDEX('Approved Products List'!$E:$E,MATCH(LEFT($H152,2)&amp;"*",'Approved Products List'!$D:$D,0)),IF($H152&lt;&gt;"",INDEX('Approved Products List'!$E:$E,MATCH($H152,'Approved Products List'!$D:$D,0)),"")),"No Match Found")</f>
        <v/>
      </c>
      <c r="K152" s="151" t="str">
        <f>IFERROR(IF(AND(LEN($H152)&lt;=5,OR(LEFT($H152,2)="AX",LEFT($H152,2)="BX")),INDEX('Approved Products List'!$F:$F,MATCH(LEFT($H152,2)&amp;"*",'Approved Products List'!$D:$D,0)),IF($H152&lt;&gt;"",INDEX('Approved Products List'!$F:$F,MATCH($H152,'Approved Products List'!$D:$D,0)),"")),"None")</f>
        <v/>
      </c>
      <c r="L152" s="82"/>
      <c r="M152" s="78"/>
      <c r="N152" s="78"/>
      <c r="O152" s="78"/>
      <c r="P152" s="83"/>
      <c r="Q152" s="78"/>
      <c r="R152" s="78"/>
      <c r="S152" s="78"/>
      <c r="T152" s="79"/>
      <c r="U152" s="76"/>
    </row>
    <row r="153" spans="2:21" x14ac:dyDescent="0.25">
      <c r="B153" s="122" t="str">
        <f>IF(COUNTBLANK(D153:R153)&lt;15,IF(OR(L153="",M153="",N153="",O153="",Q153="",R153="",E153="",F153="",I153="",J153="",G153="",K153="",P153="",D153=""),"please complete line",
IF(I153="No Match Found","Eligible Product Match Not Found",
IF(ISERROR(MATCH(O153,'Background Calcs'!J:J,0)),"Ineligible Zip Code",
IF(S153="","No Phone # Provided",IF(AND(F153&lt;LU_StartDate,F153&gt;LU_EndDate),"Ineligible Date of Sale",
IF(G153*K153=0,"Product No Longer Eligible","Eligible"))))))," ")</f>
        <v xml:space="preserve"> </v>
      </c>
      <c r="C153" s="72" t="str">
        <f t="shared" si="2"/>
        <v>$ 0.00</v>
      </c>
      <c r="D153" s="86"/>
      <c r="E153" s="78"/>
      <c r="F153" s="85"/>
      <c r="G153" s="78"/>
      <c r="H153" s="77"/>
      <c r="I153" s="24" t="str">
        <f>IFERROR(IF(AND(LEN($H153)&lt;=5,OR(LEFT($H153,2)="AX",LEFT($H153,2)="BX")),INDEX('Approved Products List'!$C:$C,MATCH(LEFT($H153,2)&amp;"*",'Approved Products List'!$D:$D,0)),IF($H153&lt;&gt;"",INDEX('Approved Products List'!$C:$C,MATCH($H153,'Approved Products List'!$D:$D,0)),"")),"No Match Found")</f>
        <v/>
      </c>
      <c r="J153" s="24" t="str">
        <f>IFERROR(IF(AND(LEN($H153)&lt;=5,OR(LEFT($H153,2)="AX",LEFT($H153,2)="BX")),INDEX('Approved Products List'!$E:$E,MATCH(LEFT($H153,2)&amp;"*",'Approved Products List'!$D:$D,0)),IF($H153&lt;&gt;"",INDEX('Approved Products List'!$E:$E,MATCH($H153,'Approved Products List'!$D:$D,0)),"")),"No Match Found")</f>
        <v/>
      </c>
      <c r="K153" s="151" t="str">
        <f>IFERROR(IF(AND(LEN($H153)&lt;=5,OR(LEFT($H153,2)="AX",LEFT($H153,2)="BX")),INDEX('Approved Products List'!$F:$F,MATCH(LEFT($H153,2)&amp;"*",'Approved Products List'!$D:$D,0)),IF($H153&lt;&gt;"",INDEX('Approved Products List'!$F:$F,MATCH($H153,'Approved Products List'!$D:$D,0)),"")),"None")</f>
        <v/>
      </c>
      <c r="L153" s="82"/>
      <c r="M153" s="78"/>
      <c r="N153" s="78"/>
      <c r="O153" s="78"/>
      <c r="P153" s="83"/>
      <c r="Q153" s="78"/>
      <c r="R153" s="78"/>
      <c r="S153" s="78"/>
      <c r="T153" s="79"/>
      <c r="U153" s="76"/>
    </row>
    <row r="154" spans="2:21" x14ac:dyDescent="0.25">
      <c r="B154" s="122" t="str">
        <f>IF(COUNTBLANK(D154:R154)&lt;15,IF(OR(L154="",M154="",N154="",O154="",Q154="",R154="",E154="",F154="",I154="",J154="",G154="",K154="",P154="",D154=""),"please complete line",
IF(I154="No Match Found","Eligible Product Match Not Found",
IF(ISERROR(MATCH(O154,'Background Calcs'!J:J,0)),"Ineligible Zip Code",
IF(S154="","No Phone # Provided",IF(AND(F154&lt;LU_StartDate,F154&gt;LU_EndDate),"Ineligible Date of Sale",
IF(G154*K154=0,"Product No Longer Eligible","Eligible"))))))," ")</f>
        <v xml:space="preserve"> </v>
      </c>
      <c r="C154" s="72" t="str">
        <f t="shared" si="2"/>
        <v>$ 0.00</v>
      </c>
      <c r="D154" s="86"/>
      <c r="E154" s="78"/>
      <c r="F154" s="85"/>
      <c r="G154" s="78"/>
      <c r="H154" s="77"/>
      <c r="I154" s="24" t="str">
        <f>IFERROR(IF(AND(LEN($H154)&lt;=5,OR(LEFT($H154,2)="AX",LEFT($H154,2)="BX")),INDEX('Approved Products List'!$C:$C,MATCH(LEFT($H154,2)&amp;"*",'Approved Products List'!$D:$D,0)),IF($H154&lt;&gt;"",INDEX('Approved Products List'!$C:$C,MATCH($H154,'Approved Products List'!$D:$D,0)),"")),"No Match Found")</f>
        <v/>
      </c>
      <c r="J154" s="24" t="str">
        <f>IFERROR(IF(AND(LEN($H154)&lt;=5,OR(LEFT($H154,2)="AX",LEFT($H154,2)="BX")),INDEX('Approved Products List'!$E:$E,MATCH(LEFT($H154,2)&amp;"*",'Approved Products List'!$D:$D,0)),IF($H154&lt;&gt;"",INDEX('Approved Products List'!$E:$E,MATCH($H154,'Approved Products List'!$D:$D,0)),"")),"No Match Found")</f>
        <v/>
      </c>
      <c r="K154" s="151" t="str">
        <f>IFERROR(IF(AND(LEN($H154)&lt;=5,OR(LEFT($H154,2)="AX",LEFT($H154,2)="BX")),INDEX('Approved Products List'!$F:$F,MATCH(LEFT($H154,2)&amp;"*",'Approved Products List'!$D:$D,0)),IF($H154&lt;&gt;"",INDEX('Approved Products List'!$F:$F,MATCH($H154,'Approved Products List'!$D:$D,0)),"")),"None")</f>
        <v/>
      </c>
      <c r="L154" s="82"/>
      <c r="M154" s="78"/>
      <c r="N154" s="78"/>
      <c r="O154" s="78"/>
      <c r="P154" s="83"/>
      <c r="Q154" s="78"/>
      <c r="R154" s="78"/>
      <c r="S154" s="78"/>
      <c r="T154" s="79"/>
      <c r="U154" s="76"/>
    </row>
    <row r="155" spans="2:21" x14ac:dyDescent="0.25">
      <c r="B155" s="122" t="str">
        <f>IF(COUNTBLANK(D155:R155)&lt;15,IF(OR(L155="",M155="",N155="",O155="",Q155="",R155="",E155="",F155="",I155="",J155="",G155="",K155="",P155="",D155=""),"please complete line",
IF(I155="No Match Found","Eligible Product Match Not Found",
IF(ISERROR(MATCH(O155,'Background Calcs'!J:J,0)),"Ineligible Zip Code",
IF(S155="","No Phone # Provided",IF(AND(F155&lt;LU_StartDate,F155&gt;LU_EndDate),"Ineligible Date of Sale",
IF(G155*K155=0,"Product No Longer Eligible","Eligible"))))))," ")</f>
        <v xml:space="preserve"> </v>
      </c>
      <c r="C155" s="72" t="str">
        <f t="shared" si="2"/>
        <v>$ 0.00</v>
      </c>
      <c r="D155" s="86"/>
      <c r="E155" s="78"/>
      <c r="F155" s="85"/>
      <c r="G155" s="78"/>
      <c r="H155" s="77"/>
      <c r="I155" s="24" t="str">
        <f>IFERROR(IF(AND(LEN($H155)&lt;=5,OR(LEFT($H155,2)="AX",LEFT($H155,2)="BX")),INDEX('Approved Products List'!$C:$C,MATCH(LEFT($H155,2)&amp;"*",'Approved Products List'!$D:$D,0)),IF($H155&lt;&gt;"",INDEX('Approved Products List'!$C:$C,MATCH($H155,'Approved Products List'!$D:$D,0)),"")),"No Match Found")</f>
        <v/>
      </c>
      <c r="J155" s="24" t="str">
        <f>IFERROR(IF(AND(LEN($H155)&lt;=5,OR(LEFT($H155,2)="AX",LEFT($H155,2)="BX")),INDEX('Approved Products List'!$E:$E,MATCH(LEFT($H155,2)&amp;"*",'Approved Products List'!$D:$D,0)),IF($H155&lt;&gt;"",INDEX('Approved Products List'!$E:$E,MATCH($H155,'Approved Products List'!$D:$D,0)),"")),"No Match Found")</f>
        <v/>
      </c>
      <c r="K155" s="151" t="str">
        <f>IFERROR(IF(AND(LEN($H155)&lt;=5,OR(LEFT($H155,2)="AX",LEFT($H155,2)="BX")),INDEX('Approved Products List'!$F:$F,MATCH(LEFT($H155,2)&amp;"*",'Approved Products List'!$D:$D,0)),IF($H155&lt;&gt;"",INDEX('Approved Products List'!$F:$F,MATCH($H155,'Approved Products List'!$D:$D,0)),"")),"None")</f>
        <v/>
      </c>
      <c r="L155" s="82"/>
      <c r="M155" s="78"/>
      <c r="N155" s="78"/>
      <c r="O155" s="78"/>
      <c r="P155" s="83"/>
      <c r="Q155" s="78"/>
      <c r="R155" s="78"/>
      <c r="S155" s="78"/>
      <c r="T155" s="79"/>
      <c r="U155" s="76"/>
    </row>
    <row r="156" spans="2:21" x14ac:dyDescent="0.25">
      <c r="B156" s="122" t="str">
        <f>IF(COUNTBLANK(D156:R156)&lt;15,IF(OR(L156="",M156="",N156="",O156="",Q156="",R156="",E156="",F156="",I156="",J156="",G156="",K156="",P156="",D156=""),"please complete line",
IF(I156="No Match Found","Eligible Product Match Not Found",
IF(ISERROR(MATCH(O156,'Background Calcs'!J:J,0)),"Ineligible Zip Code",
IF(S156="","No Phone # Provided",IF(AND(F156&lt;LU_StartDate,F156&gt;LU_EndDate),"Ineligible Date of Sale",
IF(G156*K156=0,"Product No Longer Eligible","Eligible"))))))," ")</f>
        <v xml:space="preserve"> </v>
      </c>
      <c r="C156" s="72" t="str">
        <f t="shared" si="2"/>
        <v>$ 0.00</v>
      </c>
      <c r="D156" s="86"/>
      <c r="E156" s="78"/>
      <c r="F156" s="85"/>
      <c r="G156" s="78"/>
      <c r="H156" s="77"/>
      <c r="I156" s="24" t="str">
        <f>IFERROR(IF(AND(LEN($H156)&lt;=5,OR(LEFT($H156,2)="AX",LEFT($H156,2)="BX")),INDEX('Approved Products List'!$C:$C,MATCH(LEFT($H156,2)&amp;"*",'Approved Products List'!$D:$D,0)),IF($H156&lt;&gt;"",INDEX('Approved Products List'!$C:$C,MATCH($H156,'Approved Products List'!$D:$D,0)),"")),"No Match Found")</f>
        <v/>
      </c>
      <c r="J156" s="24" t="str">
        <f>IFERROR(IF(AND(LEN($H156)&lt;=5,OR(LEFT($H156,2)="AX",LEFT($H156,2)="BX")),INDEX('Approved Products List'!$E:$E,MATCH(LEFT($H156,2)&amp;"*",'Approved Products List'!$D:$D,0)),IF($H156&lt;&gt;"",INDEX('Approved Products List'!$E:$E,MATCH($H156,'Approved Products List'!$D:$D,0)),"")),"No Match Found")</f>
        <v/>
      </c>
      <c r="K156" s="151" t="str">
        <f>IFERROR(IF(AND(LEN($H156)&lt;=5,OR(LEFT($H156,2)="AX",LEFT($H156,2)="BX")),INDEX('Approved Products List'!$F:$F,MATCH(LEFT($H156,2)&amp;"*",'Approved Products List'!$D:$D,0)),IF($H156&lt;&gt;"",INDEX('Approved Products List'!$F:$F,MATCH($H156,'Approved Products List'!$D:$D,0)),"")),"None")</f>
        <v/>
      </c>
      <c r="L156" s="82"/>
      <c r="M156" s="78"/>
      <c r="N156" s="78"/>
      <c r="O156" s="78"/>
      <c r="P156" s="83"/>
      <c r="Q156" s="78"/>
      <c r="R156" s="78"/>
      <c r="S156" s="78"/>
      <c r="T156" s="79"/>
      <c r="U156" s="76"/>
    </row>
    <row r="157" spans="2:21" x14ac:dyDescent="0.25">
      <c r="B157" s="122" t="str">
        <f>IF(COUNTBLANK(D157:R157)&lt;15,IF(OR(L157="",M157="",N157="",O157="",Q157="",R157="",E157="",F157="",I157="",J157="",G157="",K157="",P157="",D157=""),"please complete line",
IF(I157="No Match Found","Eligible Product Match Not Found",
IF(ISERROR(MATCH(O157,'Background Calcs'!J:J,0)),"Ineligible Zip Code",
IF(S157="","No Phone # Provided",IF(AND(F157&lt;LU_StartDate,F157&gt;LU_EndDate),"Ineligible Date of Sale",
IF(G157*K157=0,"Product No Longer Eligible","Eligible"))))))," ")</f>
        <v xml:space="preserve"> </v>
      </c>
      <c r="C157" s="72" t="str">
        <f t="shared" si="2"/>
        <v>$ 0.00</v>
      </c>
      <c r="D157" s="86"/>
      <c r="E157" s="78"/>
      <c r="F157" s="85"/>
      <c r="G157" s="78"/>
      <c r="H157" s="77"/>
      <c r="I157" s="24" t="str">
        <f>IFERROR(IF(AND(LEN($H157)&lt;=5,OR(LEFT($H157,2)="AX",LEFT($H157,2)="BX")),INDEX('Approved Products List'!$C:$C,MATCH(LEFT($H157,2)&amp;"*",'Approved Products List'!$D:$D,0)),IF($H157&lt;&gt;"",INDEX('Approved Products List'!$C:$C,MATCH($H157,'Approved Products List'!$D:$D,0)),"")),"No Match Found")</f>
        <v/>
      </c>
      <c r="J157" s="24" t="str">
        <f>IFERROR(IF(AND(LEN($H157)&lt;=5,OR(LEFT($H157,2)="AX",LEFT($H157,2)="BX")),INDEX('Approved Products List'!$E:$E,MATCH(LEFT($H157,2)&amp;"*",'Approved Products List'!$D:$D,0)),IF($H157&lt;&gt;"",INDEX('Approved Products List'!$E:$E,MATCH($H157,'Approved Products List'!$D:$D,0)),"")),"No Match Found")</f>
        <v/>
      </c>
      <c r="K157" s="151" t="str">
        <f>IFERROR(IF(AND(LEN($H157)&lt;=5,OR(LEFT($H157,2)="AX",LEFT($H157,2)="BX")),INDEX('Approved Products List'!$F:$F,MATCH(LEFT($H157,2)&amp;"*",'Approved Products List'!$D:$D,0)),IF($H157&lt;&gt;"",INDEX('Approved Products List'!$F:$F,MATCH($H157,'Approved Products List'!$D:$D,0)),"")),"None")</f>
        <v/>
      </c>
      <c r="L157" s="82"/>
      <c r="M157" s="78"/>
      <c r="N157" s="78"/>
      <c r="O157" s="78"/>
      <c r="P157" s="83"/>
      <c r="Q157" s="78"/>
      <c r="R157" s="78"/>
      <c r="S157" s="78"/>
      <c r="T157" s="79"/>
      <c r="U157" s="76"/>
    </row>
    <row r="158" spans="2:21" x14ac:dyDescent="0.25">
      <c r="B158" s="122" t="str">
        <f>IF(COUNTBLANK(D158:R158)&lt;15,IF(OR(L158="",M158="",N158="",O158="",Q158="",R158="",E158="",F158="",I158="",J158="",G158="",K158="",P158="",D158=""),"please complete line",
IF(I158="No Match Found","Eligible Product Match Not Found",
IF(ISERROR(MATCH(O158,'Background Calcs'!J:J,0)),"Ineligible Zip Code",
IF(S158="","No Phone # Provided",IF(AND(F158&lt;LU_StartDate,F158&gt;LU_EndDate),"Ineligible Date of Sale",
IF(G158*K158=0,"Product No Longer Eligible","Eligible"))))))," ")</f>
        <v xml:space="preserve"> </v>
      </c>
      <c r="C158" s="72" t="str">
        <f t="shared" si="2"/>
        <v>$ 0.00</v>
      </c>
      <c r="D158" s="86"/>
      <c r="E158" s="78"/>
      <c r="F158" s="85"/>
      <c r="G158" s="78"/>
      <c r="H158" s="77"/>
      <c r="I158" s="24" t="str">
        <f>IFERROR(IF(AND(LEN($H158)&lt;=5,OR(LEFT($H158,2)="AX",LEFT($H158,2)="BX")),INDEX('Approved Products List'!$C:$C,MATCH(LEFT($H158,2)&amp;"*",'Approved Products List'!$D:$D,0)),IF($H158&lt;&gt;"",INDEX('Approved Products List'!$C:$C,MATCH($H158,'Approved Products List'!$D:$D,0)),"")),"No Match Found")</f>
        <v/>
      </c>
      <c r="J158" s="24" t="str">
        <f>IFERROR(IF(AND(LEN($H158)&lt;=5,OR(LEFT($H158,2)="AX",LEFT($H158,2)="BX")),INDEX('Approved Products List'!$E:$E,MATCH(LEFT($H158,2)&amp;"*",'Approved Products List'!$D:$D,0)),IF($H158&lt;&gt;"",INDEX('Approved Products List'!$E:$E,MATCH($H158,'Approved Products List'!$D:$D,0)),"")),"No Match Found")</f>
        <v/>
      </c>
      <c r="K158" s="151" t="str">
        <f>IFERROR(IF(AND(LEN($H158)&lt;=5,OR(LEFT($H158,2)="AX",LEFT($H158,2)="BX")),INDEX('Approved Products List'!$F:$F,MATCH(LEFT($H158,2)&amp;"*",'Approved Products List'!$D:$D,0)),IF($H158&lt;&gt;"",INDEX('Approved Products List'!$F:$F,MATCH($H158,'Approved Products List'!$D:$D,0)),"")),"None")</f>
        <v/>
      </c>
      <c r="L158" s="82"/>
      <c r="M158" s="78"/>
      <c r="N158" s="78"/>
      <c r="O158" s="78"/>
      <c r="P158" s="83"/>
      <c r="Q158" s="78"/>
      <c r="R158" s="78"/>
      <c r="S158" s="78"/>
      <c r="T158" s="79"/>
      <c r="U158" s="76"/>
    </row>
    <row r="159" spans="2:21" x14ac:dyDescent="0.25">
      <c r="B159" s="122" t="str">
        <f>IF(COUNTBLANK(D159:R159)&lt;15,IF(OR(L159="",M159="",N159="",O159="",Q159="",R159="",E159="",F159="",I159="",J159="",G159="",K159="",P159="",D159=""),"please complete line",
IF(I159="No Match Found","Eligible Product Match Not Found",
IF(ISERROR(MATCH(O159,'Background Calcs'!J:J,0)),"Ineligible Zip Code",
IF(S159="","No Phone # Provided",IF(AND(F159&lt;LU_StartDate,F159&gt;LU_EndDate),"Ineligible Date of Sale",
IF(G159*K159=0,"Product No Longer Eligible","Eligible"))))))," ")</f>
        <v xml:space="preserve"> </v>
      </c>
      <c r="C159" s="72" t="str">
        <f t="shared" si="2"/>
        <v>$ 0.00</v>
      </c>
      <c r="D159" s="86"/>
      <c r="E159" s="78"/>
      <c r="F159" s="85"/>
      <c r="G159" s="78"/>
      <c r="H159" s="77"/>
      <c r="I159" s="24" t="str">
        <f>IFERROR(IF(AND(LEN($H159)&lt;=5,OR(LEFT($H159,2)="AX",LEFT($H159,2)="BX")),INDEX('Approved Products List'!$C:$C,MATCH(LEFT($H159,2)&amp;"*",'Approved Products List'!$D:$D,0)),IF($H159&lt;&gt;"",INDEX('Approved Products List'!$C:$C,MATCH($H159,'Approved Products List'!$D:$D,0)),"")),"No Match Found")</f>
        <v/>
      </c>
      <c r="J159" s="24" t="str">
        <f>IFERROR(IF(AND(LEN($H159)&lt;=5,OR(LEFT($H159,2)="AX",LEFT($H159,2)="BX")),INDEX('Approved Products List'!$E:$E,MATCH(LEFT($H159,2)&amp;"*",'Approved Products List'!$D:$D,0)),IF($H159&lt;&gt;"",INDEX('Approved Products List'!$E:$E,MATCH($H159,'Approved Products List'!$D:$D,0)),"")),"No Match Found")</f>
        <v/>
      </c>
      <c r="K159" s="151" t="str">
        <f>IFERROR(IF(AND(LEN($H159)&lt;=5,OR(LEFT($H159,2)="AX",LEFT($H159,2)="BX")),INDEX('Approved Products List'!$F:$F,MATCH(LEFT($H159,2)&amp;"*",'Approved Products List'!$D:$D,0)),IF($H159&lt;&gt;"",INDEX('Approved Products List'!$F:$F,MATCH($H159,'Approved Products List'!$D:$D,0)),"")),"None")</f>
        <v/>
      </c>
      <c r="L159" s="82"/>
      <c r="M159" s="78"/>
      <c r="N159" s="78"/>
      <c r="O159" s="78"/>
      <c r="P159" s="83"/>
      <c r="Q159" s="78"/>
      <c r="R159" s="78"/>
      <c r="S159" s="78"/>
      <c r="T159" s="79"/>
      <c r="U159" s="76"/>
    </row>
    <row r="160" spans="2:21" x14ac:dyDescent="0.25">
      <c r="B160" s="122" t="str">
        <f>IF(COUNTBLANK(D160:R160)&lt;15,IF(OR(L160="",M160="",N160="",O160="",Q160="",R160="",E160="",F160="",I160="",J160="",G160="",K160="",P160="",D160=""),"please complete line",
IF(I160="No Match Found","Eligible Product Match Not Found",
IF(ISERROR(MATCH(O160,'Background Calcs'!J:J,0)),"Ineligible Zip Code",
IF(S160="","No Phone # Provided",IF(AND(F160&lt;LU_StartDate,F160&gt;LU_EndDate),"Ineligible Date of Sale",
IF(G160*K160=0,"Product No Longer Eligible","Eligible"))))))," ")</f>
        <v xml:space="preserve"> </v>
      </c>
      <c r="C160" s="72" t="str">
        <f t="shared" si="2"/>
        <v>$ 0.00</v>
      </c>
      <c r="D160" s="86"/>
      <c r="E160" s="78"/>
      <c r="F160" s="85"/>
      <c r="G160" s="78"/>
      <c r="H160" s="77"/>
      <c r="I160" s="24" t="str">
        <f>IFERROR(IF(AND(LEN($H160)&lt;=5,OR(LEFT($H160,2)="AX",LEFT($H160,2)="BX")),INDEX('Approved Products List'!$C:$C,MATCH(LEFT($H160,2)&amp;"*",'Approved Products List'!$D:$D,0)),IF($H160&lt;&gt;"",INDEX('Approved Products List'!$C:$C,MATCH($H160,'Approved Products List'!$D:$D,0)),"")),"No Match Found")</f>
        <v/>
      </c>
      <c r="J160" s="24" t="str">
        <f>IFERROR(IF(AND(LEN($H160)&lt;=5,OR(LEFT($H160,2)="AX",LEFT($H160,2)="BX")),INDEX('Approved Products List'!$E:$E,MATCH(LEFT($H160,2)&amp;"*",'Approved Products List'!$D:$D,0)),IF($H160&lt;&gt;"",INDEX('Approved Products List'!$E:$E,MATCH($H160,'Approved Products List'!$D:$D,0)),"")),"No Match Found")</f>
        <v/>
      </c>
      <c r="K160" s="151" t="str">
        <f>IFERROR(IF(AND(LEN($H160)&lt;=5,OR(LEFT($H160,2)="AX",LEFT($H160,2)="BX")),INDEX('Approved Products List'!$F:$F,MATCH(LEFT($H160,2)&amp;"*",'Approved Products List'!$D:$D,0)),IF($H160&lt;&gt;"",INDEX('Approved Products List'!$F:$F,MATCH($H160,'Approved Products List'!$D:$D,0)),"")),"None")</f>
        <v/>
      </c>
      <c r="L160" s="82"/>
      <c r="M160" s="78"/>
      <c r="N160" s="78"/>
      <c r="O160" s="78"/>
      <c r="P160" s="83"/>
      <c r="Q160" s="78"/>
      <c r="R160" s="78"/>
      <c r="S160" s="78"/>
      <c r="T160" s="79"/>
      <c r="U160" s="76"/>
    </row>
    <row r="161" spans="2:21" x14ac:dyDescent="0.25">
      <c r="B161" s="122" t="str">
        <f>IF(COUNTBLANK(D161:R161)&lt;15,IF(OR(L161="",M161="",N161="",O161="",Q161="",R161="",E161="",F161="",I161="",J161="",G161="",K161="",P161="",D161=""),"please complete line",
IF(I161="No Match Found","Eligible Product Match Not Found",
IF(ISERROR(MATCH(O161,'Background Calcs'!J:J,0)),"Ineligible Zip Code",
IF(S161="","No Phone # Provided",IF(AND(F161&lt;LU_StartDate,F161&gt;LU_EndDate),"Ineligible Date of Sale",
IF(G161*K161=0,"Product No Longer Eligible","Eligible"))))))," ")</f>
        <v xml:space="preserve"> </v>
      </c>
      <c r="C161" s="72" t="str">
        <f t="shared" si="2"/>
        <v>$ 0.00</v>
      </c>
      <c r="D161" s="86"/>
      <c r="E161" s="78"/>
      <c r="F161" s="85"/>
      <c r="G161" s="78"/>
      <c r="H161" s="77"/>
      <c r="I161" s="24" t="str">
        <f>IFERROR(IF(AND(LEN($H161)&lt;=5,OR(LEFT($H161,2)="AX",LEFT($H161,2)="BX")),INDEX('Approved Products List'!$C:$C,MATCH(LEFT($H161,2)&amp;"*",'Approved Products List'!$D:$D,0)),IF($H161&lt;&gt;"",INDEX('Approved Products List'!$C:$C,MATCH($H161,'Approved Products List'!$D:$D,0)),"")),"No Match Found")</f>
        <v/>
      </c>
      <c r="J161" s="24" t="str">
        <f>IFERROR(IF(AND(LEN($H161)&lt;=5,OR(LEFT($H161,2)="AX",LEFT($H161,2)="BX")),INDEX('Approved Products List'!$E:$E,MATCH(LEFT($H161,2)&amp;"*",'Approved Products List'!$D:$D,0)),IF($H161&lt;&gt;"",INDEX('Approved Products List'!$E:$E,MATCH($H161,'Approved Products List'!$D:$D,0)),"")),"No Match Found")</f>
        <v/>
      </c>
      <c r="K161" s="151" t="str">
        <f>IFERROR(IF(AND(LEN($H161)&lt;=5,OR(LEFT($H161,2)="AX",LEFT($H161,2)="BX")),INDEX('Approved Products List'!$F:$F,MATCH(LEFT($H161,2)&amp;"*",'Approved Products List'!$D:$D,0)),IF($H161&lt;&gt;"",INDEX('Approved Products List'!$F:$F,MATCH($H161,'Approved Products List'!$D:$D,0)),"")),"None")</f>
        <v/>
      </c>
      <c r="L161" s="82"/>
      <c r="M161" s="78"/>
      <c r="N161" s="78"/>
      <c r="O161" s="78"/>
      <c r="P161" s="83"/>
      <c r="Q161" s="78"/>
      <c r="R161" s="78"/>
      <c r="S161" s="78"/>
      <c r="T161" s="79"/>
      <c r="U161" s="76"/>
    </row>
    <row r="162" spans="2:21" ht="15.75" thickBot="1" x14ac:dyDescent="0.3">
      <c r="B162" s="143" t="str">
        <f>IF(COUNTBLANK(D162:R162)&lt;15,IF(OR(L162="",M162="",N162="",O162="",Q162="",R162="",E162="",F162="",I162="",J162="",G162="",K162="",P162="",D162=""),"please complete line",
IF(I162="No Match Found","Eligible Product Match Not Found",
IF(ISERROR(MATCH(O162,'Background Calcs'!J:J,0)),"Ineligible Zip Code",
IF(S162="","No Phone # Provided",IF(AND(F162&lt;LU_StartDate,F162&gt;LU_EndDate),"Ineligible Date of Sale",
IF(G162*K162=0,"Product No Longer Eligible","Eligible"))))))," ")</f>
        <v xml:space="preserve"> </v>
      </c>
      <c r="C162" s="152" t="str">
        <f t="shared" si="2"/>
        <v>$ 0.00</v>
      </c>
      <c r="D162" s="153"/>
      <c r="E162" s="154"/>
      <c r="F162" s="155"/>
      <c r="G162" s="154"/>
      <c r="H162" s="156"/>
      <c r="I162" s="157" t="str">
        <f>IFERROR(IF(AND(LEN($H162)&lt;=5,OR(LEFT($H162,2)="AX",LEFT($H162,2)="BX")),INDEX('Approved Products List'!$C:$C,MATCH(LEFT($H162,2)&amp;"*",'Approved Products List'!$D:$D,0)),IF($H162&lt;&gt;"",INDEX('Approved Products List'!$C:$C,MATCH($H162,'Approved Products List'!$D:$D,0)),"")),"No Match Found")</f>
        <v/>
      </c>
      <c r="J162" s="157" t="str">
        <f>IFERROR(IF(AND(LEN($H162)&lt;=5,OR(LEFT($H162,2)="AX",LEFT($H162,2)="BX")),INDEX('Approved Products List'!$E:$E,MATCH(LEFT($H162,2)&amp;"*",'Approved Products List'!$D:$D,0)),IF($H162&lt;&gt;"",INDEX('Approved Products List'!$E:$E,MATCH($H162,'Approved Products List'!$D:$D,0)),"")),"No Match Found")</f>
        <v/>
      </c>
      <c r="K162" s="158" t="str">
        <f>IFERROR(IF(AND(LEN($H162)&lt;=5,OR(LEFT($H162,2)="AX",LEFT($H162,2)="BX")),INDEX('Approved Products List'!$F:$F,MATCH(LEFT($H162,2)&amp;"*",'Approved Products List'!$D:$D,0)),IF($H162&lt;&gt;"",INDEX('Approved Products List'!$F:$F,MATCH($H162,'Approved Products List'!$D:$D,0)),"")),"None")</f>
        <v/>
      </c>
      <c r="L162" s="82"/>
      <c r="M162" s="78"/>
      <c r="N162" s="78"/>
      <c r="O162" s="78"/>
      <c r="P162" s="83"/>
      <c r="Q162" s="78"/>
      <c r="R162" s="78"/>
      <c r="S162" s="78"/>
      <c r="T162" s="79"/>
      <c r="U162" s="76"/>
    </row>
    <row r="163" spans="2:21" ht="15.75" thickBot="1" x14ac:dyDescent="0.3">
      <c r="B163" s="141" t="s">
        <v>194</v>
      </c>
      <c r="C163" s="144">
        <f>SUM(C14:C162)</f>
        <v>0</v>
      </c>
      <c r="D163" s="145"/>
      <c r="G163" s="9"/>
      <c r="L163" s="17"/>
      <c r="M163" s="17"/>
      <c r="N163" s="17"/>
      <c r="O163" s="17"/>
      <c r="P163" s="18"/>
      <c r="Q163" s="17"/>
      <c r="R163" s="17"/>
      <c r="S163" s="17"/>
      <c r="T163" s="17"/>
      <c r="U163" s="17"/>
    </row>
    <row r="165" spans="2:21" x14ac:dyDescent="0.25">
      <c r="C165" s="13"/>
      <c r="D165" s="13"/>
      <c r="L165" s="13"/>
      <c r="M165" s="13"/>
      <c r="N165" s="14"/>
      <c r="O165" s="13"/>
      <c r="P165" s="13"/>
    </row>
    <row r="166" spans="2:21" x14ac:dyDescent="0.25">
      <c r="C166" s="13"/>
      <c r="D166" s="13"/>
      <c r="F166" s="15"/>
      <c r="L166" s="13"/>
      <c r="M166" s="13"/>
      <c r="N166" s="14"/>
      <c r="O166" s="13"/>
      <c r="P166" s="13"/>
    </row>
    <row r="167" spans="2:21" x14ac:dyDescent="0.25">
      <c r="C167" s="13"/>
      <c r="D167" s="13"/>
      <c r="L167" s="13"/>
      <c r="M167" s="13"/>
      <c r="N167" s="14"/>
      <c r="O167" s="13"/>
      <c r="P167" s="13"/>
    </row>
    <row r="168" spans="2:21" x14ac:dyDescent="0.25">
      <c r="C168" s="13"/>
      <c r="D168" s="13"/>
      <c r="L168" s="13"/>
      <c r="M168" s="13"/>
      <c r="N168" s="14"/>
      <c r="O168" s="13"/>
      <c r="P168" s="13"/>
    </row>
    <row r="169" spans="2:21" x14ac:dyDescent="0.25">
      <c r="C169" s="13"/>
      <c r="D169" s="13"/>
      <c r="L169" s="13"/>
      <c r="M169" s="13"/>
      <c r="N169" s="14"/>
      <c r="O169" s="13"/>
      <c r="P169" s="13"/>
    </row>
    <row r="170" spans="2:21" x14ac:dyDescent="0.25">
      <c r="C170" s="13"/>
      <c r="D170" s="13"/>
      <c r="L170" s="13"/>
      <c r="M170" s="13"/>
      <c r="N170" s="14"/>
      <c r="O170" s="13"/>
      <c r="P170" s="13"/>
    </row>
    <row r="171" spans="2:21" x14ac:dyDescent="0.25">
      <c r="C171" s="13"/>
      <c r="D171" s="13"/>
      <c r="L171" s="13"/>
      <c r="M171" s="13"/>
      <c r="N171" s="16"/>
      <c r="O171" s="13"/>
      <c r="P171" s="13"/>
    </row>
    <row r="172" spans="2:21" x14ac:dyDescent="0.25">
      <c r="C172" s="13"/>
      <c r="D172" s="13"/>
      <c r="L172" s="13"/>
      <c r="M172" s="13"/>
      <c r="N172" s="16"/>
      <c r="O172" s="13"/>
      <c r="P172" s="13"/>
    </row>
  </sheetData>
  <sheetProtection algorithmName="SHA-512" hashValue="TSCZXow9WHYrcW013Dq2+wpmUZM8PLKp++D9tvVMBDj4X5aX63L4TvVFPz7bqg4JSY0k7hsWoo/MXmk5wfZIag==" saltValue="XLB3hbBQXnY3m1PR9YI9BQ==" spinCount="100000" sheet="1" formatColumns="0" selectLockedCells="1"/>
  <mergeCells count="3">
    <mergeCell ref="D9:K9"/>
    <mergeCell ref="L9:U9"/>
    <mergeCell ref="B3:B5"/>
  </mergeCells>
  <conditionalFormatting sqref="B11:B162">
    <cfRule type="expression" dxfId="12" priority="1">
      <formula>IF(B11="please complete line","TRUE","FALSE")</formula>
    </cfRule>
    <cfRule type="expression" dxfId="11" priority="2">
      <formula>AND($B11&lt;&gt;" ",$B11&lt;&gt;"Eligible")</formula>
    </cfRule>
  </conditionalFormatting>
  <conditionalFormatting sqref="C2">
    <cfRule type="expression" dxfId="10" priority="9">
      <formula>IF(C9="add distributor co. name","TRUE","FALSE")</formula>
    </cfRule>
  </conditionalFormatting>
  <conditionalFormatting sqref="C3">
    <cfRule type="expression" dxfId="9" priority="8">
      <formula>IF(C9="add payment Attn: name","TRUE","FALSE")</formula>
    </cfRule>
  </conditionalFormatting>
  <conditionalFormatting sqref="C4">
    <cfRule type="expression" dxfId="8" priority="7">
      <formula>IF(C9="add payment address","TRUE","FALSE")</formula>
    </cfRule>
  </conditionalFormatting>
  <conditionalFormatting sqref="C5">
    <cfRule type="expression" dxfId="7" priority="6">
      <formula>IF(C9="add payment city/state/zip","TRUE","FALSE")</formula>
    </cfRule>
  </conditionalFormatting>
  <conditionalFormatting sqref="C6">
    <cfRule type="expression" dxfId="6" priority="5">
      <formula>IF(C9="add report date","TRUE","FALSE")</formula>
    </cfRule>
  </conditionalFormatting>
  <conditionalFormatting sqref="C9">
    <cfRule type="expression" dxfId="5" priority="11" stopIfTrue="1">
      <formula>IF(ISNUMBER(C9),"FALSE","TRUE")</formula>
    </cfRule>
  </conditionalFormatting>
  <dataValidations count="3">
    <dataValidation type="list" allowBlank="1" showInputMessage="1" showErrorMessage="1" sqref="P11:P162" xr:uid="{00000000-0002-0000-0000-000000000000}">
      <formula1>"Contractor,End User"</formula1>
    </dataValidation>
    <dataValidation allowBlank="1" showErrorMessage="1" sqref="H14:H162" xr:uid="{00000000-0002-0000-0000-000001000000}"/>
    <dataValidation type="date" errorStyle="warning" allowBlank="1" errorTitle="Invalid Date Entry" error="Please enter a date between the start of the program year and today in the following format format: yyyy-mm-dd" promptTitle="Date error" prompt="Please enter a date between the start of the program year and today in the following format: mm/dd/yyyy" sqref="F14:F162" xr:uid="{00000000-0002-0000-0000-000002000000}">
      <formula1>$K$5</formula1>
      <formula2>$K$6</formula2>
    </dataValidation>
  </dataValidations>
  <hyperlinks>
    <hyperlink ref="I5" r:id="rId1" xr:uid="{00000000-0004-0000-0000-000000000000}"/>
    <hyperlink ref="I7" r:id="rId2" xr:uid="{00000000-0004-0000-0000-000001000000}"/>
    <hyperlink ref="T13" r:id="rId3" xr:uid="{00000000-0004-0000-0000-000002000000}"/>
    <hyperlink ref="T12" r:id="rId4" xr:uid="{00000000-0004-0000-0000-000003000000}"/>
    <hyperlink ref="T11" r:id="rId5" xr:uid="{00000000-0004-0000-0000-000004000000}"/>
  </hyperlinks>
  <pageMargins left="0.7" right="0.7" top="0.75" bottom="0.75" header="0.3" footer="0.3"/>
  <pageSetup orientation="portrait" r:id="rId6"/>
  <drawing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Invalid Date Entry" error="Please enter a valid date in the format D/M/YY." xr:uid="{00000000-0002-0000-0000-000003000000}">
          <x14:formula1>
            <xm:f>'Background Calcs'!P1048481</xm:f>
          </x14:formula1>
          <x14:formula2>
            <xm:f>'Background Calcs'!P1048482</xm:f>
          </x14:formula2>
          <xm:sqref>F11:F13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N4062"/>
  <sheetViews>
    <sheetView zoomScale="80" zoomScaleNormal="80" workbookViewId="0">
      <pane ySplit="3" topLeftCell="A4" activePane="bottomLeft" state="frozen"/>
      <selection activeCell="B15" sqref="B15"/>
      <selection pane="bottomLeft" activeCell="D1803" sqref="D1803"/>
    </sheetView>
  </sheetViews>
  <sheetFormatPr defaultRowHeight="15" x14ac:dyDescent="0.25"/>
  <cols>
    <col min="1" max="1" width="6.7109375" style="45" customWidth="1"/>
    <col min="2" max="2" width="27.85546875" style="46" customWidth="1"/>
    <col min="3" max="3" width="40.5703125" style="46" customWidth="1"/>
    <col min="4" max="4" width="20" style="131" customWidth="1"/>
    <col min="5" max="5" width="53.28515625" style="49" customWidth="1"/>
    <col min="6" max="6" width="12.42578125" style="51" customWidth="1"/>
    <col min="7" max="7" width="15.140625" style="41" customWidth="1"/>
    <col min="8" max="8" width="10.7109375" style="63" customWidth="1"/>
    <col min="9" max="9" width="10" style="63" customWidth="1"/>
    <col min="10" max="10" width="58.5703125" style="45" customWidth="1"/>
    <col min="11" max="16384" width="9.140625" style="30"/>
  </cols>
  <sheetData>
    <row r="1" spans="1:10" ht="36" x14ac:dyDescent="0.35">
      <c r="A1" s="32"/>
      <c r="B1" s="32"/>
      <c r="C1" s="67" t="s">
        <v>193</v>
      </c>
      <c r="D1" s="162"/>
      <c r="E1" s="69" t="s">
        <v>192</v>
      </c>
      <c r="F1" s="33"/>
      <c r="G1" s="34"/>
      <c r="H1" s="59"/>
      <c r="I1" s="65"/>
      <c r="J1" s="66"/>
    </row>
    <row r="2" spans="1:10" ht="36" x14ac:dyDescent="0.25">
      <c r="A2" s="32"/>
      <c r="B2" s="32"/>
      <c r="C2" s="67" t="s">
        <v>36</v>
      </c>
      <c r="D2" s="162"/>
      <c r="E2" s="68" t="s">
        <v>191</v>
      </c>
      <c r="F2" s="33"/>
      <c r="G2" s="34"/>
      <c r="H2" s="59"/>
      <c r="I2" s="65"/>
      <c r="J2" s="66"/>
    </row>
    <row r="3" spans="1:10" s="31" customFormat="1" ht="33" customHeight="1" x14ac:dyDescent="0.25">
      <c r="A3" s="57" t="s">
        <v>83</v>
      </c>
      <c r="B3" s="35" t="s">
        <v>84</v>
      </c>
      <c r="C3" s="35" t="s">
        <v>87</v>
      </c>
      <c r="D3" s="159" t="s">
        <v>996</v>
      </c>
      <c r="E3" s="35" t="s">
        <v>49</v>
      </c>
      <c r="F3" s="36" t="s">
        <v>85</v>
      </c>
      <c r="G3" s="37" t="s">
        <v>86</v>
      </c>
      <c r="H3" s="35" t="s">
        <v>189</v>
      </c>
      <c r="I3" s="35" t="s">
        <v>190</v>
      </c>
      <c r="J3" s="58" t="s">
        <v>2</v>
      </c>
    </row>
    <row r="4" spans="1:10" s="31" customFormat="1" ht="13.5" customHeight="1" x14ac:dyDescent="0.25">
      <c r="A4" s="44" t="s">
        <v>1</v>
      </c>
      <c r="B4" s="44" t="s">
        <v>1223</v>
      </c>
      <c r="C4" s="44" t="s">
        <v>1224</v>
      </c>
      <c r="D4" s="160" t="s">
        <v>1225</v>
      </c>
      <c r="E4" s="28" t="s">
        <v>1226</v>
      </c>
      <c r="F4" s="50">
        <v>12</v>
      </c>
      <c r="G4" s="41">
        <v>46023</v>
      </c>
      <c r="H4" s="60" t="s">
        <v>1227</v>
      </c>
      <c r="I4" s="60" t="s">
        <v>1228</v>
      </c>
      <c r="J4" s="46" t="s">
        <v>1229</v>
      </c>
    </row>
    <row r="5" spans="1:10" s="31" customFormat="1" ht="13.5" customHeight="1" x14ac:dyDescent="0.25">
      <c r="A5" s="46" t="s">
        <v>1</v>
      </c>
      <c r="B5" s="47" t="s">
        <v>971</v>
      </c>
      <c r="C5" s="47" t="s">
        <v>1173</v>
      </c>
      <c r="D5" s="161">
        <v>22611</v>
      </c>
      <c r="E5" s="48" t="s">
        <v>207</v>
      </c>
      <c r="F5" s="42">
        <v>90</v>
      </c>
      <c r="G5" s="41">
        <v>46023</v>
      </c>
      <c r="H5" s="61" t="s">
        <v>1310</v>
      </c>
      <c r="I5" s="62" t="s">
        <v>1311</v>
      </c>
      <c r="J5" s="46" t="s">
        <v>88</v>
      </c>
    </row>
    <row r="6" spans="1:10" s="31" customFormat="1" ht="13.5" customHeight="1" x14ac:dyDescent="0.25">
      <c r="A6" s="46" t="s">
        <v>1</v>
      </c>
      <c r="B6" s="47" t="s">
        <v>258</v>
      </c>
      <c r="C6" s="47" t="s">
        <v>1173</v>
      </c>
      <c r="D6" s="161">
        <v>35772</v>
      </c>
      <c r="E6" s="48" t="s">
        <v>624</v>
      </c>
      <c r="F6" s="42">
        <v>7</v>
      </c>
      <c r="G6" s="41">
        <v>46023</v>
      </c>
      <c r="H6" s="61" t="s">
        <v>248</v>
      </c>
      <c r="I6" s="62" t="s">
        <v>131</v>
      </c>
      <c r="J6" s="46" t="s">
        <v>1759</v>
      </c>
    </row>
    <row r="7" spans="1:10" s="31" customFormat="1" ht="13.5" customHeight="1" x14ac:dyDescent="0.25">
      <c r="A7" s="46" t="s">
        <v>1</v>
      </c>
      <c r="B7" s="47" t="s">
        <v>258</v>
      </c>
      <c r="C7" s="47" t="s">
        <v>55</v>
      </c>
      <c r="D7" s="161">
        <v>2840651</v>
      </c>
      <c r="E7" s="48" t="s">
        <v>469</v>
      </c>
      <c r="F7" s="42">
        <v>7</v>
      </c>
      <c r="G7" s="41">
        <v>46023</v>
      </c>
      <c r="H7" s="61" t="s">
        <v>98</v>
      </c>
      <c r="I7" s="62" t="s">
        <v>153</v>
      </c>
      <c r="J7" s="46" t="s">
        <v>1824</v>
      </c>
    </row>
    <row r="8" spans="1:10" s="31" customFormat="1" ht="13.5" customHeight="1" x14ac:dyDescent="0.25">
      <c r="A8" s="46" t="s">
        <v>1</v>
      </c>
      <c r="B8" s="47" t="s">
        <v>258</v>
      </c>
      <c r="C8" s="47" t="s">
        <v>55</v>
      </c>
      <c r="D8" s="161">
        <v>2887279</v>
      </c>
      <c r="E8" s="48" t="s">
        <v>468</v>
      </c>
      <c r="F8" s="42">
        <v>7</v>
      </c>
      <c r="G8" s="41">
        <v>46023</v>
      </c>
      <c r="H8" s="61" t="s">
        <v>98</v>
      </c>
      <c r="I8" s="62" t="s">
        <v>153</v>
      </c>
      <c r="J8" s="46" t="s">
        <v>1824</v>
      </c>
    </row>
    <row r="9" spans="1:10" s="31" customFormat="1" ht="13.5" customHeight="1" x14ac:dyDescent="0.25">
      <c r="A9" s="46" t="s">
        <v>1</v>
      </c>
      <c r="B9" s="47" t="s">
        <v>258</v>
      </c>
      <c r="C9" s="47" t="s">
        <v>236</v>
      </c>
      <c r="D9" s="161">
        <v>2932002</v>
      </c>
      <c r="E9" s="48" t="s">
        <v>470</v>
      </c>
      <c r="F9" s="42">
        <v>7</v>
      </c>
      <c r="G9" s="41">
        <v>46023</v>
      </c>
      <c r="H9" s="61" t="s">
        <v>167</v>
      </c>
      <c r="I9" s="62" t="s">
        <v>114</v>
      </c>
      <c r="J9" s="46" t="s">
        <v>1824</v>
      </c>
    </row>
    <row r="10" spans="1:10" s="31" customFormat="1" ht="13.5" customHeight="1" x14ac:dyDescent="0.25">
      <c r="A10" s="46" t="s">
        <v>1</v>
      </c>
      <c r="B10" s="47" t="s">
        <v>344</v>
      </c>
      <c r="C10" s="47" t="s">
        <v>638</v>
      </c>
      <c r="D10" s="161">
        <v>3393466</v>
      </c>
      <c r="E10" s="48" t="s">
        <v>639</v>
      </c>
      <c r="F10" s="42">
        <v>11</v>
      </c>
      <c r="G10" s="41">
        <v>46023</v>
      </c>
      <c r="H10" s="61" t="s">
        <v>380</v>
      </c>
      <c r="I10" s="62" t="s">
        <v>1301</v>
      </c>
      <c r="J10" s="46" t="s">
        <v>435</v>
      </c>
    </row>
    <row r="11" spans="1:10" s="31" customFormat="1" ht="13.5" customHeight="1" x14ac:dyDescent="0.25">
      <c r="A11" s="46" t="s">
        <v>1</v>
      </c>
      <c r="B11" s="47" t="s">
        <v>344</v>
      </c>
      <c r="C11" s="47" t="s">
        <v>1173</v>
      </c>
      <c r="D11" s="161">
        <v>26406910</v>
      </c>
      <c r="E11" s="48" t="s">
        <v>643</v>
      </c>
      <c r="F11" s="42">
        <v>11</v>
      </c>
      <c r="G11" s="41">
        <v>46023</v>
      </c>
      <c r="H11" s="61" t="s">
        <v>379</v>
      </c>
      <c r="I11" s="62" t="s">
        <v>484</v>
      </c>
      <c r="J11" s="46" t="s">
        <v>435</v>
      </c>
    </row>
    <row r="12" spans="1:10" s="31" customFormat="1" ht="13.5" customHeight="1" x14ac:dyDescent="0.25">
      <c r="A12" s="46" t="s">
        <v>1</v>
      </c>
      <c r="B12" s="47" t="s">
        <v>258</v>
      </c>
      <c r="C12" s="47" t="s">
        <v>1173</v>
      </c>
      <c r="D12" s="161">
        <v>93107389</v>
      </c>
      <c r="E12" s="48" t="s">
        <v>1000</v>
      </c>
      <c r="F12" s="42">
        <v>7</v>
      </c>
      <c r="G12" s="41">
        <v>46023</v>
      </c>
      <c r="H12" s="61" t="s">
        <v>177</v>
      </c>
      <c r="I12" s="62" t="s">
        <v>89</v>
      </c>
      <c r="J12" s="46" t="s">
        <v>446</v>
      </c>
    </row>
    <row r="13" spans="1:10" s="31" customFormat="1" ht="13.5" customHeight="1" x14ac:dyDescent="0.25">
      <c r="A13" s="46" t="s">
        <v>1</v>
      </c>
      <c r="B13" s="47" t="s">
        <v>968</v>
      </c>
      <c r="C13" s="47" t="s">
        <v>1173</v>
      </c>
      <c r="D13" s="161">
        <v>93112197</v>
      </c>
      <c r="E13" s="48" t="s">
        <v>834</v>
      </c>
      <c r="F13" s="42">
        <v>70</v>
      </c>
      <c r="G13" s="41">
        <v>46023</v>
      </c>
      <c r="H13" s="61" t="s">
        <v>1306</v>
      </c>
      <c r="I13" s="62" t="s">
        <v>1307</v>
      </c>
      <c r="J13" s="46" t="s">
        <v>88</v>
      </c>
    </row>
    <row r="14" spans="1:10" s="31" customFormat="1" ht="13.5" customHeight="1" x14ac:dyDescent="0.25">
      <c r="A14" s="46" t="s">
        <v>1</v>
      </c>
      <c r="B14" s="47" t="s">
        <v>971</v>
      </c>
      <c r="C14" s="47" t="s">
        <v>1173</v>
      </c>
      <c r="D14" s="161">
        <v>93112198</v>
      </c>
      <c r="E14" s="48" t="s">
        <v>835</v>
      </c>
      <c r="F14" s="42">
        <v>90</v>
      </c>
      <c r="G14" s="41">
        <v>46023</v>
      </c>
      <c r="H14" s="61" t="s">
        <v>2302</v>
      </c>
      <c r="I14" s="62" t="s">
        <v>2303</v>
      </c>
      <c r="J14" s="46" t="s">
        <v>88</v>
      </c>
    </row>
    <row r="15" spans="1:10" s="31" customFormat="1" ht="13.5" customHeight="1" x14ac:dyDescent="0.25">
      <c r="A15" s="46" t="s">
        <v>1</v>
      </c>
      <c r="B15" s="47" t="s">
        <v>344</v>
      </c>
      <c r="C15" s="47" t="s">
        <v>1173</v>
      </c>
      <c r="D15" s="161">
        <v>93122174</v>
      </c>
      <c r="E15" s="48" t="s">
        <v>643</v>
      </c>
      <c r="F15" s="54">
        <v>11</v>
      </c>
      <c r="G15" s="41">
        <v>46023</v>
      </c>
      <c r="H15" s="61" t="s">
        <v>379</v>
      </c>
      <c r="I15" s="62" t="s">
        <v>484</v>
      </c>
      <c r="J15" s="46" t="s">
        <v>435</v>
      </c>
    </row>
    <row r="16" spans="1:10" s="31" customFormat="1" ht="13.5" customHeight="1" x14ac:dyDescent="0.25">
      <c r="A16" s="46" t="s">
        <v>1</v>
      </c>
      <c r="B16" s="47" t="s">
        <v>971</v>
      </c>
      <c r="C16" s="47" t="s">
        <v>1173</v>
      </c>
      <c r="D16" s="161">
        <v>93139849</v>
      </c>
      <c r="E16" s="48" t="s">
        <v>1784</v>
      </c>
      <c r="F16" s="54">
        <v>90</v>
      </c>
      <c r="G16" s="41">
        <v>46023</v>
      </c>
      <c r="H16" s="61" t="s">
        <v>2304</v>
      </c>
      <c r="I16" s="62" t="s">
        <v>197</v>
      </c>
      <c r="J16" s="46" t="s">
        <v>88</v>
      </c>
    </row>
    <row r="17" spans="1:10" s="31" customFormat="1" ht="13.5" customHeight="1" x14ac:dyDescent="0.25">
      <c r="A17" s="46" t="s">
        <v>1</v>
      </c>
      <c r="B17" s="47" t="s">
        <v>2420</v>
      </c>
      <c r="C17" s="47" t="s">
        <v>2361</v>
      </c>
      <c r="D17" s="161">
        <v>100552181</v>
      </c>
      <c r="E17" s="48" t="s">
        <v>2463</v>
      </c>
      <c r="F17" s="54">
        <v>200</v>
      </c>
      <c r="G17" s="41">
        <v>46023</v>
      </c>
      <c r="H17" s="61" t="s">
        <v>2304</v>
      </c>
      <c r="I17" s="62" t="s">
        <v>2457</v>
      </c>
      <c r="J17" s="46" t="s">
        <v>1371</v>
      </c>
    </row>
    <row r="18" spans="1:10" s="31" customFormat="1" ht="13.5" customHeight="1" x14ac:dyDescent="0.25">
      <c r="A18" s="46" t="s">
        <v>1</v>
      </c>
      <c r="B18" s="47" t="s">
        <v>2420</v>
      </c>
      <c r="C18" s="47" t="s">
        <v>2361</v>
      </c>
      <c r="D18" s="161">
        <v>232946905</v>
      </c>
      <c r="E18" s="53" t="s">
        <v>2455</v>
      </c>
      <c r="F18" s="54">
        <v>200</v>
      </c>
      <c r="G18" s="41">
        <v>46023</v>
      </c>
      <c r="H18" s="64" t="s">
        <v>2456</v>
      </c>
      <c r="I18" s="62" t="s">
        <v>2457</v>
      </c>
      <c r="J18" s="46" t="s">
        <v>1685</v>
      </c>
    </row>
    <row r="19" spans="1:10" s="31" customFormat="1" ht="13.5" customHeight="1" x14ac:dyDescent="0.25">
      <c r="A19" s="46" t="s">
        <v>1</v>
      </c>
      <c r="B19" s="52" t="s">
        <v>2420</v>
      </c>
      <c r="C19" s="52" t="s">
        <v>2361</v>
      </c>
      <c r="D19" s="161">
        <v>395239918</v>
      </c>
      <c r="E19" s="53" t="s">
        <v>2462</v>
      </c>
      <c r="F19" s="54">
        <v>200</v>
      </c>
      <c r="G19" s="41">
        <v>46023</v>
      </c>
      <c r="H19" s="64" t="s">
        <v>2304</v>
      </c>
      <c r="I19" s="62" t="s">
        <v>2457</v>
      </c>
      <c r="J19" s="46" t="s">
        <v>1371</v>
      </c>
    </row>
    <row r="20" spans="1:10" s="31" customFormat="1" ht="13.5" customHeight="1" x14ac:dyDescent="0.25">
      <c r="A20" s="46" t="s">
        <v>1</v>
      </c>
      <c r="B20" s="52" t="s">
        <v>2420</v>
      </c>
      <c r="C20" s="52" t="s">
        <v>2361</v>
      </c>
      <c r="D20" s="161">
        <v>700991101</v>
      </c>
      <c r="E20" s="53" t="s">
        <v>2460</v>
      </c>
      <c r="F20" s="54">
        <v>200</v>
      </c>
      <c r="G20" s="41">
        <v>46023</v>
      </c>
      <c r="H20" s="64" t="s">
        <v>2461</v>
      </c>
      <c r="I20" s="62" t="s">
        <v>576</v>
      </c>
      <c r="J20" s="46" t="s">
        <v>1371</v>
      </c>
    </row>
    <row r="21" spans="1:10" s="31" customFormat="1" ht="13.5" customHeight="1" x14ac:dyDescent="0.25">
      <c r="A21" s="46" t="s">
        <v>1</v>
      </c>
      <c r="B21" s="52" t="s">
        <v>2422</v>
      </c>
      <c r="C21" s="52" t="s">
        <v>2361</v>
      </c>
      <c r="D21" s="161">
        <v>853952001</v>
      </c>
      <c r="E21" s="53" t="s">
        <v>2453</v>
      </c>
      <c r="F21" s="54">
        <v>150</v>
      </c>
      <c r="G21" s="41">
        <v>46023</v>
      </c>
      <c r="H21" s="64" t="s">
        <v>2454</v>
      </c>
      <c r="I21" s="62" t="s">
        <v>1898</v>
      </c>
      <c r="J21" s="46" t="s">
        <v>1370</v>
      </c>
    </row>
    <row r="22" spans="1:10" s="31" customFormat="1" ht="13.5" customHeight="1" x14ac:dyDescent="0.25">
      <c r="A22" s="46" t="s">
        <v>1</v>
      </c>
      <c r="B22" s="52" t="s">
        <v>2420</v>
      </c>
      <c r="C22" s="52" t="s">
        <v>2361</v>
      </c>
      <c r="D22" s="161">
        <v>910253955</v>
      </c>
      <c r="E22" s="53" t="s">
        <v>2458</v>
      </c>
      <c r="F22" s="54">
        <v>200</v>
      </c>
      <c r="G22" s="41">
        <v>46023</v>
      </c>
      <c r="H22" s="64" t="s">
        <v>2459</v>
      </c>
      <c r="I22" s="62" t="s">
        <v>187</v>
      </c>
      <c r="J22" s="46" t="s">
        <v>1371</v>
      </c>
    </row>
    <row r="23" spans="1:10" s="31" customFormat="1" ht="13.5" customHeight="1" x14ac:dyDescent="0.25">
      <c r="A23" s="46" t="s">
        <v>1</v>
      </c>
      <c r="B23" s="52" t="s">
        <v>258</v>
      </c>
      <c r="C23" s="52" t="s">
        <v>1855</v>
      </c>
      <c r="D23" s="161">
        <v>1149260047</v>
      </c>
      <c r="E23" s="53" t="s">
        <v>1856</v>
      </c>
      <c r="F23" s="54">
        <v>7</v>
      </c>
      <c r="G23" s="41">
        <v>46023</v>
      </c>
      <c r="H23" s="64" t="s">
        <v>101</v>
      </c>
      <c r="I23" s="62" t="s">
        <v>121</v>
      </c>
      <c r="J23" s="46" t="s">
        <v>383</v>
      </c>
    </row>
    <row r="24" spans="1:10" s="31" customFormat="1" ht="13.5" customHeight="1" x14ac:dyDescent="0.25">
      <c r="A24" s="46" t="s">
        <v>1</v>
      </c>
      <c r="B24" s="52" t="s">
        <v>344</v>
      </c>
      <c r="C24" s="52" t="s">
        <v>56</v>
      </c>
      <c r="D24" s="161">
        <v>1589067183</v>
      </c>
      <c r="E24" s="53" t="s">
        <v>2368</v>
      </c>
      <c r="F24" s="54">
        <v>11</v>
      </c>
      <c r="G24" s="41">
        <v>46023</v>
      </c>
      <c r="H24" s="64" t="s">
        <v>2366</v>
      </c>
      <c r="I24" s="62" t="s">
        <v>1984</v>
      </c>
      <c r="J24" s="46" t="s">
        <v>2367</v>
      </c>
    </row>
    <row r="25" spans="1:10" s="31" customFormat="1" ht="13.5" customHeight="1" x14ac:dyDescent="0.25">
      <c r="A25" s="46" t="s">
        <v>1</v>
      </c>
      <c r="B25" s="52" t="s">
        <v>259</v>
      </c>
      <c r="C25" s="52" t="s">
        <v>1861</v>
      </c>
      <c r="D25" s="161">
        <v>1593560047</v>
      </c>
      <c r="E25" s="53" t="s">
        <v>1862</v>
      </c>
      <c r="F25" s="54">
        <v>12</v>
      </c>
      <c r="G25" s="41">
        <v>46023</v>
      </c>
      <c r="H25" s="64" t="s">
        <v>150</v>
      </c>
      <c r="I25" s="62" t="s">
        <v>226</v>
      </c>
      <c r="J25" s="46" t="s">
        <v>1828</v>
      </c>
    </row>
    <row r="26" spans="1:10" s="31" customFormat="1" ht="13.5" customHeight="1" x14ac:dyDescent="0.25">
      <c r="A26" s="46" t="s">
        <v>1</v>
      </c>
      <c r="B26" s="52" t="s">
        <v>2420</v>
      </c>
      <c r="C26" s="52" t="s">
        <v>387</v>
      </c>
      <c r="D26" s="161">
        <v>1981350683</v>
      </c>
      <c r="E26" s="53" t="s">
        <v>1743</v>
      </c>
      <c r="F26" s="54">
        <v>200</v>
      </c>
      <c r="G26" s="41">
        <v>46023</v>
      </c>
      <c r="H26" s="64" t="s">
        <v>1755</v>
      </c>
      <c r="I26" s="62" t="s">
        <v>1756</v>
      </c>
      <c r="J26" s="46" t="s">
        <v>1371</v>
      </c>
    </row>
    <row r="27" spans="1:10" s="31" customFormat="1" ht="13.5" customHeight="1" x14ac:dyDescent="0.25">
      <c r="A27" s="46" t="s">
        <v>1</v>
      </c>
      <c r="B27" s="46" t="s">
        <v>259</v>
      </c>
      <c r="C27" s="46" t="s">
        <v>1861</v>
      </c>
      <c r="D27" s="131">
        <v>2693560047</v>
      </c>
      <c r="E27" s="49" t="s">
        <v>1863</v>
      </c>
      <c r="F27" s="43">
        <v>12</v>
      </c>
      <c r="G27" s="41">
        <v>46023</v>
      </c>
      <c r="H27" s="62" t="s">
        <v>150</v>
      </c>
      <c r="I27" s="62" t="s">
        <v>226</v>
      </c>
      <c r="J27" s="46" t="s">
        <v>1828</v>
      </c>
    </row>
    <row r="28" spans="1:10" s="31" customFormat="1" ht="13.5" customHeight="1" x14ac:dyDescent="0.25">
      <c r="A28" s="46" t="s">
        <v>1</v>
      </c>
      <c r="B28" s="52" t="s">
        <v>259</v>
      </c>
      <c r="C28" s="52" t="s">
        <v>2394</v>
      </c>
      <c r="D28" s="161">
        <v>3414684024</v>
      </c>
      <c r="E28" s="53" t="s">
        <v>2402</v>
      </c>
      <c r="F28" s="54">
        <v>12</v>
      </c>
      <c r="G28" s="41">
        <v>46023</v>
      </c>
      <c r="H28" s="64" t="s">
        <v>150</v>
      </c>
      <c r="I28" s="62" t="s">
        <v>127</v>
      </c>
      <c r="J28" s="46" t="s">
        <v>455</v>
      </c>
    </row>
    <row r="29" spans="1:10" s="31" customFormat="1" ht="13.5" customHeight="1" x14ac:dyDescent="0.25">
      <c r="A29" s="46" t="s">
        <v>1</v>
      </c>
      <c r="B29" s="52" t="s">
        <v>969</v>
      </c>
      <c r="C29" s="52" t="s">
        <v>254</v>
      </c>
      <c r="D29" s="161">
        <v>4142860047</v>
      </c>
      <c r="E29" s="53" t="s">
        <v>2029</v>
      </c>
      <c r="F29" s="54">
        <v>35</v>
      </c>
      <c r="G29" s="41">
        <v>46023</v>
      </c>
      <c r="H29" s="64" t="s">
        <v>2030</v>
      </c>
      <c r="I29" s="62" t="s">
        <v>2031</v>
      </c>
      <c r="J29" s="46" t="s">
        <v>88</v>
      </c>
    </row>
    <row r="30" spans="1:10" s="31" customFormat="1" ht="13.5" customHeight="1" x14ac:dyDescent="0.25">
      <c r="A30" s="46" t="s">
        <v>1</v>
      </c>
      <c r="B30" s="52" t="s">
        <v>969</v>
      </c>
      <c r="C30" s="52" t="s">
        <v>254</v>
      </c>
      <c r="D30" s="161">
        <v>4143160047</v>
      </c>
      <c r="E30" s="53" t="s">
        <v>2032</v>
      </c>
      <c r="F30" s="54">
        <v>35</v>
      </c>
      <c r="G30" s="41">
        <v>46023</v>
      </c>
      <c r="H30" s="64" t="s">
        <v>2033</v>
      </c>
      <c r="I30" s="62" t="s">
        <v>2034</v>
      </c>
      <c r="J30" s="46" t="s">
        <v>88</v>
      </c>
    </row>
    <row r="31" spans="1:10" s="31" customFormat="1" ht="13.5" customHeight="1" x14ac:dyDescent="0.25">
      <c r="A31" s="46" t="s">
        <v>1</v>
      </c>
      <c r="B31" s="52" t="s">
        <v>969</v>
      </c>
      <c r="C31" s="52" t="s">
        <v>254</v>
      </c>
      <c r="D31" s="161">
        <v>4143360047</v>
      </c>
      <c r="E31" s="53" t="s">
        <v>2035</v>
      </c>
      <c r="F31" s="54">
        <v>35</v>
      </c>
      <c r="G31" s="41">
        <v>46023</v>
      </c>
      <c r="H31" s="64" t="s">
        <v>2036</v>
      </c>
      <c r="I31" s="62" t="s">
        <v>1723</v>
      </c>
      <c r="J31" s="46" t="s">
        <v>88</v>
      </c>
    </row>
    <row r="32" spans="1:10" s="31" customFormat="1" ht="13.5" customHeight="1" x14ac:dyDescent="0.25">
      <c r="A32" s="46" t="s">
        <v>1</v>
      </c>
      <c r="B32" s="52" t="s">
        <v>968</v>
      </c>
      <c r="C32" s="52" t="s">
        <v>254</v>
      </c>
      <c r="D32" s="161">
        <v>4143460047</v>
      </c>
      <c r="E32" s="53" t="s">
        <v>2037</v>
      </c>
      <c r="F32" s="54">
        <v>70</v>
      </c>
      <c r="G32" s="41">
        <v>46023</v>
      </c>
      <c r="H32" s="64" t="s">
        <v>2038</v>
      </c>
      <c r="I32" s="62" t="s">
        <v>2039</v>
      </c>
      <c r="J32" s="46" t="s">
        <v>88</v>
      </c>
    </row>
    <row r="33" spans="1:10" s="31" customFormat="1" ht="13.5" customHeight="1" x14ac:dyDescent="0.25">
      <c r="A33" s="46" t="s">
        <v>1</v>
      </c>
      <c r="B33" s="52" t="s">
        <v>339</v>
      </c>
      <c r="C33" s="52" t="s">
        <v>1173</v>
      </c>
      <c r="D33" s="161">
        <v>4316834354</v>
      </c>
      <c r="E33" s="53" t="s">
        <v>466</v>
      </c>
      <c r="F33" s="54">
        <v>10</v>
      </c>
      <c r="G33" s="41">
        <v>46023</v>
      </c>
      <c r="H33" s="64" t="s">
        <v>126</v>
      </c>
      <c r="I33" s="62" t="s">
        <v>99</v>
      </c>
      <c r="J33" s="46" t="s">
        <v>1825</v>
      </c>
    </row>
    <row r="34" spans="1:10" s="31" customFormat="1" ht="13.5" customHeight="1" x14ac:dyDescent="0.25">
      <c r="A34" s="46" t="s">
        <v>1</v>
      </c>
      <c r="B34" s="52" t="s">
        <v>66</v>
      </c>
      <c r="C34" s="52" t="s">
        <v>1173</v>
      </c>
      <c r="D34" s="161">
        <v>4316839561</v>
      </c>
      <c r="E34" s="53" t="s">
        <v>516</v>
      </c>
      <c r="F34" s="54">
        <v>3</v>
      </c>
      <c r="G34" s="41">
        <v>46023</v>
      </c>
      <c r="H34" s="64" t="s">
        <v>104</v>
      </c>
      <c r="I34" s="62" t="s">
        <v>103</v>
      </c>
      <c r="J34" s="46" t="s">
        <v>438</v>
      </c>
    </row>
    <row r="35" spans="1:10" s="31" customFormat="1" ht="13.5" customHeight="1" x14ac:dyDescent="0.25">
      <c r="A35" s="46" t="s">
        <v>1</v>
      </c>
      <c r="B35" s="52" t="s">
        <v>258</v>
      </c>
      <c r="C35" s="52" t="s">
        <v>1173</v>
      </c>
      <c r="D35" s="161">
        <v>4316843120</v>
      </c>
      <c r="E35" s="53" t="s">
        <v>367</v>
      </c>
      <c r="F35" s="54">
        <v>7</v>
      </c>
      <c r="G35" s="41">
        <v>46023</v>
      </c>
      <c r="H35" s="64" t="s">
        <v>167</v>
      </c>
      <c r="I35" s="62" t="s">
        <v>1262</v>
      </c>
      <c r="J35" s="46" t="s">
        <v>1824</v>
      </c>
    </row>
    <row r="36" spans="1:10" s="31" customFormat="1" ht="13.5" customHeight="1" x14ac:dyDescent="0.25">
      <c r="A36" s="46" t="s">
        <v>1</v>
      </c>
      <c r="B36" s="52" t="s">
        <v>258</v>
      </c>
      <c r="C36" s="52" t="s">
        <v>1173</v>
      </c>
      <c r="D36" s="161">
        <v>4316843125</v>
      </c>
      <c r="E36" s="53" t="s">
        <v>368</v>
      </c>
      <c r="F36" s="54">
        <v>7</v>
      </c>
      <c r="G36" s="41">
        <v>46023</v>
      </c>
      <c r="H36" s="64" t="s">
        <v>177</v>
      </c>
      <c r="I36" s="62" t="s">
        <v>99</v>
      </c>
      <c r="J36" s="46" t="s">
        <v>1824</v>
      </c>
    </row>
    <row r="37" spans="1:10" s="31" customFormat="1" ht="13.5" customHeight="1" x14ac:dyDescent="0.25">
      <c r="A37" s="46" t="s">
        <v>1</v>
      </c>
      <c r="B37" s="52" t="s">
        <v>258</v>
      </c>
      <c r="C37" s="52" t="s">
        <v>1173</v>
      </c>
      <c r="D37" s="161">
        <v>4316843129</v>
      </c>
      <c r="E37" s="53" t="s">
        <v>369</v>
      </c>
      <c r="F37" s="54">
        <v>7</v>
      </c>
      <c r="G37" s="41">
        <v>46023</v>
      </c>
      <c r="H37" s="64" t="s">
        <v>91</v>
      </c>
      <c r="I37" s="62" t="s">
        <v>99</v>
      </c>
      <c r="J37" s="46" t="s">
        <v>1824</v>
      </c>
    </row>
    <row r="38" spans="1:10" s="31" customFormat="1" ht="13.5" customHeight="1" x14ac:dyDescent="0.25">
      <c r="A38" s="46" t="s">
        <v>1</v>
      </c>
      <c r="B38" s="52" t="s">
        <v>258</v>
      </c>
      <c r="C38" s="52" t="s">
        <v>1173</v>
      </c>
      <c r="D38" s="161">
        <v>4316843130</v>
      </c>
      <c r="E38" s="53" t="s">
        <v>370</v>
      </c>
      <c r="F38" s="54">
        <v>7</v>
      </c>
      <c r="G38" s="41">
        <v>46023</v>
      </c>
      <c r="H38" s="64" t="s">
        <v>91</v>
      </c>
      <c r="I38" s="62" t="s">
        <v>1262</v>
      </c>
      <c r="J38" s="46" t="s">
        <v>1824</v>
      </c>
    </row>
    <row r="39" spans="1:10" s="31" customFormat="1" ht="13.5" customHeight="1" x14ac:dyDescent="0.25">
      <c r="A39" s="46" t="s">
        <v>1</v>
      </c>
      <c r="B39" s="52" t="s">
        <v>344</v>
      </c>
      <c r="C39" s="52" t="s">
        <v>1173</v>
      </c>
      <c r="D39" s="161">
        <v>4316862329</v>
      </c>
      <c r="E39" s="53" t="s">
        <v>378</v>
      </c>
      <c r="F39" s="54">
        <v>11</v>
      </c>
      <c r="G39" s="41">
        <v>46023</v>
      </c>
      <c r="H39" s="64" t="s">
        <v>379</v>
      </c>
      <c r="I39" s="62" t="s">
        <v>1303</v>
      </c>
      <c r="J39" s="46" t="s">
        <v>534</v>
      </c>
    </row>
    <row r="40" spans="1:10" s="31" customFormat="1" ht="13.5" customHeight="1" x14ac:dyDescent="0.25">
      <c r="A40" s="46" t="s">
        <v>1</v>
      </c>
      <c r="B40" s="52" t="s">
        <v>260</v>
      </c>
      <c r="C40" s="52" t="s">
        <v>254</v>
      </c>
      <c r="D40" s="161">
        <v>4613540333</v>
      </c>
      <c r="E40" s="53" t="s">
        <v>2299</v>
      </c>
      <c r="F40" s="54">
        <v>5</v>
      </c>
      <c r="G40" s="41">
        <v>46023</v>
      </c>
      <c r="H40" s="64" t="s">
        <v>229</v>
      </c>
      <c r="I40" s="62" t="s">
        <v>94</v>
      </c>
      <c r="J40" s="46" t="s">
        <v>440</v>
      </c>
    </row>
    <row r="41" spans="1:10" s="31" customFormat="1" ht="13.5" customHeight="1" x14ac:dyDescent="0.25">
      <c r="A41" s="46" t="s">
        <v>1</v>
      </c>
      <c r="B41" s="52" t="s">
        <v>66</v>
      </c>
      <c r="C41" s="52" t="s">
        <v>254</v>
      </c>
      <c r="D41" s="161">
        <v>4613540491</v>
      </c>
      <c r="E41" s="53" t="s">
        <v>646</v>
      </c>
      <c r="F41" s="54">
        <v>3</v>
      </c>
      <c r="G41" s="41">
        <v>46023</v>
      </c>
      <c r="H41" s="64" t="s">
        <v>132</v>
      </c>
      <c r="I41" s="62" t="s">
        <v>121</v>
      </c>
      <c r="J41" s="46" t="s">
        <v>1826</v>
      </c>
    </row>
    <row r="42" spans="1:10" s="31" customFormat="1" ht="13.5" customHeight="1" x14ac:dyDescent="0.25">
      <c r="A42" s="46" t="s">
        <v>1</v>
      </c>
      <c r="B42" s="52" t="s">
        <v>66</v>
      </c>
      <c r="C42" s="52" t="s">
        <v>254</v>
      </c>
      <c r="D42" s="161">
        <v>4613540492</v>
      </c>
      <c r="E42" s="53" t="s">
        <v>647</v>
      </c>
      <c r="F42" s="54">
        <v>3</v>
      </c>
      <c r="G42" s="41">
        <v>46023</v>
      </c>
      <c r="H42" s="64" t="s">
        <v>132</v>
      </c>
      <c r="I42" s="62" t="s">
        <v>648</v>
      </c>
      <c r="J42" s="46" t="s">
        <v>1826</v>
      </c>
    </row>
    <row r="43" spans="1:10" s="31" customFormat="1" ht="13.5" customHeight="1" x14ac:dyDescent="0.25">
      <c r="A43" s="46" t="s">
        <v>1</v>
      </c>
      <c r="B43" s="52" t="s">
        <v>66</v>
      </c>
      <c r="C43" s="52" t="s">
        <v>254</v>
      </c>
      <c r="D43" s="161">
        <v>4613540493</v>
      </c>
      <c r="E43" s="53" t="s">
        <v>649</v>
      </c>
      <c r="F43" s="54">
        <v>3</v>
      </c>
      <c r="G43" s="41">
        <v>46023</v>
      </c>
      <c r="H43" s="64" t="s">
        <v>1250</v>
      </c>
      <c r="I43" s="62" t="s">
        <v>648</v>
      </c>
      <c r="J43" s="46" t="s">
        <v>1826</v>
      </c>
    </row>
    <row r="44" spans="1:10" s="31" customFormat="1" ht="13.5" customHeight="1" x14ac:dyDescent="0.25">
      <c r="A44" s="46" t="s">
        <v>1</v>
      </c>
      <c r="B44" s="52" t="s">
        <v>66</v>
      </c>
      <c r="C44" s="52" t="s">
        <v>254</v>
      </c>
      <c r="D44" s="161">
        <v>4613540494</v>
      </c>
      <c r="E44" s="53" t="s">
        <v>650</v>
      </c>
      <c r="F44" s="54">
        <v>3</v>
      </c>
      <c r="G44" s="41">
        <v>46023</v>
      </c>
      <c r="H44" s="64" t="s">
        <v>1250</v>
      </c>
      <c r="I44" s="62" t="s">
        <v>121</v>
      </c>
      <c r="J44" s="46" t="s">
        <v>1826</v>
      </c>
    </row>
    <row r="45" spans="1:10" s="31" customFormat="1" ht="13.5" customHeight="1" x14ac:dyDescent="0.25">
      <c r="A45" s="46" t="s">
        <v>1</v>
      </c>
      <c r="B45" s="52" t="s">
        <v>260</v>
      </c>
      <c r="C45" s="52" t="s">
        <v>254</v>
      </c>
      <c r="D45" s="161">
        <v>4613540495</v>
      </c>
      <c r="E45" s="53" t="s">
        <v>651</v>
      </c>
      <c r="F45" s="54">
        <v>5</v>
      </c>
      <c r="G45" s="41">
        <v>46023</v>
      </c>
      <c r="H45" s="64" t="s">
        <v>180</v>
      </c>
      <c r="I45" s="62" t="s">
        <v>110</v>
      </c>
      <c r="J45" s="46" t="s">
        <v>1827</v>
      </c>
    </row>
    <row r="46" spans="1:10" s="31" customFormat="1" ht="13.5" customHeight="1" x14ac:dyDescent="0.25">
      <c r="A46" s="46" t="s">
        <v>1</v>
      </c>
      <c r="B46" s="52" t="s">
        <v>260</v>
      </c>
      <c r="C46" s="52" t="s">
        <v>254</v>
      </c>
      <c r="D46" s="161">
        <v>4613540496</v>
      </c>
      <c r="E46" s="53" t="s">
        <v>652</v>
      </c>
      <c r="F46" s="54">
        <v>5</v>
      </c>
      <c r="G46" s="41">
        <v>46023</v>
      </c>
      <c r="H46" s="64" t="s">
        <v>180</v>
      </c>
      <c r="I46" s="62" t="s">
        <v>108</v>
      </c>
      <c r="J46" s="46" t="s">
        <v>1827</v>
      </c>
    </row>
    <row r="47" spans="1:10" s="31" customFormat="1" ht="13.5" customHeight="1" x14ac:dyDescent="0.25">
      <c r="A47" s="46" t="s">
        <v>1</v>
      </c>
      <c r="B47" s="52" t="s">
        <v>260</v>
      </c>
      <c r="C47" s="52" t="s">
        <v>254</v>
      </c>
      <c r="D47" s="161">
        <v>4613540497</v>
      </c>
      <c r="E47" s="53" t="s">
        <v>653</v>
      </c>
      <c r="F47" s="54">
        <v>5</v>
      </c>
      <c r="G47" s="41">
        <v>46023</v>
      </c>
      <c r="H47" s="64" t="s">
        <v>134</v>
      </c>
      <c r="I47" s="62" t="s">
        <v>108</v>
      </c>
      <c r="J47" s="46" t="s">
        <v>1827</v>
      </c>
    </row>
    <row r="48" spans="1:10" s="31" customFormat="1" ht="13.5" customHeight="1" x14ac:dyDescent="0.25">
      <c r="A48" s="46" t="s">
        <v>1</v>
      </c>
      <c r="B48" s="52" t="s">
        <v>260</v>
      </c>
      <c r="C48" s="52" t="s">
        <v>254</v>
      </c>
      <c r="D48" s="161">
        <v>4613540498</v>
      </c>
      <c r="E48" s="53" t="s">
        <v>654</v>
      </c>
      <c r="F48" s="54">
        <v>5</v>
      </c>
      <c r="G48" s="41">
        <v>46023</v>
      </c>
      <c r="H48" s="64" t="s">
        <v>134</v>
      </c>
      <c r="I48" s="62" t="s">
        <v>110</v>
      </c>
      <c r="J48" s="46" t="s">
        <v>1827</v>
      </c>
    </row>
    <row r="49" spans="1:10" s="31" customFormat="1" ht="13.5" customHeight="1" x14ac:dyDescent="0.25">
      <c r="A49" s="46" t="s">
        <v>1</v>
      </c>
      <c r="B49" s="52" t="s">
        <v>260</v>
      </c>
      <c r="C49" s="52" t="s">
        <v>254</v>
      </c>
      <c r="D49" s="161">
        <v>4613540513</v>
      </c>
      <c r="E49" s="53" t="s">
        <v>662</v>
      </c>
      <c r="F49" s="54">
        <v>5</v>
      </c>
      <c r="G49" s="41">
        <v>46023</v>
      </c>
      <c r="H49" s="64" t="s">
        <v>1255</v>
      </c>
      <c r="I49" s="62" t="s">
        <v>174</v>
      </c>
      <c r="J49" s="46" t="s">
        <v>1827</v>
      </c>
    </row>
    <row r="50" spans="1:10" s="31" customFormat="1" ht="13.5" customHeight="1" x14ac:dyDescent="0.25">
      <c r="A50" s="46" t="s">
        <v>1</v>
      </c>
      <c r="B50" s="52" t="s">
        <v>260</v>
      </c>
      <c r="C50" s="52" t="s">
        <v>254</v>
      </c>
      <c r="D50" s="161">
        <v>4613540514</v>
      </c>
      <c r="E50" s="53" t="s">
        <v>663</v>
      </c>
      <c r="F50" s="54">
        <v>5</v>
      </c>
      <c r="G50" s="41">
        <v>46023</v>
      </c>
      <c r="H50" s="64" t="s">
        <v>1256</v>
      </c>
      <c r="I50" s="62" t="s">
        <v>174</v>
      </c>
      <c r="J50" s="46" t="s">
        <v>1827</v>
      </c>
    </row>
    <row r="51" spans="1:10" s="31" customFormat="1" ht="13.5" customHeight="1" x14ac:dyDescent="0.25">
      <c r="A51" s="46" t="s">
        <v>1</v>
      </c>
      <c r="B51" s="52" t="s">
        <v>260</v>
      </c>
      <c r="C51" s="52" t="s">
        <v>254</v>
      </c>
      <c r="D51" s="161">
        <v>4613540515</v>
      </c>
      <c r="E51" s="53" t="s">
        <v>664</v>
      </c>
      <c r="F51" s="54">
        <v>5</v>
      </c>
      <c r="G51" s="41">
        <v>46023</v>
      </c>
      <c r="H51" s="64" t="s">
        <v>1256</v>
      </c>
      <c r="I51" s="62" t="s">
        <v>174</v>
      </c>
      <c r="J51" s="46" t="s">
        <v>1827</v>
      </c>
    </row>
    <row r="52" spans="1:10" s="31" customFormat="1" ht="13.5" customHeight="1" x14ac:dyDescent="0.25">
      <c r="A52" s="46" t="s">
        <v>1</v>
      </c>
      <c r="B52" s="52" t="s">
        <v>260</v>
      </c>
      <c r="C52" s="52" t="s">
        <v>254</v>
      </c>
      <c r="D52" s="161">
        <v>4613540516</v>
      </c>
      <c r="E52" s="53" t="s">
        <v>665</v>
      </c>
      <c r="F52" s="54">
        <v>5</v>
      </c>
      <c r="G52" s="41">
        <v>46023</v>
      </c>
      <c r="H52" s="64" t="s">
        <v>748</v>
      </c>
      <c r="I52" s="62" t="s">
        <v>1235</v>
      </c>
      <c r="J52" s="46" t="s">
        <v>1827</v>
      </c>
    </row>
    <row r="53" spans="1:10" s="31" customFormat="1" ht="13.5" customHeight="1" x14ac:dyDescent="0.25">
      <c r="A53" s="46" t="s">
        <v>1</v>
      </c>
      <c r="B53" s="52" t="s">
        <v>66</v>
      </c>
      <c r="C53" s="52" t="s">
        <v>254</v>
      </c>
      <c r="D53" s="161">
        <v>4613540565</v>
      </c>
      <c r="E53" s="53" t="s">
        <v>659</v>
      </c>
      <c r="F53" s="54">
        <v>3</v>
      </c>
      <c r="G53" s="41">
        <v>46023</v>
      </c>
      <c r="H53" s="64" t="s">
        <v>1249</v>
      </c>
      <c r="I53" s="62" t="s">
        <v>690</v>
      </c>
      <c r="J53" s="46" t="s">
        <v>1826</v>
      </c>
    </row>
    <row r="54" spans="1:10" s="31" customFormat="1" ht="13.5" customHeight="1" x14ac:dyDescent="0.25">
      <c r="A54" s="46" t="s">
        <v>1</v>
      </c>
      <c r="B54" s="52" t="s">
        <v>66</v>
      </c>
      <c r="C54" s="52" t="s">
        <v>254</v>
      </c>
      <c r="D54" s="161">
        <v>4613540566</v>
      </c>
      <c r="E54" s="53" t="s">
        <v>660</v>
      </c>
      <c r="F54" s="54">
        <v>3</v>
      </c>
      <c r="G54" s="41">
        <v>46023</v>
      </c>
      <c r="H54" s="64" t="s">
        <v>1249</v>
      </c>
      <c r="I54" s="62" t="s">
        <v>690</v>
      </c>
      <c r="J54" s="46" t="s">
        <v>1826</v>
      </c>
    </row>
    <row r="55" spans="1:10" s="31" customFormat="1" ht="13.5" customHeight="1" x14ac:dyDescent="0.25">
      <c r="A55" s="46" t="s">
        <v>1</v>
      </c>
      <c r="B55" s="52" t="s">
        <v>66</v>
      </c>
      <c r="C55" s="52" t="s">
        <v>254</v>
      </c>
      <c r="D55" s="161">
        <v>4613540567</v>
      </c>
      <c r="E55" s="53" t="s">
        <v>661</v>
      </c>
      <c r="F55" s="54">
        <v>3</v>
      </c>
      <c r="G55" s="41">
        <v>46023</v>
      </c>
      <c r="H55" s="64" t="s">
        <v>1251</v>
      </c>
      <c r="I55" s="62" t="s">
        <v>121</v>
      </c>
      <c r="J55" s="46" t="s">
        <v>1826</v>
      </c>
    </row>
    <row r="56" spans="1:10" s="31" customFormat="1" ht="13.5" customHeight="1" x14ac:dyDescent="0.25">
      <c r="A56" s="46" t="s">
        <v>1</v>
      </c>
      <c r="B56" s="52" t="s">
        <v>258</v>
      </c>
      <c r="C56" s="52" t="s">
        <v>254</v>
      </c>
      <c r="D56" s="161">
        <v>4613540568</v>
      </c>
      <c r="E56" s="53" t="s">
        <v>666</v>
      </c>
      <c r="F56" s="54">
        <v>7</v>
      </c>
      <c r="G56" s="41">
        <v>46023</v>
      </c>
      <c r="H56" s="64" t="s">
        <v>1279</v>
      </c>
      <c r="I56" s="62" t="s">
        <v>1280</v>
      </c>
      <c r="J56" s="46" t="s">
        <v>1759</v>
      </c>
    </row>
    <row r="57" spans="1:10" s="31" customFormat="1" ht="13.5" customHeight="1" x14ac:dyDescent="0.25">
      <c r="A57" s="46" t="s">
        <v>1</v>
      </c>
      <c r="B57" s="52" t="s">
        <v>258</v>
      </c>
      <c r="C57" s="52" t="s">
        <v>254</v>
      </c>
      <c r="D57" s="161">
        <v>4613540569</v>
      </c>
      <c r="E57" s="53" t="s">
        <v>667</v>
      </c>
      <c r="F57" s="54">
        <v>7</v>
      </c>
      <c r="G57" s="41">
        <v>46023</v>
      </c>
      <c r="H57" s="64" t="s">
        <v>96</v>
      </c>
      <c r="I57" s="62" t="s">
        <v>1280</v>
      </c>
      <c r="J57" s="46" t="s">
        <v>1759</v>
      </c>
    </row>
    <row r="58" spans="1:10" s="31" customFormat="1" ht="13.5" customHeight="1" x14ac:dyDescent="0.25">
      <c r="A58" s="46" t="s">
        <v>1</v>
      </c>
      <c r="B58" s="52" t="s">
        <v>258</v>
      </c>
      <c r="C58" s="52" t="s">
        <v>254</v>
      </c>
      <c r="D58" s="161">
        <v>4613540570</v>
      </c>
      <c r="E58" s="53" t="s">
        <v>668</v>
      </c>
      <c r="F58" s="54">
        <v>7</v>
      </c>
      <c r="G58" s="41">
        <v>46023</v>
      </c>
      <c r="H58" s="64" t="s">
        <v>98</v>
      </c>
      <c r="I58" s="62" t="s">
        <v>1280</v>
      </c>
      <c r="J58" s="46" t="s">
        <v>1759</v>
      </c>
    </row>
    <row r="59" spans="1:10" s="31" customFormat="1" ht="13.5" customHeight="1" x14ac:dyDescent="0.25">
      <c r="A59" s="46" t="s">
        <v>1</v>
      </c>
      <c r="B59" s="52" t="s">
        <v>258</v>
      </c>
      <c r="C59" s="52" t="s">
        <v>254</v>
      </c>
      <c r="D59" s="161">
        <v>4613540571</v>
      </c>
      <c r="E59" s="53" t="s">
        <v>669</v>
      </c>
      <c r="F59" s="54">
        <v>7</v>
      </c>
      <c r="G59" s="41">
        <v>46023</v>
      </c>
      <c r="H59" s="64" t="s">
        <v>1281</v>
      </c>
      <c r="I59" s="62" t="s">
        <v>1280</v>
      </c>
      <c r="J59" s="46" t="s">
        <v>1759</v>
      </c>
    </row>
    <row r="60" spans="1:10" s="31" customFormat="1" ht="13.5" customHeight="1" x14ac:dyDescent="0.25">
      <c r="A60" s="46" t="s">
        <v>1</v>
      </c>
      <c r="B60" s="52" t="s">
        <v>258</v>
      </c>
      <c r="C60" s="52" t="s">
        <v>254</v>
      </c>
      <c r="D60" s="161">
        <v>4613540580</v>
      </c>
      <c r="E60" s="53" t="s">
        <v>630</v>
      </c>
      <c r="F60" s="54">
        <v>7</v>
      </c>
      <c r="G60" s="41">
        <v>46023</v>
      </c>
      <c r="H60" s="64" t="s">
        <v>1282</v>
      </c>
      <c r="I60" s="62" t="s">
        <v>109</v>
      </c>
      <c r="J60" s="46" t="s">
        <v>1824</v>
      </c>
    </row>
    <row r="61" spans="1:10" s="31" customFormat="1" ht="13.5" customHeight="1" x14ac:dyDescent="0.25">
      <c r="A61" s="46" t="s">
        <v>1</v>
      </c>
      <c r="B61" s="52" t="s">
        <v>258</v>
      </c>
      <c r="C61" s="52" t="s">
        <v>254</v>
      </c>
      <c r="D61" s="161">
        <v>4613540581</v>
      </c>
      <c r="E61" s="53" t="s">
        <v>631</v>
      </c>
      <c r="F61" s="54">
        <v>7</v>
      </c>
      <c r="G61" s="41">
        <v>46023</v>
      </c>
      <c r="H61" s="64" t="s">
        <v>96</v>
      </c>
      <c r="I61" s="62" t="s">
        <v>109</v>
      </c>
      <c r="J61" s="46" t="s">
        <v>1824</v>
      </c>
    </row>
    <row r="62" spans="1:10" s="31" customFormat="1" ht="13.5" customHeight="1" x14ac:dyDescent="0.25">
      <c r="A62" s="46" t="s">
        <v>1</v>
      </c>
      <c r="B62" s="52" t="s">
        <v>258</v>
      </c>
      <c r="C62" s="52" t="s">
        <v>254</v>
      </c>
      <c r="D62" s="161">
        <v>4613540582</v>
      </c>
      <c r="E62" s="53" t="s">
        <v>632</v>
      </c>
      <c r="F62" s="54">
        <v>7</v>
      </c>
      <c r="G62" s="41">
        <v>46023</v>
      </c>
      <c r="H62" s="64" t="s">
        <v>96</v>
      </c>
      <c r="I62" s="62" t="s">
        <v>109</v>
      </c>
      <c r="J62" s="46" t="s">
        <v>1824</v>
      </c>
    </row>
    <row r="63" spans="1:10" s="31" customFormat="1" ht="13.5" customHeight="1" x14ac:dyDescent="0.25">
      <c r="A63" s="46" t="s">
        <v>1</v>
      </c>
      <c r="B63" s="52" t="s">
        <v>258</v>
      </c>
      <c r="C63" s="52" t="s">
        <v>254</v>
      </c>
      <c r="D63" s="161">
        <v>4613540583</v>
      </c>
      <c r="E63" s="53" t="s">
        <v>633</v>
      </c>
      <c r="F63" s="54">
        <v>7</v>
      </c>
      <c r="G63" s="41">
        <v>46023</v>
      </c>
      <c r="H63" s="64" t="s">
        <v>96</v>
      </c>
      <c r="I63" s="62" t="s">
        <v>109</v>
      </c>
      <c r="J63" s="46" t="s">
        <v>1824</v>
      </c>
    </row>
    <row r="64" spans="1:10" s="31" customFormat="1" ht="13.5" customHeight="1" x14ac:dyDescent="0.25">
      <c r="A64" s="46" t="s">
        <v>1</v>
      </c>
      <c r="B64" s="52" t="s">
        <v>258</v>
      </c>
      <c r="C64" s="52" t="s">
        <v>254</v>
      </c>
      <c r="D64" s="161">
        <v>4613540591</v>
      </c>
      <c r="E64" s="53" t="s">
        <v>655</v>
      </c>
      <c r="F64" s="54">
        <v>7</v>
      </c>
      <c r="G64" s="41">
        <v>46023</v>
      </c>
      <c r="H64" s="64" t="s">
        <v>96</v>
      </c>
      <c r="I64" s="62" t="s">
        <v>138</v>
      </c>
      <c r="J64" s="46" t="s">
        <v>1759</v>
      </c>
    </row>
    <row r="65" spans="1:10" s="31" customFormat="1" ht="13.5" customHeight="1" x14ac:dyDescent="0.25">
      <c r="A65" s="46" t="s">
        <v>1</v>
      </c>
      <c r="B65" s="52" t="s">
        <v>258</v>
      </c>
      <c r="C65" s="52" t="s">
        <v>254</v>
      </c>
      <c r="D65" s="161">
        <v>4613540592</v>
      </c>
      <c r="E65" s="53" t="s">
        <v>656</v>
      </c>
      <c r="F65" s="54">
        <v>7</v>
      </c>
      <c r="G65" s="41">
        <v>46023</v>
      </c>
      <c r="H65" s="64" t="s">
        <v>96</v>
      </c>
      <c r="I65" s="62" t="s">
        <v>109</v>
      </c>
      <c r="J65" s="46" t="s">
        <v>1759</v>
      </c>
    </row>
    <row r="66" spans="1:10" s="31" customFormat="1" ht="13.5" customHeight="1" x14ac:dyDescent="0.25">
      <c r="A66" s="46" t="s">
        <v>1</v>
      </c>
      <c r="B66" s="52" t="s">
        <v>258</v>
      </c>
      <c r="C66" s="52" t="s">
        <v>254</v>
      </c>
      <c r="D66" s="161">
        <v>4613540593</v>
      </c>
      <c r="E66" s="53" t="s">
        <v>657</v>
      </c>
      <c r="F66" s="54">
        <v>7</v>
      </c>
      <c r="G66" s="41">
        <v>46023</v>
      </c>
      <c r="H66" s="64" t="s">
        <v>98</v>
      </c>
      <c r="I66" s="62" t="s">
        <v>109</v>
      </c>
      <c r="J66" s="46" t="s">
        <v>1759</v>
      </c>
    </row>
    <row r="67" spans="1:10" s="31" customFormat="1" ht="13.5" customHeight="1" x14ac:dyDescent="0.25">
      <c r="A67" s="46" t="s">
        <v>1</v>
      </c>
      <c r="B67" s="52" t="s">
        <v>258</v>
      </c>
      <c r="C67" s="52" t="s">
        <v>254</v>
      </c>
      <c r="D67" s="161">
        <v>4613540594</v>
      </c>
      <c r="E67" s="53" t="s">
        <v>658</v>
      </c>
      <c r="F67" s="54">
        <v>7</v>
      </c>
      <c r="G67" s="41">
        <v>46023</v>
      </c>
      <c r="H67" s="64" t="s">
        <v>98</v>
      </c>
      <c r="I67" s="62" t="s">
        <v>138</v>
      </c>
      <c r="J67" s="46" t="s">
        <v>1759</v>
      </c>
    </row>
    <row r="68" spans="1:10" s="31" customFormat="1" ht="13.5" customHeight="1" x14ac:dyDescent="0.25">
      <c r="A68" s="46" t="s">
        <v>1</v>
      </c>
      <c r="B68" s="52" t="s">
        <v>968</v>
      </c>
      <c r="C68" s="52" t="s">
        <v>254</v>
      </c>
      <c r="D68" s="161">
        <v>4613540972</v>
      </c>
      <c r="E68" s="53" t="s">
        <v>816</v>
      </c>
      <c r="F68" s="54">
        <v>70</v>
      </c>
      <c r="G68" s="41">
        <v>46023</v>
      </c>
      <c r="H68" s="64" t="s">
        <v>817</v>
      </c>
      <c r="I68" s="62" t="s">
        <v>818</v>
      </c>
      <c r="J68" s="46" t="s">
        <v>88</v>
      </c>
    </row>
    <row r="69" spans="1:10" s="31" customFormat="1" ht="13.5" customHeight="1" x14ac:dyDescent="0.25">
      <c r="A69" s="46" t="s">
        <v>1</v>
      </c>
      <c r="B69" s="52" t="s">
        <v>968</v>
      </c>
      <c r="C69" s="52" t="s">
        <v>254</v>
      </c>
      <c r="D69" s="161">
        <v>4613540973</v>
      </c>
      <c r="E69" s="53" t="s">
        <v>819</v>
      </c>
      <c r="F69" s="54">
        <v>70</v>
      </c>
      <c r="G69" s="41">
        <v>46023</v>
      </c>
      <c r="H69" s="64" t="s">
        <v>820</v>
      </c>
      <c r="I69" s="62" t="s">
        <v>818</v>
      </c>
      <c r="J69" s="46" t="s">
        <v>88</v>
      </c>
    </row>
    <row r="70" spans="1:10" s="31" customFormat="1" ht="13.5" customHeight="1" x14ac:dyDescent="0.25">
      <c r="A70" s="46" t="s">
        <v>1</v>
      </c>
      <c r="B70" s="52" t="s">
        <v>968</v>
      </c>
      <c r="C70" s="52" t="s">
        <v>254</v>
      </c>
      <c r="D70" s="161">
        <v>4613540978</v>
      </c>
      <c r="E70" s="53" t="s">
        <v>811</v>
      </c>
      <c r="F70" s="54">
        <v>70</v>
      </c>
      <c r="G70" s="41">
        <v>46023</v>
      </c>
      <c r="H70" s="64" t="s">
        <v>812</v>
      </c>
      <c r="I70" s="62" t="s">
        <v>813</v>
      </c>
      <c r="J70" s="46" t="s">
        <v>88</v>
      </c>
    </row>
    <row r="71" spans="1:10" s="31" customFormat="1" ht="13.5" customHeight="1" x14ac:dyDescent="0.25">
      <c r="A71" s="46" t="s">
        <v>1</v>
      </c>
      <c r="B71" s="52" t="s">
        <v>968</v>
      </c>
      <c r="C71" s="52" t="s">
        <v>254</v>
      </c>
      <c r="D71" s="161">
        <v>4613540979</v>
      </c>
      <c r="E71" s="53" t="s">
        <v>814</v>
      </c>
      <c r="F71" s="54">
        <v>70</v>
      </c>
      <c r="G71" s="41">
        <v>46023</v>
      </c>
      <c r="H71" s="64" t="s">
        <v>815</v>
      </c>
      <c r="I71" s="62" t="s">
        <v>813</v>
      </c>
      <c r="J71" s="46" t="s">
        <v>88</v>
      </c>
    </row>
    <row r="72" spans="1:10" s="31" customFormat="1" ht="13.5" customHeight="1" x14ac:dyDescent="0.25">
      <c r="A72" s="46" t="s">
        <v>1</v>
      </c>
      <c r="B72" s="52" t="s">
        <v>971</v>
      </c>
      <c r="C72" s="52" t="s">
        <v>254</v>
      </c>
      <c r="D72" s="161">
        <v>4613540980</v>
      </c>
      <c r="E72" s="53" t="s">
        <v>821</v>
      </c>
      <c r="F72" s="54">
        <v>90</v>
      </c>
      <c r="G72" s="41">
        <v>46023</v>
      </c>
      <c r="H72" s="64" t="s">
        <v>853</v>
      </c>
      <c r="I72" s="62" t="s">
        <v>854</v>
      </c>
      <c r="J72" s="46" t="s">
        <v>88</v>
      </c>
    </row>
    <row r="73" spans="1:10" s="31" customFormat="1" ht="13.5" customHeight="1" x14ac:dyDescent="0.25">
      <c r="A73" s="46" t="s">
        <v>1</v>
      </c>
      <c r="B73" s="52" t="s">
        <v>971</v>
      </c>
      <c r="C73" s="52" t="s">
        <v>254</v>
      </c>
      <c r="D73" s="161">
        <v>4613540981</v>
      </c>
      <c r="E73" s="53" t="s">
        <v>822</v>
      </c>
      <c r="F73" s="54">
        <v>90</v>
      </c>
      <c r="G73" s="41">
        <v>46023</v>
      </c>
      <c r="H73" s="64" t="s">
        <v>855</v>
      </c>
      <c r="I73" s="62" t="s">
        <v>854</v>
      </c>
      <c r="J73" s="46" t="s">
        <v>88</v>
      </c>
    </row>
    <row r="74" spans="1:10" s="31" customFormat="1" ht="13.5" customHeight="1" x14ac:dyDescent="0.25">
      <c r="A74" s="46" t="s">
        <v>1</v>
      </c>
      <c r="B74" s="52" t="s">
        <v>969</v>
      </c>
      <c r="C74" s="52" t="s">
        <v>254</v>
      </c>
      <c r="D74" s="161">
        <v>4613540982</v>
      </c>
      <c r="E74" s="53" t="s">
        <v>806</v>
      </c>
      <c r="F74" s="54">
        <v>35</v>
      </c>
      <c r="G74" s="41">
        <v>46023</v>
      </c>
      <c r="H74" s="64" t="s">
        <v>807</v>
      </c>
      <c r="I74" s="62" t="s">
        <v>808</v>
      </c>
      <c r="J74" s="46" t="s">
        <v>88</v>
      </c>
    </row>
    <row r="75" spans="1:10" s="31" customFormat="1" ht="13.5" customHeight="1" x14ac:dyDescent="0.25">
      <c r="A75" s="46" t="s">
        <v>1</v>
      </c>
      <c r="B75" s="52" t="s">
        <v>969</v>
      </c>
      <c r="C75" s="52" t="s">
        <v>254</v>
      </c>
      <c r="D75" s="161">
        <v>4613540983</v>
      </c>
      <c r="E75" s="53" t="s">
        <v>809</v>
      </c>
      <c r="F75" s="54">
        <v>35</v>
      </c>
      <c r="G75" s="41">
        <v>46023</v>
      </c>
      <c r="H75" s="64" t="s">
        <v>810</v>
      </c>
      <c r="I75" s="62" t="s">
        <v>808</v>
      </c>
      <c r="J75" s="46" t="s">
        <v>88</v>
      </c>
    </row>
    <row r="76" spans="1:10" s="31" customFormat="1" ht="13.5" customHeight="1" x14ac:dyDescent="0.25">
      <c r="A76" s="46" t="s">
        <v>1</v>
      </c>
      <c r="B76" s="52" t="s">
        <v>969</v>
      </c>
      <c r="C76" s="52" t="s">
        <v>254</v>
      </c>
      <c r="D76" s="161">
        <v>4613541010</v>
      </c>
      <c r="E76" s="53" t="s">
        <v>792</v>
      </c>
      <c r="F76" s="54">
        <v>35</v>
      </c>
      <c r="G76" s="41">
        <v>46023</v>
      </c>
      <c r="H76" s="64" t="s">
        <v>793</v>
      </c>
      <c r="I76" s="62" t="s">
        <v>794</v>
      </c>
      <c r="J76" s="46" t="s">
        <v>88</v>
      </c>
    </row>
    <row r="77" spans="1:10" s="31" customFormat="1" ht="13.5" customHeight="1" x14ac:dyDescent="0.25">
      <c r="A77" s="46" t="s">
        <v>1</v>
      </c>
      <c r="B77" s="52" t="s">
        <v>969</v>
      </c>
      <c r="C77" s="52" t="s">
        <v>254</v>
      </c>
      <c r="D77" s="161">
        <v>4613541011</v>
      </c>
      <c r="E77" s="53" t="s">
        <v>795</v>
      </c>
      <c r="F77" s="54">
        <v>35</v>
      </c>
      <c r="G77" s="41">
        <v>46023</v>
      </c>
      <c r="H77" s="64" t="s">
        <v>796</v>
      </c>
      <c r="I77" s="62" t="s">
        <v>184</v>
      </c>
      <c r="J77" s="46" t="s">
        <v>88</v>
      </c>
    </row>
    <row r="78" spans="1:10" s="31" customFormat="1" ht="13.5" customHeight="1" x14ac:dyDescent="0.25">
      <c r="A78" s="46" t="s">
        <v>1</v>
      </c>
      <c r="B78" s="52" t="s">
        <v>969</v>
      </c>
      <c r="C78" s="52" t="s">
        <v>254</v>
      </c>
      <c r="D78" s="161">
        <v>4613541012</v>
      </c>
      <c r="E78" s="53" t="s">
        <v>797</v>
      </c>
      <c r="F78" s="54">
        <v>35</v>
      </c>
      <c r="G78" s="41">
        <v>46023</v>
      </c>
      <c r="H78" s="64" t="s">
        <v>798</v>
      </c>
      <c r="I78" s="62" t="s">
        <v>799</v>
      </c>
      <c r="J78" s="46" t="s">
        <v>88</v>
      </c>
    </row>
    <row r="79" spans="1:10" s="31" customFormat="1" ht="13.5" customHeight="1" x14ac:dyDescent="0.25">
      <c r="A79" s="46" t="s">
        <v>1</v>
      </c>
      <c r="B79" s="52" t="s">
        <v>968</v>
      </c>
      <c r="C79" s="52" t="s">
        <v>254</v>
      </c>
      <c r="D79" s="161">
        <v>4613541013</v>
      </c>
      <c r="E79" s="53" t="s">
        <v>800</v>
      </c>
      <c r="F79" s="54">
        <v>70</v>
      </c>
      <c r="G79" s="41">
        <v>46023</v>
      </c>
      <c r="H79" s="64" t="s">
        <v>801</v>
      </c>
      <c r="I79" s="62" t="s">
        <v>802</v>
      </c>
      <c r="J79" s="46" t="s">
        <v>88</v>
      </c>
    </row>
    <row r="80" spans="1:10" s="31" customFormat="1" ht="13.5" customHeight="1" x14ac:dyDescent="0.25">
      <c r="A80" s="46" t="s">
        <v>1</v>
      </c>
      <c r="B80" s="52" t="s">
        <v>971</v>
      </c>
      <c r="C80" s="52" t="s">
        <v>254</v>
      </c>
      <c r="D80" s="161">
        <v>4613541014</v>
      </c>
      <c r="E80" s="53" t="s">
        <v>803</v>
      </c>
      <c r="F80" s="54">
        <v>90</v>
      </c>
      <c r="G80" s="41">
        <v>46023</v>
      </c>
      <c r="H80" s="64" t="s">
        <v>804</v>
      </c>
      <c r="I80" s="62" t="s">
        <v>805</v>
      </c>
      <c r="J80" s="46" t="s">
        <v>88</v>
      </c>
    </row>
    <row r="81" spans="1:10" s="31" customFormat="1" ht="13.5" customHeight="1" x14ac:dyDescent="0.25">
      <c r="A81" s="46" t="s">
        <v>1</v>
      </c>
      <c r="B81" s="52" t="s">
        <v>258</v>
      </c>
      <c r="C81" s="52" t="s">
        <v>254</v>
      </c>
      <c r="D81" s="161">
        <v>4613541062</v>
      </c>
      <c r="E81" s="53" t="s">
        <v>823</v>
      </c>
      <c r="F81" s="54">
        <v>7</v>
      </c>
      <c r="G81" s="41">
        <v>46023</v>
      </c>
      <c r="H81" s="64" t="s">
        <v>124</v>
      </c>
      <c r="I81" s="62" t="s">
        <v>122</v>
      </c>
      <c r="J81" s="46" t="s">
        <v>383</v>
      </c>
    </row>
    <row r="82" spans="1:10" s="31" customFormat="1" ht="13.5" customHeight="1" x14ac:dyDescent="0.25">
      <c r="A82" s="46" t="s">
        <v>1</v>
      </c>
      <c r="B82" s="52" t="s">
        <v>258</v>
      </c>
      <c r="C82" s="52" t="s">
        <v>254</v>
      </c>
      <c r="D82" s="161">
        <v>4613541063</v>
      </c>
      <c r="E82" s="53" t="s">
        <v>824</v>
      </c>
      <c r="F82" s="54">
        <v>7</v>
      </c>
      <c r="G82" s="41">
        <v>46023</v>
      </c>
      <c r="H82" s="64" t="s">
        <v>124</v>
      </c>
      <c r="I82" s="62" t="s">
        <v>123</v>
      </c>
      <c r="J82" s="46" t="s">
        <v>383</v>
      </c>
    </row>
    <row r="83" spans="1:10" s="31" customFormat="1" ht="13.5" customHeight="1" x14ac:dyDescent="0.25">
      <c r="A83" s="46" t="s">
        <v>1</v>
      </c>
      <c r="B83" s="52" t="s">
        <v>258</v>
      </c>
      <c r="C83" s="52" t="s">
        <v>254</v>
      </c>
      <c r="D83" s="161">
        <v>4613541064</v>
      </c>
      <c r="E83" s="53" t="s">
        <v>825</v>
      </c>
      <c r="F83" s="54">
        <v>7</v>
      </c>
      <c r="G83" s="41">
        <v>46023</v>
      </c>
      <c r="H83" s="64" t="s">
        <v>124</v>
      </c>
      <c r="I83" s="62" t="s">
        <v>123</v>
      </c>
      <c r="J83" s="46" t="s">
        <v>383</v>
      </c>
    </row>
    <row r="84" spans="1:10" s="31" customFormat="1" ht="13.5" customHeight="1" x14ac:dyDescent="0.25">
      <c r="A84" s="46" t="s">
        <v>1</v>
      </c>
      <c r="B84" s="52" t="s">
        <v>258</v>
      </c>
      <c r="C84" s="52" t="s">
        <v>254</v>
      </c>
      <c r="D84" s="161">
        <v>4613541065</v>
      </c>
      <c r="E84" s="53" t="s">
        <v>826</v>
      </c>
      <c r="F84" s="54">
        <v>7</v>
      </c>
      <c r="G84" s="41">
        <v>46023</v>
      </c>
      <c r="H84" s="64" t="s">
        <v>124</v>
      </c>
      <c r="I84" s="62" t="s">
        <v>102</v>
      </c>
      <c r="J84" s="46" t="s">
        <v>383</v>
      </c>
    </row>
    <row r="85" spans="1:10" s="31" customFormat="1" ht="13.5" customHeight="1" x14ac:dyDescent="0.25">
      <c r="A85" s="46" t="s">
        <v>1</v>
      </c>
      <c r="B85" s="52" t="s">
        <v>66</v>
      </c>
      <c r="C85" s="52" t="s">
        <v>254</v>
      </c>
      <c r="D85" s="161">
        <v>4613541734</v>
      </c>
      <c r="E85" s="53" t="s">
        <v>2301</v>
      </c>
      <c r="F85" s="54">
        <v>3</v>
      </c>
      <c r="G85" s="41">
        <v>46023</v>
      </c>
      <c r="H85" s="64" t="s">
        <v>139</v>
      </c>
      <c r="I85" s="62" t="s">
        <v>103</v>
      </c>
      <c r="J85" s="46" t="s">
        <v>438</v>
      </c>
    </row>
    <row r="86" spans="1:10" s="31" customFormat="1" ht="13.5" customHeight="1" x14ac:dyDescent="0.25">
      <c r="A86" s="46" t="s">
        <v>1</v>
      </c>
      <c r="B86" s="52" t="s">
        <v>1075</v>
      </c>
      <c r="C86" s="52" t="s">
        <v>254</v>
      </c>
      <c r="D86" s="161">
        <v>4613541991</v>
      </c>
      <c r="E86" s="53" t="s">
        <v>2300</v>
      </c>
      <c r="F86" s="54">
        <v>3</v>
      </c>
      <c r="G86" s="41">
        <v>46023</v>
      </c>
      <c r="H86" s="64" t="s">
        <v>98</v>
      </c>
      <c r="I86" s="62" t="s">
        <v>138</v>
      </c>
      <c r="J86" s="46" t="s">
        <v>1076</v>
      </c>
    </row>
    <row r="87" spans="1:10" s="31" customFormat="1" ht="13.5" customHeight="1" x14ac:dyDescent="0.25">
      <c r="A87" s="46" t="s">
        <v>1</v>
      </c>
      <c r="B87" s="52" t="s">
        <v>258</v>
      </c>
      <c r="C87" s="52" t="s">
        <v>475</v>
      </c>
      <c r="D87" s="161">
        <v>4677561710</v>
      </c>
      <c r="E87" s="53">
        <v>9290024395</v>
      </c>
      <c r="F87" s="54">
        <v>7</v>
      </c>
      <c r="G87" s="41">
        <v>46023</v>
      </c>
      <c r="H87" s="64" t="s">
        <v>148</v>
      </c>
      <c r="I87" s="62" t="s">
        <v>118</v>
      </c>
      <c r="J87" s="46" t="s">
        <v>383</v>
      </c>
    </row>
    <row r="88" spans="1:10" s="31" customFormat="1" ht="13.5" customHeight="1" x14ac:dyDescent="0.25">
      <c r="A88" s="46" t="s">
        <v>1</v>
      </c>
      <c r="B88" s="52" t="s">
        <v>259</v>
      </c>
      <c r="C88" s="52" t="s">
        <v>1861</v>
      </c>
      <c r="D88" s="161">
        <v>4684064277</v>
      </c>
      <c r="E88" s="53" t="s">
        <v>2401</v>
      </c>
      <c r="F88" s="54">
        <v>12</v>
      </c>
      <c r="G88" s="41">
        <v>46023</v>
      </c>
      <c r="H88" s="64" t="s">
        <v>225</v>
      </c>
      <c r="I88" s="62" t="s">
        <v>226</v>
      </c>
      <c r="J88" s="46" t="s">
        <v>1828</v>
      </c>
    </row>
    <row r="89" spans="1:10" s="31" customFormat="1" ht="13.5" customHeight="1" x14ac:dyDescent="0.25">
      <c r="A89" s="46" t="s">
        <v>1</v>
      </c>
      <c r="B89" s="46" t="s">
        <v>259</v>
      </c>
      <c r="C89" s="46" t="s">
        <v>2394</v>
      </c>
      <c r="D89" s="131">
        <v>4685060146</v>
      </c>
      <c r="E89" s="49" t="s">
        <v>2399</v>
      </c>
      <c r="F89" s="43">
        <v>12</v>
      </c>
      <c r="G89" s="41">
        <v>46023</v>
      </c>
      <c r="H89" s="62" t="s">
        <v>2400</v>
      </c>
      <c r="I89" s="62" t="s">
        <v>127</v>
      </c>
      <c r="J89" s="46" t="s">
        <v>455</v>
      </c>
    </row>
    <row r="90" spans="1:10" s="31" customFormat="1" ht="13.5" customHeight="1" x14ac:dyDescent="0.25">
      <c r="A90" s="46" t="s">
        <v>1</v>
      </c>
      <c r="B90" s="52" t="s">
        <v>2420</v>
      </c>
      <c r="C90" s="52" t="s">
        <v>2361</v>
      </c>
      <c r="D90" s="161">
        <v>4719135600</v>
      </c>
      <c r="E90" s="53" t="s">
        <v>2364</v>
      </c>
      <c r="F90" s="54">
        <v>200</v>
      </c>
      <c r="G90" s="41">
        <v>46023</v>
      </c>
      <c r="H90" s="64" t="s">
        <v>2363</v>
      </c>
      <c r="I90" s="62" t="s">
        <v>745</v>
      </c>
      <c r="J90" s="46" t="s">
        <v>1371</v>
      </c>
    </row>
    <row r="91" spans="1:10" s="31" customFormat="1" ht="13.5" customHeight="1" x14ac:dyDescent="0.25">
      <c r="A91" s="46" t="s">
        <v>1</v>
      </c>
      <c r="B91" s="52" t="s">
        <v>2420</v>
      </c>
      <c r="C91" s="52" t="s">
        <v>727</v>
      </c>
      <c r="D91" s="161">
        <v>6004705261</v>
      </c>
      <c r="E91" s="53" t="s">
        <v>2067</v>
      </c>
      <c r="F91" s="54">
        <v>200</v>
      </c>
      <c r="G91" s="41">
        <v>46023</v>
      </c>
      <c r="H91" s="64" t="s">
        <v>2068</v>
      </c>
      <c r="I91" s="62" t="s">
        <v>2069</v>
      </c>
      <c r="J91" s="46" t="s">
        <v>1371</v>
      </c>
    </row>
    <row r="92" spans="1:10" s="31" customFormat="1" ht="13.5" customHeight="1" x14ac:dyDescent="0.25">
      <c r="A92" s="46" t="s">
        <v>1</v>
      </c>
      <c r="B92" s="52" t="s">
        <v>2420</v>
      </c>
      <c r="C92" s="52" t="s">
        <v>727</v>
      </c>
      <c r="D92" s="161">
        <v>6004705262</v>
      </c>
      <c r="E92" s="53" t="s">
        <v>2067</v>
      </c>
      <c r="F92" s="54">
        <v>200</v>
      </c>
      <c r="G92" s="41">
        <v>46023</v>
      </c>
      <c r="H92" s="64" t="s">
        <v>2068</v>
      </c>
      <c r="I92" s="62" t="s">
        <v>2069</v>
      </c>
      <c r="J92" s="46" t="s">
        <v>1371</v>
      </c>
    </row>
    <row r="93" spans="1:10" s="31" customFormat="1" ht="13.5" customHeight="1" x14ac:dyDescent="0.25">
      <c r="A93" s="46" t="s">
        <v>1</v>
      </c>
      <c r="B93" s="52" t="s">
        <v>2420</v>
      </c>
      <c r="C93" s="52" t="s">
        <v>727</v>
      </c>
      <c r="D93" s="161">
        <v>6004705263</v>
      </c>
      <c r="E93" s="53" t="s">
        <v>2070</v>
      </c>
      <c r="F93" s="54">
        <v>200</v>
      </c>
      <c r="G93" s="41">
        <v>46023</v>
      </c>
      <c r="H93" s="64" t="s">
        <v>1308</v>
      </c>
      <c r="I93" s="62" t="s">
        <v>2071</v>
      </c>
      <c r="J93" s="46" t="s">
        <v>1371</v>
      </c>
    </row>
    <row r="94" spans="1:10" s="31" customFormat="1" ht="13.5" customHeight="1" x14ac:dyDescent="0.25">
      <c r="A94" s="46" t="s">
        <v>1</v>
      </c>
      <c r="B94" s="52" t="s">
        <v>2420</v>
      </c>
      <c r="C94" s="52" t="s">
        <v>727</v>
      </c>
      <c r="D94" s="161">
        <v>6004705264</v>
      </c>
      <c r="E94" s="53" t="s">
        <v>2070</v>
      </c>
      <c r="F94" s="54">
        <v>200</v>
      </c>
      <c r="G94" s="41">
        <v>46023</v>
      </c>
      <c r="H94" s="64" t="s">
        <v>1308</v>
      </c>
      <c r="I94" s="62" t="s">
        <v>2071</v>
      </c>
      <c r="J94" s="46" t="s">
        <v>1371</v>
      </c>
    </row>
    <row r="95" spans="1:10" s="31" customFormat="1" ht="13.5" customHeight="1" x14ac:dyDescent="0.25">
      <c r="A95" s="46" t="s">
        <v>1</v>
      </c>
      <c r="B95" s="52" t="s">
        <v>2422</v>
      </c>
      <c r="C95" s="52" t="s">
        <v>727</v>
      </c>
      <c r="D95" s="161">
        <v>6004705265</v>
      </c>
      <c r="E95" s="53" t="s">
        <v>2357</v>
      </c>
      <c r="F95" s="54">
        <v>150</v>
      </c>
      <c r="G95" s="41">
        <v>46023</v>
      </c>
      <c r="H95" s="64" t="s">
        <v>2358</v>
      </c>
      <c r="I95" s="62" t="s">
        <v>2359</v>
      </c>
      <c r="J95" s="46" t="s">
        <v>1378</v>
      </c>
    </row>
    <row r="96" spans="1:10" s="31" customFormat="1" ht="13.5" customHeight="1" x14ac:dyDescent="0.25">
      <c r="A96" s="46" t="s">
        <v>1</v>
      </c>
      <c r="B96" s="52" t="s">
        <v>344</v>
      </c>
      <c r="C96" s="52" t="s">
        <v>56</v>
      </c>
      <c r="D96" s="161">
        <v>6004715883</v>
      </c>
      <c r="E96" s="53" t="s">
        <v>2365</v>
      </c>
      <c r="F96" s="54">
        <v>11</v>
      </c>
      <c r="G96" s="41">
        <v>46023</v>
      </c>
      <c r="H96" s="64" t="s">
        <v>2366</v>
      </c>
      <c r="I96" s="62" t="s">
        <v>1984</v>
      </c>
      <c r="J96" s="46" t="s">
        <v>2367</v>
      </c>
    </row>
    <row r="97" spans="1:10" s="31" customFormat="1" ht="13.5" customHeight="1" x14ac:dyDescent="0.25">
      <c r="A97" s="46" t="s">
        <v>1</v>
      </c>
      <c r="B97" s="52" t="s">
        <v>968</v>
      </c>
      <c r="C97" s="52" t="s">
        <v>254</v>
      </c>
      <c r="D97" s="161">
        <v>6004740972</v>
      </c>
      <c r="E97" s="53" t="s">
        <v>816</v>
      </c>
      <c r="F97" s="54">
        <v>70</v>
      </c>
      <c r="G97" s="41">
        <v>46023</v>
      </c>
      <c r="H97" s="64" t="s">
        <v>817</v>
      </c>
      <c r="I97" s="62" t="s">
        <v>818</v>
      </c>
      <c r="J97" s="46" t="s">
        <v>88</v>
      </c>
    </row>
    <row r="98" spans="1:10" s="31" customFormat="1" ht="13.5" customHeight="1" x14ac:dyDescent="0.25">
      <c r="A98" s="46" t="s">
        <v>1</v>
      </c>
      <c r="B98" s="52" t="s">
        <v>968</v>
      </c>
      <c r="C98" s="52" t="s">
        <v>254</v>
      </c>
      <c r="D98" s="161">
        <v>6004740979</v>
      </c>
      <c r="E98" s="53" t="s">
        <v>814</v>
      </c>
      <c r="F98" s="54">
        <v>70</v>
      </c>
      <c r="G98" s="41">
        <v>46023</v>
      </c>
      <c r="H98" s="64" t="s">
        <v>815</v>
      </c>
      <c r="I98" s="62" t="s">
        <v>813</v>
      </c>
      <c r="J98" s="46" t="s">
        <v>88</v>
      </c>
    </row>
    <row r="99" spans="1:10" s="31" customFormat="1" ht="13.5" customHeight="1" x14ac:dyDescent="0.25">
      <c r="A99" s="46" t="s">
        <v>1</v>
      </c>
      <c r="B99" s="52" t="s">
        <v>971</v>
      </c>
      <c r="C99" s="52" t="s">
        <v>254</v>
      </c>
      <c r="D99" s="161">
        <v>6004740980</v>
      </c>
      <c r="E99" s="53" t="s">
        <v>821</v>
      </c>
      <c r="F99" s="54">
        <v>90</v>
      </c>
      <c r="G99" s="41">
        <v>46023</v>
      </c>
      <c r="H99" s="64" t="s">
        <v>853</v>
      </c>
      <c r="I99" s="62" t="s">
        <v>854</v>
      </c>
      <c r="J99" s="46" t="s">
        <v>88</v>
      </c>
    </row>
    <row r="100" spans="1:10" s="31" customFormat="1" ht="13.5" customHeight="1" x14ac:dyDescent="0.25">
      <c r="A100" s="46" t="s">
        <v>1</v>
      </c>
      <c r="B100" s="52" t="s">
        <v>969</v>
      </c>
      <c r="C100" s="52" t="s">
        <v>254</v>
      </c>
      <c r="D100" s="161">
        <v>6004740982</v>
      </c>
      <c r="E100" s="53" t="s">
        <v>806</v>
      </c>
      <c r="F100" s="54">
        <v>35</v>
      </c>
      <c r="G100" s="41">
        <v>46023</v>
      </c>
      <c r="H100" s="64" t="s">
        <v>807</v>
      </c>
      <c r="I100" s="62" t="s">
        <v>808</v>
      </c>
      <c r="J100" s="46" t="s">
        <v>88</v>
      </c>
    </row>
    <row r="101" spans="1:10" s="31" customFormat="1" ht="13.5" customHeight="1" x14ac:dyDescent="0.25">
      <c r="A101" s="46" t="s">
        <v>1</v>
      </c>
      <c r="B101" s="52" t="s">
        <v>969</v>
      </c>
      <c r="C101" s="52" t="s">
        <v>254</v>
      </c>
      <c r="D101" s="161">
        <v>6004741017</v>
      </c>
      <c r="E101" s="53" t="s">
        <v>2348</v>
      </c>
      <c r="F101" s="54">
        <v>35</v>
      </c>
      <c r="G101" s="41">
        <v>46023</v>
      </c>
      <c r="H101" s="64" t="s">
        <v>2349</v>
      </c>
      <c r="I101" s="62" t="s">
        <v>2350</v>
      </c>
      <c r="J101" s="46" t="s">
        <v>88</v>
      </c>
    </row>
    <row r="102" spans="1:10" s="31" customFormat="1" ht="13.5" customHeight="1" x14ac:dyDescent="0.25">
      <c r="A102" s="46" t="s">
        <v>1</v>
      </c>
      <c r="B102" s="52" t="s">
        <v>968</v>
      </c>
      <c r="C102" s="52" t="s">
        <v>254</v>
      </c>
      <c r="D102" s="161">
        <v>6004741018</v>
      </c>
      <c r="E102" s="53" t="s">
        <v>2351</v>
      </c>
      <c r="F102" s="54">
        <v>70</v>
      </c>
      <c r="G102" s="41">
        <v>46023</v>
      </c>
      <c r="H102" s="64" t="s">
        <v>2352</v>
      </c>
      <c r="I102" s="62" t="s">
        <v>2353</v>
      </c>
      <c r="J102" s="46" t="s">
        <v>88</v>
      </c>
    </row>
    <row r="103" spans="1:10" s="31" customFormat="1" ht="13.5" customHeight="1" x14ac:dyDescent="0.25">
      <c r="A103" s="46" t="s">
        <v>1</v>
      </c>
      <c r="B103" s="52" t="s">
        <v>968</v>
      </c>
      <c r="C103" s="52" t="s">
        <v>254</v>
      </c>
      <c r="D103" s="161">
        <v>6004741019</v>
      </c>
      <c r="E103" s="53" t="s">
        <v>2354</v>
      </c>
      <c r="F103" s="54">
        <v>70</v>
      </c>
      <c r="G103" s="41">
        <v>46023</v>
      </c>
      <c r="H103" s="64" t="s">
        <v>2355</v>
      </c>
      <c r="I103" s="62" t="s">
        <v>2356</v>
      </c>
      <c r="J103" s="46" t="s">
        <v>88</v>
      </c>
    </row>
    <row r="104" spans="1:10" s="31" customFormat="1" ht="13.5" customHeight="1" x14ac:dyDescent="0.25">
      <c r="A104" s="46" t="s">
        <v>1</v>
      </c>
      <c r="B104" s="52" t="s">
        <v>971</v>
      </c>
      <c r="C104" s="52" t="s">
        <v>254</v>
      </c>
      <c r="D104" s="161">
        <v>6004741413</v>
      </c>
      <c r="E104" s="53" t="s">
        <v>2336</v>
      </c>
      <c r="F104" s="54">
        <v>90</v>
      </c>
      <c r="G104" s="41">
        <v>46023</v>
      </c>
      <c r="H104" s="64" t="s">
        <v>2337</v>
      </c>
      <c r="I104" s="62" t="s">
        <v>2338</v>
      </c>
      <c r="J104" s="46" t="s">
        <v>88</v>
      </c>
    </row>
    <row r="105" spans="1:10" s="31" customFormat="1" ht="13.5" customHeight="1" x14ac:dyDescent="0.25">
      <c r="A105" s="46" t="s">
        <v>1</v>
      </c>
      <c r="B105" s="52" t="s">
        <v>971</v>
      </c>
      <c r="C105" s="52" t="s">
        <v>254</v>
      </c>
      <c r="D105" s="161">
        <v>6004741414</v>
      </c>
      <c r="E105" s="53" t="s">
        <v>2339</v>
      </c>
      <c r="F105" s="54">
        <v>90</v>
      </c>
      <c r="G105" s="41">
        <v>46023</v>
      </c>
      <c r="H105" s="64" t="s">
        <v>2340</v>
      </c>
      <c r="I105" s="62" t="s">
        <v>2341</v>
      </c>
      <c r="J105" s="46" t="s">
        <v>88</v>
      </c>
    </row>
    <row r="106" spans="1:10" s="31" customFormat="1" ht="13.5" customHeight="1" x14ac:dyDescent="0.25">
      <c r="A106" s="46" t="s">
        <v>1</v>
      </c>
      <c r="B106" s="52" t="s">
        <v>971</v>
      </c>
      <c r="C106" s="52" t="s">
        <v>254</v>
      </c>
      <c r="D106" s="161">
        <v>6004741415</v>
      </c>
      <c r="E106" s="53" t="s">
        <v>2342</v>
      </c>
      <c r="F106" s="54">
        <v>90</v>
      </c>
      <c r="G106" s="41">
        <v>46023</v>
      </c>
      <c r="H106" s="64" t="s">
        <v>2343</v>
      </c>
      <c r="I106" s="62" t="s">
        <v>2344</v>
      </c>
      <c r="J106" s="46" t="s">
        <v>88</v>
      </c>
    </row>
    <row r="107" spans="1:10" s="31" customFormat="1" ht="13.5" customHeight="1" x14ac:dyDescent="0.25">
      <c r="A107" s="46" t="s">
        <v>1</v>
      </c>
      <c r="B107" s="52" t="s">
        <v>971</v>
      </c>
      <c r="C107" s="52" t="s">
        <v>254</v>
      </c>
      <c r="D107" s="161">
        <v>6004741416</v>
      </c>
      <c r="E107" s="53" t="s">
        <v>2345</v>
      </c>
      <c r="F107" s="54">
        <v>90</v>
      </c>
      <c r="G107" s="41">
        <v>46023</v>
      </c>
      <c r="H107" s="64" t="s">
        <v>2346</v>
      </c>
      <c r="I107" s="62" t="s">
        <v>2347</v>
      </c>
      <c r="J107" s="46" t="s">
        <v>88</v>
      </c>
    </row>
    <row r="108" spans="1:10" s="31" customFormat="1" ht="13.5" customHeight="1" x14ac:dyDescent="0.25">
      <c r="A108" s="46" t="s">
        <v>1</v>
      </c>
      <c r="B108" s="52" t="s">
        <v>344</v>
      </c>
      <c r="C108" s="52" t="s">
        <v>254</v>
      </c>
      <c r="D108" s="161">
        <v>6004741579</v>
      </c>
      <c r="E108" s="53" t="s">
        <v>2330</v>
      </c>
      <c r="F108" s="54">
        <v>11</v>
      </c>
      <c r="G108" s="41">
        <v>46023</v>
      </c>
      <c r="H108" s="64" t="s">
        <v>2331</v>
      </c>
      <c r="I108" s="62" t="s">
        <v>170</v>
      </c>
      <c r="J108" s="46" t="s">
        <v>435</v>
      </c>
    </row>
    <row r="109" spans="1:10" s="31" customFormat="1" ht="13.5" customHeight="1" x14ac:dyDescent="0.25">
      <c r="A109" s="46" t="s">
        <v>1</v>
      </c>
      <c r="B109" s="52" t="s">
        <v>344</v>
      </c>
      <c r="C109" s="52" t="s">
        <v>254</v>
      </c>
      <c r="D109" s="161">
        <v>6004741580</v>
      </c>
      <c r="E109" s="53" t="s">
        <v>2332</v>
      </c>
      <c r="F109" s="54">
        <v>11</v>
      </c>
      <c r="G109" s="41">
        <v>46023</v>
      </c>
      <c r="H109" s="64" t="s">
        <v>2333</v>
      </c>
      <c r="I109" s="62" t="s">
        <v>170</v>
      </c>
      <c r="J109" s="46" t="s">
        <v>435</v>
      </c>
    </row>
    <row r="110" spans="1:10" s="31" customFormat="1" ht="13.5" customHeight="1" x14ac:dyDescent="0.25">
      <c r="A110" s="46" t="s">
        <v>1</v>
      </c>
      <c r="B110" s="52" t="s">
        <v>258</v>
      </c>
      <c r="C110" s="52" t="s">
        <v>254</v>
      </c>
      <c r="D110" s="161">
        <v>6004741586</v>
      </c>
      <c r="E110" s="53" t="s">
        <v>2334</v>
      </c>
      <c r="F110" s="54">
        <v>7</v>
      </c>
      <c r="G110" s="41">
        <v>46023</v>
      </c>
      <c r="H110" s="64" t="s">
        <v>96</v>
      </c>
      <c r="I110" s="62" t="s">
        <v>99</v>
      </c>
      <c r="J110" s="46" t="s">
        <v>383</v>
      </c>
    </row>
    <row r="111" spans="1:10" s="31" customFormat="1" ht="13.5" customHeight="1" x14ac:dyDescent="0.25">
      <c r="A111" s="46" t="s">
        <v>1</v>
      </c>
      <c r="B111" s="52" t="s">
        <v>259</v>
      </c>
      <c r="C111" s="52" t="s">
        <v>254</v>
      </c>
      <c r="D111" s="161">
        <v>6004741990</v>
      </c>
      <c r="E111" s="53" t="s">
        <v>2335</v>
      </c>
      <c r="F111" s="54">
        <v>12</v>
      </c>
      <c r="G111" s="41">
        <v>46023</v>
      </c>
      <c r="H111" s="64" t="s">
        <v>303</v>
      </c>
      <c r="I111" s="62" t="s">
        <v>151</v>
      </c>
      <c r="J111" s="46" t="s">
        <v>455</v>
      </c>
    </row>
    <row r="112" spans="1:10" s="31" customFormat="1" ht="13.5" customHeight="1" x14ac:dyDescent="0.25">
      <c r="A112" s="46" t="s">
        <v>1</v>
      </c>
      <c r="B112" s="52" t="s">
        <v>2420</v>
      </c>
      <c r="C112" s="52" t="s">
        <v>2361</v>
      </c>
      <c r="D112" s="161">
        <v>6007072464</v>
      </c>
      <c r="E112" s="53" t="s">
        <v>2362</v>
      </c>
      <c r="F112" s="54">
        <v>200</v>
      </c>
      <c r="G112" s="41">
        <v>46023</v>
      </c>
      <c r="H112" s="64" t="s">
        <v>2363</v>
      </c>
      <c r="I112" s="62" t="s">
        <v>745</v>
      </c>
      <c r="J112" s="46" t="s">
        <v>1371</v>
      </c>
    </row>
    <row r="113" spans="1:10" s="31" customFormat="1" ht="13.5" customHeight="1" x14ac:dyDescent="0.25">
      <c r="A113" s="46" t="s">
        <v>1</v>
      </c>
      <c r="B113" s="52" t="s">
        <v>258</v>
      </c>
      <c r="C113" s="52" t="s">
        <v>243</v>
      </c>
      <c r="D113" s="161">
        <v>6047110348</v>
      </c>
      <c r="E113" s="53" t="s">
        <v>2504</v>
      </c>
      <c r="F113" s="54">
        <v>7</v>
      </c>
      <c r="G113" s="41">
        <v>46023</v>
      </c>
      <c r="H113" s="64" t="s">
        <v>167</v>
      </c>
      <c r="I113" s="62" t="s">
        <v>162</v>
      </c>
      <c r="J113" s="46" t="s">
        <v>383</v>
      </c>
    </row>
    <row r="114" spans="1:10" s="31" customFormat="1" ht="13.5" customHeight="1" x14ac:dyDescent="0.25">
      <c r="A114" s="46" t="s">
        <v>1</v>
      </c>
      <c r="B114" s="52" t="s">
        <v>258</v>
      </c>
      <c r="C114" s="52" t="s">
        <v>1861</v>
      </c>
      <c r="D114" s="161">
        <v>7988402541</v>
      </c>
      <c r="E114" s="53" t="s">
        <v>2403</v>
      </c>
      <c r="F114" s="54">
        <v>7</v>
      </c>
      <c r="G114" s="41">
        <v>46023</v>
      </c>
      <c r="H114" s="64" t="s">
        <v>98</v>
      </c>
      <c r="I114" s="62" t="s">
        <v>155</v>
      </c>
      <c r="J114" s="46" t="s">
        <v>1824</v>
      </c>
    </row>
    <row r="115" spans="1:10" s="31" customFormat="1" ht="13.5" customHeight="1" x14ac:dyDescent="0.25">
      <c r="A115" s="46" t="s">
        <v>1</v>
      </c>
      <c r="B115" s="52" t="s">
        <v>258</v>
      </c>
      <c r="C115" s="52" t="s">
        <v>1861</v>
      </c>
      <c r="D115" s="161">
        <v>8801501563</v>
      </c>
      <c r="E115" s="53" t="s">
        <v>2404</v>
      </c>
      <c r="F115" s="54">
        <v>7</v>
      </c>
      <c r="G115" s="41">
        <v>46023</v>
      </c>
      <c r="H115" s="64" t="s">
        <v>2405</v>
      </c>
      <c r="I115" s="62" t="s">
        <v>155</v>
      </c>
      <c r="J115" s="46" t="s">
        <v>1824</v>
      </c>
    </row>
    <row r="116" spans="1:10" s="31" customFormat="1" ht="13.5" customHeight="1" x14ac:dyDescent="0.25">
      <c r="A116" s="46" t="s">
        <v>1</v>
      </c>
      <c r="B116" s="52" t="s">
        <v>971</v>
      </c>
      <c r="C116" s="52" t="s">
        <v>619</v>
      </c>
      <c r="D116" s="161">
        <v>12689543652</v>
      </c>
      <c r="E116" s="53" t="s">
        <v>2662</v>
      </c>
      <c r="F116" s="54">
        <v>90</v>
      </c>
      <c r="G116" s="41">
        <v>46023</v>
      </c>
      <c r="H116" s="64" t="s">
        <v>2663</v>
      </c>
      <c r="I116" s="62" t="s">
        <v>2664</v>
      </c>
      <c r="J116" s="46" t="s">
        <v>88</v>
      </c>
    </row>
    <row r="117" spans="1:10" s="31" customFormat="1" ht="13.5" customHeight="1" x14ac:dyDescent="0.25">
      <c r="A117" s="46" t="s">
        <v>1</v>
      </c>
      <c r="B117" s="52" t="s">
        <v>344</v>
      </c>
      <c r="C117" s="52" t="s">
        <v>387</v>
      </c>
      <c r="D117" s="161">
        <v>19255203101</v>
      </c>
      <c r="E117" s="53" t="s">
        <v>2680</v>
      </c>
      <c r="F117" s="54">
        <v>11</v>
      </c>
      <c r="G117" s="41">
        <v>46023</v>
      </c>
      <c r="H117" s="64" t="s">
        <v>1885</v>
      </c>
      <c r="I117" s="62" t="s">
        <v>2097</v>
      </c>
      <c r="J117" s="46" t="s">
        <v>435</v>
      </c>
    </row>
    <row r="118" spans="1:10" s="31" customFormat="1" ht="13.5" customHeight="1" x14ac:dyDescent="0.25">
      <c r="A118" s="46" t="s">
        <v>1</v>
      </c>
      <c r="B118" s="52" t="s">
        <v>2422</v>
      </c>
      <c r="C118" s="52" t="s">
        <v>1754</v>
      </c>
      <c r="D118" s="161">
        <v>19499462050</v>
      </c>
      <c r="E118" s="53" t="s">
        <v>2643</v>
      </c>
      <c r="F118" s="54">
        <v>150</v>
      </c>
      <c r="G118" s="41">
        <v>46023</v>
      </c>
      <c r="H118" s="64" t="s">
        <v>2644</v>
      </c>
      <c r="I118" s="62" t="s">
        <v>2645</v>
      </c>
      <c r="J118" s="46" t="s">
        <v>1370</v>
      </c>
    </row>
    <row r="119" spans="1:10" s="31" customFormat="1" ht="13.5" customHeight="1" x14ac:dyDescent="0.25">
      <c r="A119" s="46" t="s">
        <v>1</v>
      </c>
      <c r="B119" s="52" t="s">
        <v>258</v>
      </c>
      <c r="C119" s="52" t="s">
        <v>387</v>
      </c>
      <c r="D119" s="161">
        <v>19813601724</v>
      </c>
      <c r="E119" s="53" t="s">
        <v>885</v>
      </c>
      <c r="F119" s="54">
        <v>7</v>
      </c>
      <c r="G119" s="41">
        <v>46023</v>
      </c>
      <c r="H119" s="64" t="s">
        <v>112</v>
      </c>
      <c r="I119" s="62" t="s">
        <v>1037</v>
      </c>
      <c r="J119" s="46" t="s">
        <v>383</v>
      </c>
    </row>
    <row r="120" spans="1:10" s="31" customFormat="1" ht="13.5" customHeight="1" x14ac:dyDescent="0.25">
      <c r="A120" s="46" t="s">
        <v>1</v>
      </c>
      <c r="B120" s="52" t="s">
        <v>258</v>
      </c>
      <c r="C120" s="52" t="s">
        <v>387</v>
      </c>
      <c r="D120" s="161">
        <v>19813601731</v>
      </c>
      <c r="E120" s="53" t="s">
        <v>886</v>
      </c>
      <c r="F120" s="54">
        <v>7</v>
      </c>
      <c r="G120" s="41">
        <v>46023</v>
      </c>
      <c r="H120" s="64" t="s">
        <v>148</v>
      </c>
      <c r="I120" s="62" t="s">
        <v>155</v>
      </c>
      <c r="J120" s="46" t="s">
        <v>383</v>
      </c>
    </row>
    <row r="121" spans="1:10" s="31" customFormat="1" ht="13.5" customHeight="1" x14ac:dyDescent="0.25">
      <c r="A121" s="46" t="s">
        <v>1</v>
      </c>
      <c r="B121" s="52" t="s">
        <v>258</v>
      </c>
      <c r="C121" s="52" t="s">
        <v>387</v>
      </c>
      <c r="D121" s="161">
        <v>19813601748</v>
      </c>
      <c r="E121" s="53" t="s">
        <v>887</v>
      </c>
      <c r="F121" s="54">
        <v>7</v>
      </c>
      <c r="G121" s="41">
        <v>46023</v>
      </c>
      <c r="H121" s="64" t="s">
        <v>248</v>
      </c>
      <c r="I121" s="62" t="s">
        <v>155</v>
      </c>
      <c r="J121" s="46" t="s">
        <v>383</v>
      </c>
    </row>
    <row r="122" spans="1:10" s="31" customFormat="1" ht="13.5" customHeight="1" x14ac:dyDescent="0.25">
      <c r="A122" s="46" t="s">
        <v>1</v>
      </c>
      <c r="B122" s="52" t="s">
        <v>258</v>
      </c>
      <c r="C122" s="52" t="s">
        <v>387</v>
      </c>
      <c r="D122" s="161">
        <v>19813601755</v>
      </c>
      <c r="E122" s="53" t="s">
        <v>888</v>
      </c>
      <c r="F122" s="54">
        <v>7</v>
      </c>
      <c r="G122" s="41">
        <v>46023</v>
      </c>
      <c r="H122" s="64" t="s">
        <v>248</v>
      </c>
      <c r="I122" s="62" t="s">
        <v>1038</v>
      </c>
      <c r="J122" s="46" t="s">
        <v>383</v>
      </c>
    </row>
    <row r="123" spans="1:10" s="31" customFormat="1" ht="13.5" customHeight="1" x14ac:dyDescent="0.25">
      <c r="A123" s="46" t="s">
        <v>1</v>
      </c>
      <c r="B123" s="52" t="s">
        <v>258</v>
      </c>
      <c r="C123" s="52" t="s">
        <v>387</v>
      </c>
      <c r="D123" s="161">
        <v>19813601762</v>
      </c>
      <c r="E123" s="53" t="s">
        <v>889</v>
      </c>
      <c r="F123" s="54">
        <v>7</v>
      </c>
      <c r="G123" s="41">
        <v>46023</v>
      </c>
      <c r="H123" s="64" t="s">
        <v>124</v>
      </c>
      <c r="I123" s="62" t="s">
        <v>890</v>
      </c>
      <c r="J123" s="46" t="s">
        <v>383</v>
      </c>
    </row>
    <row r="124" spans="1:10" s="31" customFormat="1" ht="13.5" customHeight="1" x14ac:dyDescent="0.25">
      <c r="A124" s="46" t="s">
        <v>1</v>
      </c>
      <c r="B124" s="52" t="s">
        <v>258</v>
      </c>
      <c r="C124" s="52" t="s">
        <v>387</v>
      </c>
      <c r="D124" s="161">
        <v>19813601779</v>
      </c>
      <c r="E124" s="53" t="s">
        <v>891</v>
      </c>
      <c r="F124" s="54">
        <v>7</v>
      </c>
      <c r="G124" s="41">
        <v>46023</v>
      </c>
      <c r="H124" s="64" t="s">
        <v>124</v>
      </c>
      <c r="I124" s="62" t="s">
        <v>123</v>
      </c>
      <c r="J124" s="46" t="s">
        <v>383</v>
      </c>
    </row>
    <row r="125" spans="1:10" s="31" customFormat="1" ht="13.5" customHeight="1" x14ac:dyDescent="0.25">
      <c r="A125" s="46" t="s">
        <v>1</v>
      </c>
      <c r="B125" s="52" t="s">
        <v>258</v>
      </c>
      <c r="C125" s="52" t="s">
        <v>387</v>
      </c>
      <c r="D125" s="161">
        <v>19813601786</v>
      </c>
      <c r="E125" s="53" t="s">
        <v>892</v>
      </c>
      <c r="F125" s="54">
        <v>7</v>
      </c>
      <c r="G125" s="41">
        <v>46023</v>
      </c>
      <c r="H125" s="64" t="s">
        <v>134</v>
      </c>
      <c r="I125" s="62" t="s">
        <v>123</v>
      </c>
      <c r="J125" s="46" t="s">
        <v>383</v>
      </c>
    </row>
    <row r="126" spans="1:10" s="31" customFormat="1" ht="13.5" customHeight="1" x14ac:dyDescent="0.25">
      <c r="A126" s="46" t="s">
        <v>1</v>
      </c>
      <c r="B126" s="52" t="s">
        <v>258</v>
      </c>
      <c r="C126" s="52" t="s">
        <v>387</v>
      </c>
      <c r="D126" s="161">
        <v>19813601793</v>
      </c>
      <c r="E126" s="53" t="s">
        <v>893</v>
      </c>
      <c r="F126" s="54">
        <v>7</v>
      </c>
      <c r="G126" s="41">
        <v>46023</v>
      </c>
      <c r="H126" s="64" t="s">
        <v>134</v>
      </c>
      <c r="I126" s="62" t="s">
        <v>1039</v>
      </c>
      <c r="J126" s="46" t="s">
        <v>383</v>
      </c>
    </row>
    <row r="127" spans="1:10" s="31" customFormat="1" ht="13.5" customHeight="1" x14ac:dyDescent="0.25">
      <c r="A127" s="46" t="s">
        <v>1</v>
      </c>
      <c r="B127" s="52" t="s">
        <v>339</v>
      </c>
      <c r="C127" s="52" t="s">
        <v>387</v>
      </c>
      <c r="D127" s="161">
        <v>19813601854</v>
      </c>
      <c r="E127" s="53" t="s">
        <v>894</v>
      </c>
      <c r="F127" s="54">
        <v>10</v>
      </c>
      <c r="G127" s="41">
        <v>46023</v>
      </c>
      <c r="H127" s="64" t="s">
        <v>126</v>
      </c>
      <c r="I127" s="62" t="s">
        <v>109</v>
      </c>
      <c r="J127" s="46" t="s">
        <v>1825</v>
      </c>
    </row>
    <row r="128" spans="1:10" s="31" customFormat="1" ht="13.5" customHeight="1" x14ac:dyDescent="0.25">
      <c r="A128" s="46" t="s">
        <v>1</v>
      </c>
      <c r="B128" s="52" t="s">
        <v>339</v>
      </c>
      <c r="C128" s="52" t="s">
        <v>387</v>
      </c>
      <c r="D128" s="161">
        <v>19813601861</v>
      </c>
      <c r="E128" s="53" t="s">
        <v>895</v>
      </c>
      <c r="F128" s="54">
        <v>10</v>
      </c>
      <c r="G128" s="41">
        <v>46023</v>
      </c>
      <c r="H128" s="64" t="s">
        <v>130</v>
      </c>
      <c r="I128" s="62" t="s">
        <v>109</v>
      </c>
      <c r="J128" s="46" t="s">
        <v>1825</v>
      </c>
    </row>
    <row r="129" spans="1:10" s="31" customFormat="1" ht="13.5" customHeight="1" x14ac:dyDescent="0.25">
      <c r="A129" s="46" t="s">
        <v>1</v>
      </c>
      <c r="B129" s="52" t="s">
        <v>339</v>
      </c>
      <c r="C129" s="52" t="s">
        <v>387</v>
      </c>
      <c r="D129" s="161">
        <v>19813601878</v>
      </c>
      <c r="E129" s="53" t="s">
        <v>896</v>
      </c>
      <c r="F129" s="54">
        <v>10</v>
      </c>
      <c r="G129" s="41">
        <v>46023</v>
      </c>
      <c r="H129" s="64" t="s">
        <v>897</v>
      </c>
      <c r="I129" s="62" t="s">
        <v>109</v>
      </c>
      <c r="J129" s="46" t="s">
        <v>1825</v>
      </c>
    </row>
    <row r="130" spans="1:10" s="31" customFormat="1" ht="13.5" customHeight="1" x14ac:dyDescent="0.25">
      <c r="A130" s="46" t="s">
        <v>1</v>
      </c>
      <c r="B130" s="52" t="s">
        <v>259</v>
      </c>
      <c r="C130" s="52" t="s">
        <v>638</v>
      </c>
      <c r="D130" s="161">
        <v>19813601939</v>
      </c>
      <c r="E130" s="53" t="s">
        <v>898</v>
      </c>
      <c r="F130" s="54">
        <v>12</v>
      </c>
      <c r="G130" s="41">
        <v>46023</v>
      </c>
      <c r="H130" s="64" t="s">
        <v>150</v>
      </c>
      <c r="I130" s="62" t="s">
        <v>168</v>
      </c>
      <c r="J130" s="46" t="s">
        <v>1828</v>
      </c>
    </row>
    <row r="131" spans="1:10" s="31" customFormat="1" ht="13.5" customHeight="1" x14ac:dyDescent="0.25">
      <c r="A131" s="46" t="s">
        <v>1</v>
      </c>
      <c r="B131" s="52" t="s">
        <v>259</v>
      </c>
      <c r="C131" s="52" t="s">
        <v>638</v>
      </c>
      <c r="D131" s="161">
        <v>19813601946</v>
      </c>
      <c r="E131" s="53" t="s">
        <v>899</v>
      </c>
      <c r="F131" s="54">
        <v>12</v>
      </c>
      <c r="G131" s="41">
        <v>46023</v>
      </c>
      <c r="H131" s="64" t="s">
        <v>613</v>
      </c>
      <c r="I131" s="62" t="s">
        <v>168</v>
      </c>
      <c r="J131" s="46" t="s">
        <v>1828</v>
      </c>
    </row>
    <row r="132" spans="1:10" s="31" customFormat="1" ht="13.5" customHeight="1" x14ac:dyDescent="0.25">
      <c r="A132" s="46" t="s">
        <v>1</v>
      </c>
      <c r="B132" s="52" t="s">
        <v>259</v>
      </c>
      <c r="C132" s="52" t="s">
        <v>638</v>
      </c>
      <c r="D132" s="161">
        <v>19813601953</v>
      </c>
      <c r="E132" s="53" t="s">
        <v>900</v>
      </c>
      <c r="F132" s="54">
        <v>12</v>
      </c>
      <c r="G132" s="41">
        <v>46023</v>
      </c>
      <c r="H132" s="64" t="s">
        <v>613</v>
      </c>
      <c r="I132" s="62" t="s">
        <v>901</v>
      </c>
      <c r="J132" s="46" t="s">
        <v>1828</v>
      </c>
    </row>
    <row r="133" spans="1:10" s="31" customFormat="1" ht="13.5" customHeight="1" x14ac:dyDescent="0.25">
      <c r="A133" s="46" t="s">
        <v>1</v>
      </c>
      <c r="B133" s="52" t="s">
        <v>339</v>
      </c>
      <c r="C133" s="52" t="s">
        <v>387</v>
      </c>
      <c r="D133" s="161">
        <v>19813607047</v>
      </c>
      <c r="E133" s="53" t="s">
        <v>902</v>
      </c>
      <c r="F133" s="54">
        <v>10</v>
      </c>
      <c r="G133" s="41">
        <v>46023</v>
      </c>
      <c r="H133" s="64" t="s">
        <v>136</v>
      </c>
      <c r="I133" s="62" t="s">
        <v>89</v>
      </c>
      <c r="J133" s="46" t="s">
        <v>474</v>
      </c>
    </row>
    <row r="134" spans="1:10" s="31" customFormat="1" ht="13.5" customHeight="1" x14ac:dyDescent="0.25">
      <c r="A134" s="46" t="s">
        <v>1</v>
      </c>
      <c r="B134" s="52" t="s">
        <v>339</v>
      </c>
      <c r="C134" s="52" t="s">
        <v>387</v>
      </c>
      <c r="D134" s="161">
        <v>19813607054</v>
      </c>
      <c r="E134" s="53" t="s">
        <v>903</v>
      </c>
      <c r="F134" s="54">
        <v>10</v>
      </c>
      <c r="G134" s="41">
        <v>46023</v>
      </c>
      <c r="H134" s="64" t="s">
        <v>167</v>
      </c>
      <c r="I134" s="62" t="s">
        <v>89</v>
      </c>
      <c r="J134" s="46" t="s">
        <v>474</v>
      </c>
    </row>
    <row r="135" spans="1:10" s="31" customFormat="1" ht="13.5" customHeight="1" x14ac:dyDescent="0.25">
      <c r="A135" s="46" t="s">
        <v>1</v>
      </c>
      <c r="B135" s="52" t="s">
        <v>339</v>
      </c>
      <c r="C135" s="52" t="s">
        <v>387</v>
      </c>
      <c r="D135" s="161">
        <v>19813607061</v>
      </c>
      <c r="E135" s="53" t="s">
        <v>904</v>
      </c>
      <c r="F135" s="54">
        <v>10</v>
      </c>
      <c r="G135" s="41">
        <v>46023</v>
      </c>
      <c r="H135" s="64" t="s">
        <v>167</v>
      </c>
      <c r="I135" s="62" t="s">
        <v>1040</v>
      </c>
      <c r="J135" s="46" t="s">
        <v>474</v>
      </c>
    </row>
    <row r="136" spans="1:10" s="31" customFormat="1" ht="13.5" customHeight="1" x14ac:dyDescent="0.25">
      <c r="A136" s="46" t="s">
        <v>1</v>
      </c>
      <c r="B136" s="52" t="s">
        <v>259</v>
      </c>
      <c r="C136" s="52" t="s">
        <v>387</v>
      </c>
      <c r="D136" s="161">
        <v>19813644820</v>
      </c>
      <c r="E136" s="53" t="s">
        <v>905</v>
      </c>
      <c r="F136" s="54">
        <v>12</v>
      </c>
      <c r="G136" s="41">
        <v>46023</v>
      </c>
      <c r="H136" s="64" t="s">
        <v>303</v>
      </c>
      <c r="I136" s="62" t="s">
        <v>127</v>
      </c>
      <c r="J136" s="46" t="s">
        <v>455</v>
      </c>
    </row>
    <row r="137" spans="1:10" s="31" customFormat="1" ht="13.5" customHeight="1" x14ac:dyDescent="0.25">
      <c r="A137" s="46" t="s">
        <v>1</v>
      </c>
      <c r="B137" s="52" t="s">
        <v>259</v>
      </c>
      <c r="C137" s="52" t="s">
        <v>387</v>
      </c>
      <c r="D137" s="161">
        <v>19813644837</v>
      </c>
      <c r="E137" s="53" t="s">
        <v>906</v>
      </c>
      <c r="F137" s="54">
        <v>12</v>
      </c>
      <c r="G137" s="41">
        <v>46023</v>
      </c>
      <c r="H137" s="64" t="s">
        <v>150</v>
      </c>
      <c r="I137" s="62" t="s">
        <v>127</v>
      </c>
      <c r="J137" s="46" t="s">
        <v>455</v>
      </c>
    </row>
    <row r="138" spans="1:10" s="31" customFormat="1" ht="13.5" customHeight="1" x14ac:dyDescent="0.25">
      <c r="A138" s="46" t="s">
        <v>1</v>
      </c>
      <c r="B138" s="52" t="s">
        <v>259</v>
      </c>
      <c r="C138" s="52" t="s">
        <v>387</v>
      </c>
      <c r="D138" s="161">
        <v>19813644844</v>
      </c>
      <c r="E138" s="53" t="s">
        <v>907</v>
      </c>
      <c r="F138" s="54">
        <v>12</v>
      </c>
      <c r="G138" s="41">
        <v>46023</v>
      </c>
      <c r="H138" s="64" t="s">
        <v>1041</v>
      </c>
      <c r="I138" s="62" t="s">
        <v>127</v>
      </c>
      <c r="J138" s="46" t="s">
        <v>455</v>
      </c>
    </row>
    <row r="139" spans="1:10" s="31" customFormat="1" ht="13.5" customHeight="1" x14ac:dyDescent="0.25">
      <c r="A139" s="46" t="s">
        <v>1</v>
      </c>
      <c r="B139" s="52" t="s">
        <v>968</v>
      </c>
      <c r="C139" s="52" t="s">
        <v>387</v>
      </c>
      <c r="D139" s="161">
        <v>19813749051</v>
      </c>
      <c r="E139" s="53" t="s">
        <v>908</v>
      </c>
      <c r="F139" s="54">
        <v>70</v>
      </c>
      <c r="G139" s="41">
        <v>46023</v>
      </c>
      <c r="H139" s="64" t="s">
        <v>909</v>
      </c>
      <c r="I139" s="62" t="s">
        <v>910</v>
      </c>
      <c r="J139" s="46" t="s">
        <v>88</v>
      </c>
    </row>
    <row r="140" spans="1:10" s="31" customFormat="1" ht="13.5" customHeight="1" x14ac:dyDescent="0.25">
      <c r="A140" s="46" t="s">
        <v>1</v>
      </c>
      <c r="B140" s="52" t="s">
        <v>968</v>
      </c>
      <c r="C140" s="52" t="s">
        <v>387</v>
      </c>
      <c r="D140" s="161">
        <v>19813749396</v>
      </c>
      <c r="E140" s="53" t="s">
        <v>911</v>
      </c>
      <c r="F140" s="54">
        <v>70</v>
      </c>
      <c r="G140" s="41">
        <v>46023</v>
      </c>
      <c r="H140" s="64" t="s">
        <v>912</v>
      </c>
      <c r="I140" s="62" t="s">
        <v>913</v>
      </c>
      <c r="J140" s="46" t="s">
        <v>88</v>
      </c>
    </row>
    <row r="141" spans="1:10" s="31" customFormat="1" ht="13.5" customHeight="1" x14ac:dyDescent="0.25">
      <c r="A141" s="46" t="s">
        <v>1</v>
      </c>
      <c r="B141" s="52" t="s">
        <v>258</v>
      </c>
      <c r="C141" s="52" t="s">
        <v>387</v>
      </c>
      <c r="D141" s="161">
        <v>19813750705</v>
      </c>
      <c r="E141" s="53" t="s">
        <v>398</v>
      </c>
      <c r="F141" s="54">
        <v>7</v>
      </c>
      <c r="G141" s="41">
        <v>46023</v>
      </c>
      <c r="H141" s="64" t="s">
        <v>1043</v>
      </c>
      <c r="I141" s="62" t="s">
        <v>883</v>
      </c>
      <c r="J141" s="46" t="s">
        <v>1759</v>
      </c>
    </row>
    <row r="142" spans="1:10" s="31" customFormat="1" ht="13.5" customHeight="1" x14ac:dyDescent="0.25">
      <c r="A142" s="46" t="s">
        <v>1</v>
      </c>
      <c r="B142" s="52" t="s">
        <v>258</v>
      </c>
      <c r="C142" s="52" t="s">
        <v>387</v>
      </c>
      <c r="D142" s="161">
        <v>19813750781</v>
      </c>
      <c r="E142" s="53" t="s">
        <v>400</v>
      </c>
      <c r="F142" s="54">
        <v>7</v>
      </c>
      <c r="G142" s="41">
        <v>46023</v>
      </c>
      <c r="H142" s="64" t="s">
        <v>101</v>
      </c>
      <c r="I142" s="62" t="s">
        <v>382</v>
      </c>
      <c r="J142" s="46" t="s">
        <v>383</v>
      </c>
    </row>
    <row r="143" spans="1:10" s="31" customFormat="1" ht="13.5" customHeight="1" x14ac:dyDescent="0.25">
      <c r="A143" s="46" t="s">
        <v>1</v>
      </c>
      <c r="B143" s="46" t="s">
        <v>258</v>
      </c>
      <c r="C143" s="46" t="s">
        <v>387</v>
      </c>
      <c r="D143" s="131">
        <v>19813750798</v>
      </c>
      <c r="E143" s="49" t="s">
        <v>401</v>
      </c>
      <c r="F143" s="43">
        <v>7</v>
      </c>
      <c r="G143" s="41">
        <v>46023</v>
      </c>
      <c r="H143" s="62" t="s">
        <v>101</v>
      </c>
      <c r="I143" s="62" t="s">
        <v>110</v>
      </c>
      <c r="J143" s="46" t="s">
        <v>383</v>
      </c>
    </row>
    <row r="144" spans="1:10" s="31" customFormat="1" ht="13.5" customHeight="1" x14ac:dyDescent="0.25">
      <c r="A144" s="46" t="s">
        <v>1</v>
      </c>
      <c r="B144" s="52" t="s">
        <v>258</v>
      </c>
      <c r="C144" s="52" t="s">
        <v>387</v>
      </c>
      <c r="D144" s="161">
        <v>19813750804</v>
      </c>
      <c r="E144" s="53" t="s">
        <v>402</v>
      </c>
      <c r="F144" s="54">
        <v>7</v>
      </c>
      <c r="G144" s="41">
        <v>46023</v>
      </c>
      <c r="H144" s="64" t="s">
        <v>167</v>
      </c>
      <c r="I144" s="62" t="s">
        <v>110</v>
      </c>
      <c r="J144" s="46" t="s">
        <v>383</v>
      </c>
    </row>
    <row r="145" spans="1:10" s="31" customFormat="1" ht="13.5" customHeight="1" x14ac:dyDescent="0.25">
      <c r="A145" s="46" t="s">
        <v>1</v>
      </c>
      <c r="B145" s="52" t="s">
        <v>258</v>
      </c>
      <c r="C145" s="52" t="s">
        <v>387</v>
      </c>
      <c r="D145" s="161">
        <v>19813750811</v>
      </c>
      <c r="E145" s="53" t="s">
        <v>403</v>
      </c>
      <c r="F145" s="54">
        <v>7</v>
      </c>
      <c r="G145" s="41">
        <v>46023</v>
      </c>
      <c r="H145" s="64" t="s">
        <v>167</v>
      </c>
      <c r="I145" s="62" t="s">
        <v>110</v>
      </c>
      <c r="J145" s="46" t="s">
        <v>383</v>
      </c>
    </row>
    <row r="146" spans="1:10" s="31" customFormat="1" ht="13.5" customHeight="1" x14ac:dyDescent="0.25">
      <c r="A146" s="46" t="s">
        <v>1</v>
      </c>
      <c r="B146" s="52" t="s">
        <v>258</v>
      </c>
      <c r="C146" s="52" t="s">
        <v>387</v>
      </c>
      <c r="D146" s="161">
        <v>19813750828</v>
      </c>
      <c r="E146" s="53" t="s">
        <v>404</v>
      </c>
      <c r="F146" s="54">
        <v>7</v>
      </c>
      <c r="G146" s="41">
        <v>46023</v>
      </c>
      <c r="H146" s="64" t="s">
        <v>1045</v>
      </c>
      <c r="I146" s="62" t="s">
        <v>1046</v>
      </c>
      <c r="J146" s="46" t="s">
        <v>383</v>
      </c>
    </row>
    <row r="147" spans="1:10" s="31" customFormat="1" ht="13.5" customHeight="1" x14ac:dyDescent="0.25">
      <c r="A147" s="46" t="s">
        <v>1</v>
      </c>
      <c r="B147" s="52" t="s">
        <v>258</v>
      </c>
      <c r="C147" s="52" t="s">
        <v>387</v>
      </c>
      <c r="D147" s="161">
        <v>19813750835</v>
      </c>
      <c r="E147" s="53" t="s">
        <v>405</v>
      </c>
      <c r="F147" s="54">
        <v>7</v>
      </c>
      <c r="G147" s="41">
        <v>46023</v>
      </c>
      <c r="H147" s="64" t="s">
        <v>96</v>
      </c>
      <c r="I147" s="62" t="s">
        <v>138</v>
      </c>
      <c r="J147" s="46" t="s">
        <v>383</v>
      </c>
    </row>
    <row r="148" spans="1:10" s="31" customFormat="1" ht="13.5" customHeight="1" x14ac:dyDescent="0.25">
      <c r="A148" s="46" t="s">
        <v>1</v>
      </c>
      <c r="B148" s="52" t="s">
        <v>258</v>
      </c>
      <c r="C148" s="52" t="s">
        <v>387</v>
      </c>
      <c r="D148" s="161">
        <v>19813750842</v>
      </c>
      <c r="E148" s="53" t="s">
        <v>406</v>
      </c>
      <c r="F148" s="54">
        <v>7</v>
      </c>
      <c r="G148" s="41">
        <v>46023</v>
      </c>
      <c r="H148" s="64" t="s">
        <v>98</v>
      </c>
      <c r="I148" s="62" t="s">
        <v>138</v>
      </c>
      <c r="J148" s="46" t="s">
        <v>383</v>
      </c>
    </row>
    <row r="149" spans="1:10" s="31" customFormat="1" ht="13.5" customHeight="1" x14ac:dyDescent="0.25">
      <c r="A149" s="46" t="s">
        <v>1</v>
      </c>
      <c r="B149" s="52" t="s">
        <v>258</v>
      </c>
      <c r="C149" s="52" t="s">
        <v>387</v>
      </c>
      <c r="D149" s="161">
        <v>19813750859</v>
      </c>
      <c r="E149" s="53" t="s">
        <v>407</v>
      </c>
      <c r="F149" s="54">
        <v>7</v>
      </c>
      <c r="G149" s="41">
        <v>46023</v>
      </c>
      <c r="H149" s="64" t="s">
        <v>98</v>
      </c>
      <c r="I149" s="62" t="s">
        <v>138</v>
      </c>
      <c r="J149" s="46" t="s">
        <v>383</v>
      </c>
    </row>
    <row r="150" spans="1:10" s="31" customFormat="1" ht="13.5" customHeight="1" x14ac:dyDescent="0.25">
      <c r="A150" s="46" t="s">
        <v>1</v>
      </c>
      <c r="B150" s="52" t="s">
        <v>66</v>
      </c>
      <c r="C150" s="52" t="s">
        <v>387</v>
      </c>
      <c r="D150" s="161">
        <v>19813750866</v>
      </c>
      <c r="E150" s="53" t="s">
        <v>419</v>
      </c>
      <c r="F150" s="54">
        <v>3</v>
      </c>
      <c r="G150" s="41">
        <v>46023</v>
      </c>
      <c r="H150" s="64" t="s">
        <v>1050</v>
      </c>
      <c r="I150" s="62" t="s">
        <v>103</v>
      </c>
      <c r="J150" s="46" t="s">
        <v>438</v>
      </c>
    </row>
    <row r="151" spans="1:10" s="31" customFormat="1" ht="13.5" customHeight="1" x14ac:dyDescent="0.25">
      <c r="A151" s="46" t="s">
        <v>1</v>
      </c>
      <c r="B151" s="52" t="s">
        <v>66</v>
      </c>
      <c r="C151" s="52" t="s">
        <v>387</v>
      </c>
      <c r="D151" s="161">
        <v>19813750873</v>
      </c>
      <c r="E151" s="53" t="s">
        <v>420</v>
      </c>
      <c r="F151" s="54">
        <v>3</v>
      </c>
      <c r="G151" s="41">
        <v>46023</v>
      </c>
      <c r="H151" s="64" t="s">
        <v>106</v>
      </c>
      <c r="I151" s="62" t="s">
        <v>103</v>
      </c>
      <c r="J151" s="46" t="s">
        <v>438</v>
      </c>
    </row>
    <row r="152" spans="1:10" s="31" customFormat="1" ht="13.5" customHeight="1" x14ac:dyDescent="0.25">
      <c r="A152" s="46" t="s">
        <v>1</v>
      </c>
      <c r="B152" s="52" t="s">
        <v>66</v>
      </c>
      <c r="C152" s="52" t="s">
        <v>387</v>
      </c>
      <c r="D152" s="161">
        <v>19813750880</v>
      </c>
      <c r="E152" s="53" t="s">
        <v>421</v>
      </c>
      <c r="F152" s="54">
        <v>3</v>
      </c>
      <c r="G152" s="41">
        <v>46023</v>
      </c>
      <c r="H152" s="64" t="s">
        <v>139</v>
      </c>
      <c r="I152" s="62" t="s">
        <v>103</v>
      </c>
      <c r="J152" s="46" t="s">
        <v>438</v>
      </c>
    </row>
    <row r="153" spans="1:10" s="31" customFormat="1" ht="13.5" customHeight="1" x14ac:dyDescent="0.25">
      <c r="A153" s="46" t="s">
        <v>1</v>
      </c>
      <c r="B153" s="52" t="s">
        <v>66</v>
      </c>
      <c r="C153" s="52" t="s">
        <v>387</v>
      </c>
      <c r="D153" s="161">
        <v>19813750897</v>
      </c>
      <c r="E153" s="53" t="s">
        <v>422</v>
      </c>
      <c r="F153" s="54">
        <v>3</v>
      </c>
      <c r="G153" s="41">
        <v>46023</v>
      </c>
      <c r="H153" s="64" t="s">
        <v>139</v>
      </c>
      <c r="I153" s="62" t="s">
        <v>103</v>
      </c>
      <c r="J153" s="46" t="s">
        <v>438</v>
      </c>
    </row>
    <row r="154" spans="1:10" s="31" customFormat="1" ht="13.5" customHeight="1" x14ac:dyDescent="0.25">
      <c r="A154" s="46" t="s">
        <v>1</v>
      </c>
      <c r="B154" s="52" t="s">
        <v>259</v>
      </c>
      <c r="C154" s="52" t="s">
        <v>387</v>
      </c>
      <c r="D154" s="161">
        <v>19813750941</v>
      </c>
      <c r="E154" s="53" t="s">
        <v>389</v>
      </c>
      <c r="F154" s="54">
        <v>12</v>
      </c>
      <c r="G154" s="41">
        <v>46023</v>
      </c>
      <c r="H154" s="64" t="s">
        <v>149</v>
      </c>
      <c r="I154" s="62" t="s">
        <v>1042</v>
      </c>
      <c r="J154" s="46" t="s">
        <v>1828</v>
      </c>
    </row>
    <row r="155" spans="1:10" s="31" customFormat="1" ht="13.5" customHeight="1" x14ac:dyDescent="0.25">
      <c r="A155" s="46" t="s">
        <v>1</v>
      </c>
      <c r="B155" s="52" t="s">
        <v>259</v>
      </c>
      <c r="C155" s="52" t="s">
        <v>387</v>
      </c>
      <c r="D155" s="161">
        <v>19813750958</v>
      </c>
      <c r="E155" s="53" t="s">
        <v>390</v>
      </c>
      <c r="F155" s="54">
        <v>12</v>
      </c>
      <c r="G155" s="41">
        <v>46023</v>
      </c>
      <c r="H155" s="64" t="s">
        <v>149</v>
      </c>
      <c r="I155" s="62" t="s">
        <v>157</v>
      </c>
      <c r="J155" s="46" t="s">
        <v>1828</v>
      </c>
    </row>
    <row r="156" spans="1:10" s="31" customFormat="1" ht="13.5" customHeight="1" x14ac:dyDescent="0.25">
      <c r="A156" s="46" t="s">
        <v>1</v>
      </c>
      <c r="B156" s="52" t="s">
        <v>259</v>
      </c>
      <c r="C156" s="52" t="s">
        <v>387</v>
      </c>
      <c r="D156" s="161">
        <v>19813750965</v>
      </c>
      <c r="E156" s="53" t="s">
        <v>391</v>
      </c>
      <c r="F156" s="54">
        <v>12</v>
      </c>
      <c r="G156" s="41">
        <v>46023</v>
      </c>
      <c r="H156" s="64" t="s">
        <v>150</v>
      </c>
      <c r="I156" s="62" t="s">
        <v>157</v>
      </c>
      <c r="J156" s="46" t="s">
        <v>1828</v>
      </c>
    </row>
    <row r="157" spans="1:10" s="31" customFormat="1" ht="13.5" customHeight="1" x14ac:dyDescent="0.25">
      <c r="A157" s="46" t="s">
        <v>1</v>
      </c>
      <c r="B157" s="52" t="s">
        <v>259</v>
      </c>
      <c r="C157" s="52" t="s">
        <v>387</v>
      </c>
      <c r="D157" s="161">
        <v>19813750972</v>
      </c>
      <c r="E157" s="53" t="s">
        <v>392</v>
      </c>
      <c r="F157" s="54">
        <v>12</v>
      </c>
      <c r="G157" s="41">
        <v>46023</v>
      </c>
      <c r="H157" s="64" t="s">
        <v>150</v>
      </c>
      <c r="I157" s="62" t="s">
        <v>157</v>
      </c>
      <c r="J157" s="46" t="s">
        <v>1828</v>
      </c>
    </row>
    <row r="158" spans="1:10" s="31" customFormat="1" ht="13.5" customHeight="1" x14ac:dyDescent="0.25">
      <c r="A158" s="46" t="s">
        <v>1</v>
      </c>
      <c r="B158" s="52" t="s">
        <v>258</v>
      </c>
      <c r="C158" s="52" t="s">
        <v>387</v>
      </c>
      <c r="D158" s="161">
        <v>19813751153</v>
      </c>
      <c r="E158" s="53" t="s">
        <v>416</v>
      </c>
      <c r="F158" s="54">
        <v>7</v>
      </c>
      <c r="G158" s="41">
        <v>46023</v>
      </c>
      <c r="H158" s="64" t="s">
        <v>124</v>
      </c>
      <c r="I158" s="62" t="s">
        <v>1049</v>
      </c>
      <c r="J158" s="46" t="s">
        <v>530</v>
      </c>
    </row>
    <row r="159" spans="1:10" s="31" customFormat="1" ht="13.5" customHeight="1" x14ac:dyDescent="0.25">
      <c r="A159" s="46" t="s">
        <v>1</v>
      </c>
      <c r="B159" s="52" t="s">
        <v>258</v>
      </c>
      <c r="C159" s="52" t="s">
        <v>387</v>
      </c>
      <c r="D159" s="161">
        <v>19813751160</v>
      </c>
      <c r="E159" s="53" t="s">
        <v>417</v>
      </c>
      <c r="F159" s="54">
        <v>7</v>
      </c>
      <c r="G159" s="41">
        <v>46023</v>
      </c>
      <c r="H159" s="64" t="s">
        <v>124</v>
      </c>
      <c r="I159" s="62" t="s">
        <v>89</v>
      </c>
      <c r="J159" s="46" t="s">
        <v>377</v>
      </c>
    </row>
    <row r="160" spans="1:10" s="31" customFormat="1" ht="13.5" customHeight="1" x14ac:dyDescent="0.25">
      <c r="A160" s="46" t="s">
        <v>1</v>
      </c>
      <c r="B160" s="52" t="s">
        <v>258</v>
      </c>
      <c r="C160" s="52" t="s">
        <v>387</v>
      </c>
      <c r="D160" s="161">
        <v>19813751184</v>
      </c>
      <c r="E160" s="53" t="s">
        <v>418</v>
      </c>
      <c r="F160" s="54">
        <v>7</v>
      </c>
      <c r="G160" s="41">
        <v>46023</v>
      </c>
      <c r="H160" s="64" t="s">
        <v>1288</v>
      </c>
      <c r="I160" s="62" t="s">
        <v>89</v>
      </c>
      <c r="J160" s="46" t="s">
        <v>377</v>
      </c>
    </row>
    <row r="161" spans="1:10" s="31" customFormat="1" ht="13.5" customHeight="1" x14ac:dyDescent="0.25">
      <c r="A161" s="46" t="s">
        <v>1</v>
      </c>
      <c r="B161" s="52" t="s">
        <v>258</v>
      </c>
      <c r="C161" s="52" t="s">
        <v>387</v>
      </c>
      <c r="D161" s="161">
        <v>19813751238</v>
      </c>
      <c r="E161" s="53" t="s">
        <v>431</v>
      </c>
      <c r="F161" s="54">
        <v>7</v>
      </c>
      <c r="G161" s="41">
        <v>46023</v>
      </c>
      <c r="H161" s="64" t="s">
        <v>1053</v>
      </c>
      <c r="I161" s="62" t="s">
        <v>97</v>
      </c>
      <c r="J161" s="46" t="s">
        <v>446</v>
      </c>
    </row>
    <row r="162" spans="1:10" s="31" customFormat="1" ht="13.5" customHeight="1" x14ac:dyDescent="0.25">
      <c r="A162" s="46" t="s">
        <v>1</v>
      </c>
      <c r="B162" s="52" t="s">
        <v>258</v>
      </c>
      <c r="C162" s="52" t="s">
        <v>387</v>
      </c>
      <c r="D162" s="161">
        <v>19813751245</v>
      </c>
      <c r="E162" s="53" t="s">
        <v>432</v>
      </c>
      <c r="F162" s="54">
        <v>7</v>
      </c>
      <c r="G162" s="41">
        <v>46023</v>
      </c>
      <c r="H162" s="64" t="s">
        <v>98</v>
      </c>
      <c r="I162" s="62" t="s">
        <v>97</v>
      </c>
      <c r="J162" s="46" t="s">
        <v>446</v>
      </c>
    </row>
    <row r="163" spans="1:10" s="31" customFormat="1" ht="13.5" customHeight="1" x14ac:dyDescent="0.25">
      <c r="A163" s="46" t="s">
        <v>1</v>
      </c>
      <c r="B163" s="52" t="s">
        <v>258</v>
      </c>
      <c r="C163" s="52" t="s">
        <v>387</v>
      </c>
      <c r="D163" s="161">
        <v>19813751252</v>
      </c>
      <c r="E163" s="53" t="s">
        <v>433</v>
      </c>
      <c r="F163" s="54">
        <v>7</v>
      </c>
      <c r="G163" s="41">
        <v>46023</v>
      </c>
      <c r="H163" s="64" t="s">
        <v>98</v>
      </c>
      <c r="I163" s="62" t="s">
        <v>97</v>
      </c>
      <c r="J163" s="46" t="s">
        <v>446</v>
      </c>
    </row>
    <row r="164" spans="1:10" s="31" customFormat="1" ht="13.5" customHeight="1" x14ac:dyDescent="0.25">
      <c r="A164" s="46" t="s">
        <v>1</v>
      </c>
      <c r="B164" s="52" t="s">
        <v>258</v>
      </c>
      <c r="C164" s="52" t="s">
        <v>387</v>
      </c>
      <c r="D164" s="161">
        <v>19813751269</v>
      </c>
      <c r="E164" s="53" t="s">
        <v>434</v>
      </c>
      <c r="F164" s="54">
        <v>7</v>
      </c>
      <c r="G164" s="41">
        <v>46023</v>
      </c>
      <c r="H164" s="64" t="s">
        <v>98</v>
      </c>
      <c r="I164" s="62" t="s">
        <v>97</v>
      </c>
      <c r="J164" s="46" t="s">
        <v>446</v>
      </c>
    </row>
    <row r="165" spans="1:10" s="31" customFormat="1" ht="13.5" customHeight="1" x14ac:dyDescent="0.25">
      <c r="A165" s="46" t="s">
        <v>1</v>
      </c>
      <c r="B165" s="52" t="s">
        <v>258</v>
      </c>
      <c r="C165" s="52" t="s">
        <v>387</v>
      </c>
      <c r="D165" s="161">
        <v>19813751276</v>
      </c>
      <c r="E165" s="53" t="s">
        <v>427</v>
      </c>
      <c r="F165" s="54">
        <v>7</v>
      </c>
      <c r="G165" s="41">
        <v>46023</v>
      </c>
      <c r="H165" s="64" t="s">
        <v>96</v>
      </c>
      <c r="I165" s="62" t="s">
        <v>1052</v>
      </c>
      <c r="J165" s="46" t="s">
        <v>1824</v>
      </c>
    </row>
    <row r="166" spans="1:10" s="31" customFormat="1" ht="13.5" customHeight="1" x14ac:dyDescent="0.25">
      <c r="A166" s="46" t="s">
        <v>1</v>
      </c>
      <c r="B166" s="52" t="s">
        <v>258</v>
      </c>
      <c r="C166" s="52" t="s">
        <v>387</v>
      </c>
      <c r="D166" s="161">
        <v>19813751283</v>
      </c>
      <c r="E166" s="53" t="s">
        <v>428</v>
      </c>
      <c r="F166" s="54">
        <v>7</v>
      </c>
      <c r="G166" s="41">
        <v>46023</v>
      </c>
      <c r="H166" s="64" t="s">
        <v>96</v>
      </c>
      <c r="I166" s="62" t="s">
        <v>153</v>
      </c>
      <c r="J166" s="46" t="s">
        <v>1824</v>
      </c>
    </row>
    <row r="167" spans="1:10" s="31" customFormat="1" ht="13.5" customHeight="1" x14ac:dyDescent="0.25">
      <c r="A167" s="46" t="s">
        <v>1</v>
      </c>
      <c r="B167" s="52" t="s">
        <v>258</v>
      </c>
      <c r="C167" s="52" t="s">
        <v>387</v>
      </c>
      <c r="D167" s="161">
        <v>19813751290</v>
      </c>
      <c r="E167" s="53" t="s">
        <v>429</v>
      </c>
      <c r="F167" s="54">
        <v>7</v>
      </c>
      <c r="G167" s="41">
        <v>46023</v>
      </c>
      <c r="H167" s="64" t="s">
        <v>98</v>
      </c>
      <c r="I167" s="62" t="s">
        <v>153</v>
      </c>
      <c r="J167" s="46" t="s">
        <v>1824</v>
      </c>
    </row>
    <row r="168" spans="1:10" s="31" customFormat="1" ht="13.5" customHeight="1" x14ac:dyDescent="0.25">
      <c r="A168" s="46" t="s">
        <v>1</v>
      </c>
      <c r="B168" s="52" t="s">
        <v>258</v>
      </c>
      <c r="C168" s="52" t="s">
        <v>387</v>
      </c>
      <c r="D168" s="161">
        <v>19813751306</v>
      </c>
      <c r="E168" s="53" t="s">
        <v>430</v>
      </c>
      <c r="F168" s="54">
        <v>7</v>
      </c>
      <c r="G168" s="41">
        <v>46023</v>
      </c>
      <c r="H168" s="64" t="s">
        <v>98</v>
      </c>
      <c r="I168" s="62" t="s">
        <v>153</v>
      </c>
      <c r="J168" s="46" t="s">
        <v>1824</v>
      </c>
    </row>
    <row r="169" spans="1:10" s="31" customFormat="1" ht="13.5" customHeight="1" x14ac:dyDescent="0.25">
      <c r="A169" s="46" t="s">
        <v>1</v>
      </c>
      <c r="B169" s="52" t="s">
        <v>259</v>
      </c>
      <c r="C169" s="52" t="s">
        <v>387</v>
      </c>
      <c r="D169" s="161">
        <v>19813751313</v>
      </c>
      <c r="E169" s="53" t="s">
        <v>393</v>
      </c>
      <c r="F169" s="54">
        <v>12</v>
      </c>
      <c r="G169" s="41">
        <v>46023</v>
      </c>
      <c r="H169" s="64" t="s">
        <v>149</v>
      </c>
      <c r="I169" s="62" t="s">
        <v>394</v>
      </c>
      <c r="J169" s="46" t="s">
        <v>455</v>
      </c>
    </row>
    <row r="170" spans="1:10" s="31" customFormat="1" ht="13.5" customHeight="1" x14ac:dyDescent="0.25">
      <c r="A170" s="46" t="s">
        <v>1</v>
      </c>
      <c r="B170" s="52" t="s">
        <v>259</v>
      </c>
      <c r="C170" s="52" t="s">
        <v>387</v>
      </c>
      <c r="D170" s="161">
        <v>19813751320</v>
      </c>
      <c r="E170" s="53" t="s">
        <v>395</v>
      </c>
      <c r="F170" s="54">
        <v>12</v>
      </c>
      <c r="G170" s="41">
        <v>46023</v>
      </c>
      <c r="H170" s="64" t="s">
        <v>149</v>
      </c>
      <c r="I170" s="62" t="s">
        <v>127</v>
      </c>
      <c r="J170" s="46" t="s">
        <v>455</v>
      </c>
    </row>
    <row r="171" spans="1:10" s="31" customFormat="1" ht="13.5" customHeight="1" x14ac:dyDescent="0.25">
      <c r="A171" s="46" t="s">
        <v>1</v>
      </c>
      <c r="B171" s="52" t="s">
        <v>259</v>
      </c>
      <c r="C171" s="52" t="s">
        <v>387</v>
      </c>
      <c r="D171" s="161">
        <v>19813751337</v>
      </c>
      <c r="E171" s="53" t="s">
        <v>396</v>
      </c>
      <c r="F171" s="54">
        <v>12</v>
      </c>
      <c r="G171" s="41">
        <v>46023</v>
      </c>
      <c r="H171" s="64" t="s">
        <v>150</v>
      </c>
      <c r="I171" s="62" t="s">
        <v>127</v>
      </c>
      <c r="J171" s="46" t="s">
        <v>455</v>
      </c>
    </row>
    <row r="172" spans="1:10" s="31" customFormat="1" ht="13.5" customHeight="1" x14ac:dyDescent="0.25">
      <c r="A172" s="46" t="s">
        <v>1</v>
      </c>
      <c r="B172" s="52" t="s">
        <v>259</v>
      </c>
      <c r="C172" s="52" t="s">
        <v>387</v>
      </c>
      <c r="D172" s="161">
        <v>19813751344</v>
      </c>
      <c r="E172" s="53" t="s">
        <v>397</v>
      </c>
      <c r="F172" s="54">
        <v>12</v>
      </c>
      <c r="G172" s="41">
        <v>46023</v>
      </c>
      <c r="H172" s="64" t="s">
        <v>150</v>
      </c>
      <c r="I172" s="62" t="s">
        <v>127</v>
      </c>
      <c r="J172" s="46" t="s">
        <v>455</v>
      </c>
    </row>
    <row r="173" spans="1:10" s="31" customFormat="1" ht="13.5" customHeight="1" x14ac:dyDescent="0.25">
      <c r="A173" s="46" t="s">
        <v>1</v>
      </c>
      <c r="B173" s="52" t="s">
        <v>66</v>
      </c>
      <c r="C173" s="52" t="s">
        <v>387</v>
      </c>
      <c r="D173" s="161">
        <v>19813751757</v>
      </c>
      <c r="E173" s="53" t="s">
        <v>423</v>
      </c>
      <c r="F173" s="54">
        <v>3</v>
      </c>
      <c r="G173" s="41">
        <v>46023</v>
      </c>
      <c r="H173" s="64" t="s">
        <v>1051</v>
      </c>
      <c r="I173" s="62" t="s">
        <v>527</v>
      </c>
      <c r="J173" s="46" t="s">
        <v>438</v>
      </c>
    </row>
    <row r="174" spans="1:10" s="31" customFormat="1" ht="13.5" customHeight="1" x14ac:dyDescent="0.25">
      <c r="A174" s="46" t="s">
        <v>1</v>
      </c>
      <c r="B174" s="52" t="s">
        <v>66</v>
      </c>
      <c r="C174" s="52" t="s">
        <v>387</v>
      </c>
      <c r="D174" s="161">
        <v>19813751764</v>
      </c>
      <c r="E174" s="53" t="s">
        <v>424</v>
      </c>
      <c r="F174" s="54">
        <v>3</v>
      </c>
      <c r="G174" s="41">
        <v>46023</v>
      </c>
      <c r="H174" s="64" t="s">
        <v>106</v>
      </c>
      <c r="I174" s="62" t="s">
        <v>103</v>
      </c>
      <c r="J174" s="46" t="s">
        <v>438</v>
      </c>
    </row>
    <row r="175" spans="1:10" s="31" customFormat="1" ht="13.5" customHeight="1" x14ac:dyDescent="0.25">
      <c r="A175" s="46" t="s">
        <v>1</v>
      </c>
      <c r="B175" s="52" t="s">
        <v>66</v>
      </c>
      <c r="C175" s="52" t="s">
        <v>387</v>
      </c>
      <c r="D175" s="161">
        <v>19813751771</v>
      </c>
      <c r="E175" s="53" t="s">
        <v>425</v>
      </c>
      <c r="F175" s="54">
        <v>3</v>
      </c>
      <c r="G175" s="41">
        <v>46023</v>
      </c>
      <c r="H175" s="64" t="s">
        <v>139</v>
      </c>
      <c r="I175" s="62" t="s">
        <v>103</v>
      </c>
      <c r="J175" s="46" t="s">
        <v>438</v>
      </c>
    </row>
    <row r="176" spans="1:10" s="31" customFormat="1" ht="13.5" customHeight="1" x14ac:dyDescent="0.25">
      <c r="A176" s="45" t="s">
        <v>1</v>
      </c>
      <c r="B176" s="46" t="s">
        <v>66</v>
      </c>
      <c r="C176" s="46" t="s">
        <v>387</v>
      </c>
      <c r="D176" s="131">
        <v>19813751788</v>
      </c>
      <c r="E176" s="49" t="s">
        <v>426</v>
      </c>
      <c r="F176" s="51">
        <v>3</v>
      </c>
      <c r="G176" s="41">
        <v>46023</v>
      </c>
      <c r="H176" s="63" t="s">
        <v>139</v>
      </c>
      <c r="I176" s="62" t="s">
        <v>103</v>
      </c>
      <c r="J176" s="46" t="s">
        <v>438</v>
      </c>
    </row>
    <row r="177" spans="1:10" s="31" customFormat="1" ht="13.5" customHeight="1" x14ac:dyDescent="0.25">
      <c r="A177" s="46" t="s">
        <v>1</v>
      </c>
      <c r="B177" s="46" t="s">
        <v>258</v>
      </c>
      <c r="C177" s="46" t="s">
        <v>387</v>
      </c>
      <c r="D177" s="131">
        <v>19813751795</v>
      </c>
      <c r="E177" s="49" t="s">
        <v>408</v>
      </c>
      <c r="F177" s="43">
        <v>7</v>
      </c>
      <c r="G177" s="41">
        <v>46023</v>
      </c>
      <c r="H177" s="62" t="s">
        <v>101</v>
      </c>
      <c r="I177" s="62" t="s">
        <v>1044</v>
      </c>
      <c r="J177" s="46" t="s">
        <v>383</v>
      </c>
    </row>
    <row r="178" spans="1:10" s="31" customFormat="1" ht="13.5" customHeight="1" x14ac:dyDescent="0.25">
      <c r="A178" s="46" t="s">
        <v>1</v>
      </c>
      <c r="B178" s="52" t="s">
        <v>258</v>
      </c>
      <c r="C178" s="52" t="s">
        <v>387</v>
      </c>
      <c r="D178" s="161">
        <v>19813751801</v>
      </c>
      <c r="E178" s="53" t="s">
        <v>409</v>
      </c>
      <c r="F178" s="54">
        <v>7</v>
      </c>
      <c r="G178" s="41">
        <v>46023</v>
      </c>
      <c r="H178" s="64" t="s">
        <v>101</v>
      </c>
      <c r="I178" s="62" t="s">
        <v>110</v>
      </c>
      <c r="J178" s="46" t="s">
        <v>383</v>
      </c>
    </row>
    <row r="179" spans="1:10" s="31" customFormat="1" ht="13.5" customHeight="1" x14ac:dyDescent="0.25">
      <c r="A179" s="45" t="s">
        <v>1</v>
      </c>
      <c r="B179" s="46" t="s">
        <v>258</v>
      </c>
      <c r="C179" s="46" t="s">
        <v>387</v>
      </c>
      <c r="D179" s="131">
        <v>19813751818</v>
      </c>
      <c r="E179" s="49" t="s">
        <v>410</v>
      </c>
      <c r="F179" s="51">
        <v>7</v>
      </c>
      <c r="G179" s="41">
        <v>46023</v>
      </c>
      <c r="H179" s="63" t="s">
        <v>167</v>
      </c>
      <c r="I179" s="62" t="s">
        <v>110</v>
      </c>
      <c r="J179" s="46" t="s">
        <v>383</v>
      </c>
    </row>
    <row r="180" spans="1:10" s="31" customFormat="1" ht="13.5" customHeight="1" x14ac:dyDescent="0.25">
      <c r="A180" s="46" t="s">
        <v>1</v>
      </c>
      <c r="B180" s="52" t="s">
        <v>258</v>
      </c>
      <c r="C180" s="52" t="s">
        <v>387</v>
      </c>
      <c r="D180" s="161">
        <v>19813751825</v>
      </c>
      <c r="E180" s="53" t="s">
        <v>411</v>
      </c>
      <c r="F180" s="54">
        <v>7</v>
      </c>
      <c r="G180" s="41">
        <v>46023</v>
      </c>
      <c r="H180" s="64" t="s">
        <v>167</v>
      </c>
      <c r="I180" s="62" t="s">
        <v>110</v>
      </c>
      <c r="J180" s="46" t="s">
        <v>383</v>
      </c>
    </row>
    <row r="181" spans="1:10" s="31" customFormat="1" ht="13.5" customHeight="1" x14ac:dyDescent="0.25">
      <c r="A181" s="46" t="s">
        <v>1</v>
      </c>
      <c r="B181" s="52" t="s">
        <v>258</v>
      </c>
      <c r="C181" s="52" t="s">
        <v>387</v>
      </c>
      <c r="D181" s="161">
        <v>19813751832</v>
      </c>
      <c r="E181" s="53" t="s">
        <v>412</v>
      </c>
      <c r="F181" s="54">
        <v>7</v>
      </c>
      <c r="G181" s="41">
        <v>46023</v>
      </c>
      <c r="H181" s="64" t="s">
        <v>1047</v>
      </c>
      <c r="I181" s="62" t="s">
        <v>1048</v>
      </c>
      <c r="J181" s="46" t="s">
        <v>383</v>
      </c>
    </row>
    <row r="182" spans="1:10" s="31" customFormat="1" ht="13.5" customHeight="1" x14ac:dyDescent="0.25">
      <c r="A182" s="46" t="s">
        <v>1</v>
      </c>
      <c r="B182" s="52" t="s">
        <v>258</v>
      </c>
      <c r="C182" s="52" t="s">
        <v>387</v>
      </c>
      <c r="D182" s="161">
        <v>19813751849</v>
      </c>
      <c r="E182" s="53" t="s">
        <v>413</v>
      </c>
      <c r="F182" s="54">
        <v>7</v>
      </c>
      <c r="G182" s="41">
        <v>46023</v>
      </c>
      <c r="H182" s="64" t="s">
        <v>96</v>
      </c>
      <c r="I182" s="62" t="s">
        <v>138</v>
      </c>
      <c r="J182" s="46" t="s">
        <v>383</v>
      </c>
    </row>
    <row r="183" spans="1:10" s="31" customFormat="1" ht="13.5" customHeight="1" x14ac:dyDescent="0.25">
      <c r="A183" s="46" t="s">
        <v>1</v>
      </c>
      <c r="B183" s="52" t="s">
        <v>258</v>
      </c>
      <c r="C183" s="52" t="s">
        <v>387</v>
      </c>
      <c r="D183" s="161">
        <v>19813751856</v>
      </c>
      <c r="E183" s="53" t="s">
        <v>414</v>
      </c>
      <c r="F183" s="54">
        <v>7</v>
      </c>
      <c r="G183" s="41">
        <v>46023</v>
      </c>
      <c r="H183" s="64" t="s">
        <v>98</v>
      </c>
      <c r="I183" s="62" t="s">
        <v>138</v>
      </c>
      <c r="J183" s="46" t="s">
        <v>383</v>
      </c>
    </row>
    <row r="184" spans="1:10" s="31" customFormat="1" ht="13.5" customHeight="1" x14ac:dyDescent="0.25">
      <c r="A184" s="46" t="s">
        <v>1</v>
      </c>
      <c r="B184" s="52" t="s">
        <v>258</v>
      </c>
      <c r="C184" s="52" t="s">
        <v>387</v>
      </c>
      <c r="D184" s="161">
        <v>19813751863</v>
      </c>
      <c r="E184" s="53" t="s">
        <v>415</v>
      </c>
      <c r="F184" s="54">
        <v>7</v>
      </c>
      <c r="G184" s="41">
        <v>46023</v>
      </c>
      <c r="H184" s="64" t="s">
        <v>98</v>
      </c>
      <c r="I184" s="62" t="s">
        <v>138</v>
      </c>
      <c r="J184" s="46" t="s">
        <v>383</v>
      </c>
    </row>
    <row r="185" spans="1:10" s="31" customFormat="1" ht="13.5" customHeight="1" x14ac:dyDescent="0.25">
      <c r="A185" s="46" t="s">
        <v>1</v>
      </c>
      <c r="B185" s="52" t="s">
        <v>2421</v>
      </c>
      <c r="C185" s="52" t="s">
        <v>387</v>
      </c>
      <c r="D185" s="161">
        <v>19813833118</v>
      </c>
      <c r="E185" s="53" t="s">
        <v>1607</v>
      </c>
      <c r="F185" s="54">
        <v>100</v>
      </c>
      <c r="G185" s="41">
        <v>46023</v>
      </c>
      <c r="H185" s="64" t="s">
        <v>1608</v>
      </c>
      <c r="I185" s="62" t="s">
        <v>1609</v>
      </c>
      <c r="J185" s="46" t="s">
        <v>1378</v>
      </c>
    </row>
    <row r="186" spans="1:10" s="31" customFormat="1" ht="13.5" customHeight="1" x14ac:dyDescent="0.25">
      <c r="A186" s="46" t="s">
        <v>1</v>
      </c>
      <c r="B186" s="52" t="s">
        <v>2421</v>
      </c>
      <c r="C186" s="52" t="s">
        <v>387</v>
      </c>
      <c r="D186" s="161">
        <v>19813833125</v>
      </c>
      <c r="E186" s="53" t="s">
        <v>1607</v>
      </c>
      <c r="F186" s="54">
        <v>100</v>
      </c>
      <c r="G186" s="41">
        <v>46023</v>
      </c>
      <c r="H186" s="64" t="s">
        <v>1608</v>
      </c>
      <c r="I186" s="62" t="s">
        <v>1609</v>
      </c>
      <c r="J186" s="46" t="s">
        <v>1378</v>
      </c>
    </row>
    <row r="187" spans="1:10" s="31" customFormat="1" ht="13.5" customHeight="1" x14ac:dyDescent="0.25">
      <c r="A187" s="46" t="s">
        <v>1</v>
      </c>
      <c r="B187" s="52" t="s">
        <v>2421</v>
      </c>
      <c r="C187" s="52" t="s">
        <v>387</v>
      </c>
      <c r="D187" s="161">
        <v>19813833149</v>
      </c>
      <c r="E187" s="53" t="s">
        <v>1612</v>
      </c>
      <c r="F187" s="54">
        <v>100</v>
      </c>
      <c r="G187" s="41">
        <v>46023</v>
      </c>
      <c r="H187" s="64" t="s">
        <v>1613</v>
      </c>
      <c r="I187" s="62" t="s">
        <v>1054</v>
      </c>
      <c r="J187" s="46" t="s">
        <v>1378</v>
      </c>
    </row>
    <row r="188" spans="1:10" s="31" customFormat="1" ht="13.5" customHeight="1" x14ac:dyDescent="0.25">
      <c r="A188" s="46" t="s">
        <v>1</v>
      </c>
      <c r="B188" s="52" t="s">
        <v>2421</v>
      </c>
      <c r="C188" s="52" t="s">
        <v>387</v>
      </c>
      <c r="D188" s="161">
        <v>19813833156</v>
      </c>
      <c r="E188" s="53" t="s">
        <v>1612</v>
      </c>
      <c r="F188" s="54">
        <v>100</v>
      </c>
      <c r="G188" s="41">
        <v>46023</v>
      </c>
      <c r="H188" s="64" t="s">
        <v>1613</v>
      </c>
      <c r="I188" s="62" t="s">
        <v>1054</v>
      </c>
      <c r="J188" s="46" t="s">
        <v>1378</v>
      </c>
    </row>
    <row r="189" spans="1:10" s="31" customFormat="1" ht="13.5" customHeight="1" x14ac:dyDescent="0.25">
      <c r="A189" s="46" t="s">
        <v>1</v>
      </c>
      <c r="B189" s="52" t="s">
        <v>2422</v>
      </c>
      <c r="C189" s="52" t="s">
        <v>387</v>
      </c>
      <c r="D189" s="161">
        <v>19813833170</v>
      </c>
      <c r="E189" s="53" t="s">
        <v>1616</v>
      </c>
      <c r="F189" s="54">
        <v>150</v>
      </c>
      <c r="G189" s="41">
        <v>46023</v>
      </c>
      <c r="H189" s="64" t="s">
        <v>1617</v>
      </c>
      <c r="I189" s="62" t="s">
        <v>1618</v>
      </c>
      <c r="J189" s="46" t="s">
        <v>1370</v>
      </c>
    </row>
    <row r="190" spans="1:10" s="31" customFormat="1" ht="13.5" customHeight="1" x14ac:dyDescent="0.25">
      <c r="A190" s="46" t="s">
        <v>1</v>
      </c>
      <c r="B190" s="52" t="s">
        <v>2422</v>
      </c>
      <c r="C190" s="52" t="s">
        <v>387</v>
      </c>
      <c r="D190" s="161">
        <v>19813833187</v>
      </c>
      <c r="E190" s="53" t="s">
        <v>1616</v>
      </c>
      <c r="F190" s="54">
        <v>150</v>
      </c>
      <c r="G190" s="41">
        <v>46023</v>
      </c>
      <c r="H190" s="64" t="s">
        <v>1617</v>
      </c>
      <c r="I190" s="62" t="s">
        <v>1618</v>
      </c>
      <c r="J190" s="46" t="s">
        <v>1370</v>
      </c>
    </row>
    <row r="191" spans="1:10" s="31" customFormat="1" ht="13.5" customHeight="1" x14ac:dyDescent="0.25">
      <c r="A191" s="46" t="s">
        <v>1</v>
      </c>
      <c r="B191" s="52" t="s">
        <v>2422</v>
      </c>
      <c r="C191" s="52" t="s">
        <v>387</v>
      </c>
      <c r="D191" s="161">
        <v>19813833200</v>
      </c>
      <c r="E191" s="53" t="s">
        <v>1621</v>
      </c>
      <c r="F191" s="54">
        <v>150</v>
      </c>
      <c r="G191" s="41">
        <v>46023</v>
      </c>
      <c r="H191" s="64" t="s">
        <v>1622</v>
      </c>
      <c r="I191" s="62" t="s">
        <v>1623</v>
      </c>
      <c r="J191" s="46" t="s">
        <v>1370</v>
      </c>
    </row>
    <row r="192" spans="1:10" s="31" customFormat="1" ht="13.5" customHeight="1" x14ac:dyDescent="0.25">
      <c r="A192" s="45" t="s">
        <v>1</v>
      </c>
      <c r="B192" s="46" t="s">
        <v>2422</v>
      </c>
      <c r="C192" s="46" t="s">
        <v>387</v>
      </c>
      <c r="D192" s="131">
        <v>19813833217</v>
      </c>
      <c r="E192" s="49" t="s">
        <v>1621</v>
      </c>
      <c r="F192" s="51">
        <v>150</v>
      </c>
      <c r="G192" s="41">
        <v>46023</v>
      </c>
      <c r="H192" s="63" t="s">
        <v>1622</v>
      </c>
      <c r="I192" s="62" t="s">
        <v>1623</v>
      </c>
      <c r="J192" s="46" t="s">
        <v>1370</v>
      </c>
    </row>
    <row r="193" spans="1:10" s="31" customFormat="1" ht="13.5" customHeight="1" x14ac:dyDescent="0.25">
      <c r="A193" s="46" t="s">
        <v>1</v>
      </c>
      <c r="B193" s="52" t="s">
        <v>2420</v>
      </c>
      <c r="C193" s="52" t="s">
        <v>387</v>
      </c>
      <c r="D193" s="161">
        <v>19813833231</v>
      </c>
      <c r="E193" s="53" t="s">
        <v>1627</v>
      </c>
      <c r="F193" s="54">
        <v>200</v>
      </c>
      <c r="G193" s="41">
        <v>46023</v>
      </c>
      <c r="H193" s="64" t="s">
        <v>1628</v>
      </c>
      <c r="I193" s="62" t="s">
        <v>1629</v>
      </c>
      <c r="J193" s="46" t="s">
        <v>1371</v>
      </c>
    </row>
    <row r="194" spans="1:10" s="31" customFormat="1" ht="13.5" customHeight="1" x14ac:dyDescent="0.25">
      <c r="A194" s="46" t="s">
        <v>1</v>
      </c>
      <c r="B194" s="52" t="s">
        <v>2420</v>
      </c>
      <c r="C194" s="52" t="s">
        <v>387</v>
      </c>
      <c r="D194" s="161">
        <v>19813833248</v>
      </c>
      <c r="E194" s="53" t="s">
        <v>1627</v>
      </c>
      <c r="F194" s="54">
        <v>200</v>
      </c>
      <c r="G194" s="41">
        <v>46023</v>
      </c>
      <c r="H194" s="64" t="s">
        <v>1628</v>
      </c>
      <c r="I194" s="62" t="s">
        <v>1629</v>
      </c>
      <c r="J194" s="46" t="s">
        <v>1371</v>
      </c>
    </row>
    <row r="195" spans="1:10" s="31" customFormat="1" ht="13.5" customHeight="1" x14ac:dyDescent="0.25">
      <c r="A195" s="46" t="s">
        <v>1</v>
      </c>
      <c r="B195" s="52" t="s">
        <v>2420</v>
      </c>
      <c r="C195" s="52" t="s">
        <v>387</v>
      </c>
      <c r="D195" s="161">
        <v>19813833262</v>
      </c>
      <c r="E195" s="53" t="s">
        <v>1633</v>
      </c>
      <c r="F195" s="54">
        <v>200</v>
      </c>
      <c r="G195" s="41">
        <v>46023</v>
      </c>
      <c r="H195" s="64" t="s">
        <v>1634</v>
      </c>
      <c r="I195" s="62" t="s">
        <v>1635</v>
      </c>
      <c r="J195" s="46" t="s">
        <v>1371</v>
      </c>
    </row>
    <row r="196" spans="1:10" s="31" customFormat="1" ht="13.5" customHeight="1" x14ac:dyDescent="0.25">
      <c r="A196" s="46" t="s">
        <v>1</v>
      </c>
      <c r="B196" s="52" t="s">
        <v>2420</v>
      </c>
      <c r="C196" s="52" t="s">
        <v>387</v>
      </c>
      <c r="D196" s="161">
        <v>19813833279</v>
      </c>
      <c r="E196" s="53" t="s">
        <v>1633</v>
      </c>
      <c r="F196" s="54">
        <v>200</v>
      </c>
      <c r="G196" s="41">
        <v>46023</v>
      </c>
      <c r="H196" s="64" t="s">
        <v>1634</v>
      </c>
      <c r="I196" s="62" t="s">
        <v>1635</v>
      </c>
      <c r="J196" s="46" t="s">
        <v>1371</v>
      </c>
    </row>
    <row r="197" spans="1:10" s="31" customFormat="1" ht="13.5" customHeight="1" x14ac:dyDescent="0.25">
      <c r="A197" s="46" t="s">
        <v>1</v>
      </c>
      <c r="B197" s="52" t="s">
        <v>258</v>
      </c>
      <c r="C197" s="52" t="s">
        <v>387</v>
      </c>
      <c r="D197" s="161">
        <v>19813833330</v>
      </c>
      <c r="E197" s="53" t="s">
        <v>914</v>
      </c>
      <c r="F197" s="54">
        <v>7</v>
      </c>
      <c r="G197" s="41">
        <v>46023</v>
      </c>
      <c r="H197" s="64" t="s">
        <v>101</v>
      </c>
      <c r="I197" s="62" t="s">
        <v>90</v>
      </c>
      <c r="J197" s="46" t="s">
        <v>383</v>
      </c>
    </row>
    <row r="198" spans="1:10" s="31" customFormat="1" ht="13.5" customHeight="1" x14ac:dyDescent="0.25">
      <c r="A198" s="46" t="s">
        <v>1</v>
      </c>
      <c r="B198" s="52" t="s">
        <v>258</v>
      </c>
      <c r="C198" s="52" t="s">
        <v>387</v>
      </c>
      <c r="D198" s="161">
        <v>19813833347</v>
      </c>
      <c r="E198" s="53" t="s">
        <v>915</v>
      </c>
      <c r="F198" s="54">
        <v>7</v>
      </c>
      <c r="G198" s="41">
        <v>46023</v>
      </c>
      <c r="H198" s="64" t="s">
        <v>101</v>
      </c>
      <c r="I198" s="62" t="s">
        <v>90</v>
      </c>
      <c r="J198" s="46" t="s">
        <v>383</v>
      </c>
    </row>
    <row r="199" spans="1:10" s="31" customFormat="1" ht="13.5" customHeight="1" x14ac:dyDescent="0.25">
      <c r="A199" s="46" t="s">
        <v>1</v>
      </c>
      <c r="B199" s="52" t="s">
        <v>258</v>
      </c>
      <c r="C199" s="52" t="s">
        <v>387</v>
      </c>
      <c r="D199" s="161">
        <v>19813833354</v>
      </c>
      <c r="E199" s="53" t="s">
        <v>916</v>
      </c>
      <c r="F199" s="54">
        <v>7</v>
      </c>
      <c r="G199" s="41">
        <v>46023</v>
      </c>
      <c r="H199" s="64" t="s">
        <v>101</v>
      </c>
      <c r="I199" s="62" t="s">
        <v>90</v>
      </c>
      <c r="J199" s="46" t="s">
        <v>383</v>
      </c>
    </row>
    <row r="200" spans="1:10" s="31" customFormat="1" ht="13.5" customHeight="1" x14ac:dyDescent="0.25">
      <c r="A200" s="46" t="s">
        <v>1</v>
      </c>
      <c r="B200" s="52" t="s">
        <v>258</v>
      </c>
      <c r="C200" s="52" t="s">
        <v>387</v>
      </c>
      <c r="D200" s="161">
        <v>19813833361</v>
      </c>
      <c r="E200" s="53" t="s">
        <v>917</v>
      </c>
      <c r="F200" s="54">
        <v>7</v>
      </c>
      <c r="G200" s="41">
        <v>46023</v>
      </c>
      <c r="H200" s="64" t="s">
        <v>101</v>
      </c>
      <c r="I200" s="62" t="s">
        <v>90</v>
      </c>
      <c r="J200" s="46" t="s">
        <v>383</v>
      </c>
    </row>
    <row r="201" spans="1:10" s="31" customFormat="1" ht="13.5" customHeight="1" x14ac:dyDescent="0.25">
      <c r="A201" s="46" t="s">
        <v>1</v>
      </c>
      <c r="B201" s="52" t="s">
        <v>258</v>
      </c>
      <c r="C201" s="52" t="s">
        <v>387</v>
      </c>
      <c r="D201" s="161">
        <v>19813833378</v>
      </c>
      <c r="E201" s="53" t="s">
        <v>918</v>
      </c>
      <c r="F201" s="54">
        <v>7</v>
      </c>
      <c r="G201" s="41">
        <v>46023</v>
      </c>
      <c r="H201" s="64" t="s">
        <v>101</v>
      </c>
      <c r="I201" s="62" t="s">
        <v>90</v>
      </c>
      <c r="J201" s="46" t="s">
        <v>383</v>
      </c>
    </row>
    <row r="202" spans="1:10" s="31" customFormat="1" ht="13.5" customHeight="1" x14ac:dyDescent="0.25">
      <c r="A202" s="46" t="s">
        <v>1</v>
      </c>
      <c r="B202" s="52" t="s">
        <v>258</v>
      </c>
      <c r="C202" s="52" t="s">
        <v>387</v>
      </c>
      <c r="D202" s="161">
        <v>19813833385</v>
      </c>
      <c r="E202" s="53" t="s">
        <v>919</v>
      </c>
      <c r="F202" s="54">
        <v>7</v>
      </c>
      <c r="G202" s="41">
        <v>46023</v>
      </c>
      <c r="H202" s="64" t="s">
        <v>101</v>
      </c>
      <c r="I202" s="62" t="s">
        <v>90</v>
      </c>
      <c r="J202" s="46" t="s">
        <v>383</v>
      </c>
    </row>
    <row r="203" spans="1:10" s="31" customFormat="1" ht="13.5" customHeight="1" x14ac:dyDescent="0.25">
      <c r="A203" s="46" t="s">
        <v>1</v>
      </c>
      <c r="B203" s="52" t="s">
        <v>258</v>
      </c>
      <c r="C203" s="52" t="s">
        <v>387</v>
      </c>
      <c r="D203" s="161">
        <v>19813833392</v>
      </c>
      <c r="E203" s="53" t="s">
        <v>920</v>
      </c>
      <c r="F203" s="54">
        <v>7</v>
      </c>
      <c r="G203" s="41">
        <v>46023</v>
      </c>
      <c r="H203" s="64" t="s">
        <v>167</v>
      </c>
      <c r="I203" s="62" t="s">
        <v>141</v>
      </c>
      <c r="J203" s="46" t="s">
        <v>1759</v>
      </c>
    </row>
    <row r="204" spans="1:10" s="31" customFormat="1" ht="13.5" customHeight="1" x14ac:dyDescent="0.25">
      <c r="A204" s="46" t="s">
        <v>1</v>
      </c>
      <c r="B204" s="52" t="s">
        <v>258</v>
      </c>
      <c r="C204" s="52" t="s">
        <v>387</v>
      </c>
      <c r="D204" s="161">
        <v>19813833408</v>
      </c>
      <c r="E204" s="53" t="s">
        <v>921</v>
      </c>
      <c r="F204" s="54">
        <v>7</v>
      </c>
      <c r="G204" s="41">
        <v>46023</v>
      </c>
      <c r="H204" s="64" t="s">
        <v>167</v>
      </c>
      <c r="I204" s="62" t="s">
        <v>141</v>
      </c>
      <c r="J204" s="46" t="s">
        <v>1759</v>
      </c>
    </row>
    <row r="205" spans="1:10" s="31" customFormat="1" ht="13.5" customHeight="1" x14ac:dyDescent="0.25">
      <c r="A205" s="46" t="s">
        <v>1</v>
      </c>
      <c r="B205" s="52" t="s">
        <v>258</v>
      </c>
      <c r="C205" s="52" t="s">
        <v>387</v>
      </c>
      <c r="D205" s="161">
        <v>19813833415</v>
      </c>
      <c r="E205" s="53" t="s">
        <v>922</v>
      </c>
      <c r="F205" s="54">
        <v>7</v>
      </c>
      <c r="G205" s="41">
        <v>46023</v>
      </c>
      <c r="H205" s="64" t="s">
        <v>167</v>
      </c>
      <c r="I205" s="62" t="s">
        <v>1035</v>
      </c>
      <c r="J205" s="46" t="s">
        <v>1759</v>
      </c>
    </row>
    <row r="206" spans="1:10" s="31" customFormat="1" ht="13.5" customHeight="1" x14ac:dyDescent="0.25">
      <c r="A206" s="46" t="s">
        <v>1</v>
      </c>
      <c r="B206" s="52" t="s">
        <v>258</v>
      </c>
      <c r="C206" s="52" t="s">
        <v>387</v>
      </c>
      <c r="D206" s="161">
        <v>19813833422</v>
      </c>
      <c r="E206" s="53" t="s">
        <v>923</v>
      </c>
      <c r="F206" s="54">
        <v>7</v>
      </c>
      <c r="G206" s="41">
        <v>46023</v>
      </c>
      <c r="H206" s="64" t="s">
        <v>136</v>
      </c>
      <c r="I206" s="62" t="s">
        <v>89</v>
      </c>
      <c r="J206" s="46" t="s">
        <v>1759</v>
      </c>
    </row>
    <row r="207" spans="1:10" s="31" customFormat="1" ht="13.5" customHeight="1" x14ac:dyDescent="0.25">
      <c r="A207" s="46" t="s">
        <v>1</v>
      </c>
      <c r="B207" s="52" t="s">
        <v>258</v>
      </c>
      <c r="C207" s="52" t="s">
        <v>387</v>
      </c>
      <c r="D207" s="161">
        <v>19813833439</v>
      </c>
      <c r="E207" s="53" t="s">
        <v>924</v>
      </c>
      <c r="F207" s="54">
        <v>7</v>
      </c>
      <c r="G207" s="41">
        <v>46023</v>
      </c>
      <c r="H207" s="64" t="s">
        <v>167</v>
      </c>
      <c r="I207" s="62" t="s">
        <v>89</v>
      </c>
      <c r="J207" s="46" t="s">
        <v>1759</v>
      </c>
    </row>
    <row r="208" spans="1:10" s="31" customFormat="1" ht="13.5" customHeight="1" x14ac:dyDescent="0.25">
      <c r="A208" s="46" t="s">
        <v>1</v>
      </c>
      <c r="B208" s="52" t="s">
        <v>258</v>
      </c>
      <c r="C208" s="52" t="s">
        <v>387</v>
      </c>
      <c r="D208" s="161">
        <v>19813833446</v>
      </c>
      <c r="E208" s="53" t="s">
        <v>925</v>
      </c>
      <c r="F208" s="54">
        <v>7</v>
      </c>
      <c r="G208" s="41">
        <v>46023</v>
      </c>
      <c r="H208" s="64" t="s">
        <v>167</v>
      </c>
      <c r="I208" s="62" t="s">
        <v>89</v>
      </c>
      <c r="J208" s="46" t="s">
        <v>1759</v>
      </c>
    </row>
    <row r="209" spans="1:10" s="31" customFormat="1" ht="13.5" customHeight="1" x14ac:dyDescent="0.25">
      <c r="A209" s="46" t="s">
        <v>1</v>
      </c>
      <c r="B209" s="52" t="s">
        <v>258</v>
      </c>
      <c r="C209" s="52" t="s">
        <v>387</v>
      </c>
      <c r="D209" s="161">
        <v>19813834627</v>
      </c>
      <c r="E209" s="53" t="s">
        <v>927</v>
      </c>
      <c r="F209" s="54">
        <v>7</v>
      </c>
      <c r="G209" s="41">
        <v>46023</v>
      </c>
      <c r="H209" s="64" t="s">
        <v>1036</v>
      </c>
      <c r="I209" s="62" t="s">
        <v>141</v>
      </c>
      <c r="J209" s="46" t="s">
        <v>1759</v>
      </c>
    </row>
    <row r="210" spans="1:10" s="31" customFormat="1" ht="13.5" customHeight="1" x14ac:dyDescent="0.25">
      <c r="A210" s="46" t="s">
        <v>1</v>
      </c>
      <c r="B210" s="52" t="s">
        <v>969</v>
      </c>
      <c r="C210" s="52" t="s">
        <v>387</v>
      </c>
      <c r="D210" s="161">
        <v>19813908328</v>
      </c>
      <c r="E210" s="53" t="s">
        <v>931</v>
      </c>
      <c r="F210" s="54">
        <v>35</v>
      </c>
      <c r="G210" s="41">
        <v>46023</v>
      </c>
      <c r="H210" s="64" t="s">
        <v>932</v>
      </c>
      <c r="I210" s="62" t="s">
        <v>933</v>
      </c>
      <c r="J210" s="46" t="s">
        <v>88</v>
      </c>
    </row>
    <row r="211" spans="1:10" s="31" customFormat="1" ht="13.5" customHeight="1" x14ac:dyDescent="0.25">
      <c r="A211" s="46" t="s">
        <v>1</v>
      </c>
      <c r="B211" s="52" t="s">
        <v>969</v>
      </c>
      <c r="C211" s="52" t="s">
        <v>387</v>
      </c>
      <c r="D211" s="161">
        <v>19813908335</v>
      </c>
      <c r="E211" s="53" t="s">
        <v>934</v>
      </c>
      <c r="F211" s="54">
        <v>35</v>
      </c>
      <c r="G211" s="41">
        <v>46023</v>
      </c>
      <c r="H211" s="64" t="s">
        <v>935</v>
      </c>
      <c r="I211" s="62" t="s">
        <v>936</v>
      </c>
      <c r="J211" s="46" t="s">
        <v>88</v>
      </c>
    </row>
    <row r="212" spans="1:10" s="31" customFormat="1" ht="13.5" customHeight="1" x14ac:dyDescent="0.25">
      <c r="A212" s="46" t="s">
        <v>1</v>
      </c>
      <c r="B212" s="52" t="s">
        <v>969</v>
      </c>
      <c r="C212" s="52" t="s">
        <v>937</v>
      </c>
      <c r="D212" s="161">
        <v>19813908342</v>
      </c>
      <c r="E212" s="53" t="s">
        <v>938</v>
      </c>
      <c r="F212" s="54">
        <v>35</v>
      </c>
      <c r="G212" s="41">
        <v>46023</v>
      </c>
      <c r="H212" s="64" t="s">
        <v>939</v>
      </c>
      <c r="I212" s="62" t="s">
        <v>940</v>
      </c>
      <c r="J212" s="46" t="s">
        <v>88</v>
      </c>
    </row>
    <row r="213" spans="1:10" s="31" customFormat="1" ht="13.5" customHeight="1" x14ac:dyDescent="0.25">
      <c r="A213" s="46" t="s">
        <v>1</v>
      </c>
      <c r="B213" s="52" t="s">
        <v>969</v>
      </c>
      <c r="C213" s="52" t="s">
        <v>937</v>
      </c>
      <c r="D213" s="161">
        <v>19813908359</v>
      </c>
      <c r="E213" s="53" t="s">
        <v>941</v>
      </c>
      <c r="F213" s="54">
        <v>35</v>
      </c>
      <c r="G213" s="41">
        <v>46023</v>
      </c>
      <c r="H213" s="64" t="s">
        <v>942</v>
      </c>
      <c r="I213" s="62" t="s">
        <v>943</v>
      </c>
      <c r="J213" s="46" t="s">
        <v>88</v>
      </c>
    </row>
    <row r="214" spans="1:10" s="31" customFormat="1" ht="13.5" customHeight="1" x14ac:dyDescent="0.25">
      <c r="A214" s="46" t="s">
        <v>1</v>
      </c>
      <c r="B214" s="52" t="s">
        <v>969</v>
      </c>
      <c r="C214" s="52" t="s">
        <v>937</v>
      </c>
      <c r="D214" s="161">
        <v>19813908366</v>
      </c>
      <c r="E214" s="53" t="s">
        <v>944</v>
      </c>
      <c r="F214" s="54">
        <v>35</v>
      </c>
      <c r="G214" s="41">
        <v>46023</v>
      </c>
      <c r="H214" s="64" t="s">
        <v>704</v>
      </c>
      <c r="I214" s="62" t="s">
        <v>705</v>
      </c>
      <c r="J214" s="46" t="s">
        <v>88</v>
      </c>
    </row>
    <row r="215" spans="1:10" s="31" customFormat="1" ht="13.5" customHeight="1" x14ac:dyDescent="0.25">
      <c r="A215" s="46" t="s">
        <v>1</v>
      </c>
      <c r="B215" s="52" t="s">
        <v>969</v>
      </c>
      <c r="C215" s="52" t="s">
        <v>937</v>
      </c>
      <c r="D215" s="161">
        <v>19813908373</v>
      </c>
      <c r="E215" s="53" t="s">
        <v>945</v>
      </c>
      <c r="F215" s="54">
        <v>35</v>
      </c>
      <c r="G215" s="41">
        <v>46023</v>
      </c>
      <c r="H215" s="64" t="s">
        <v>708</v>
      </c>
      <c r="I215" s="62" t="s">
        <v>709</v>
      </c>
      <c r="J215" s="46" t="s">
        <v>88</v>
      </c>
    </row>
    <row r="216" spans="1:10" s="31" customFormat="1" ht="13.5" customHeight="1" x14ac:dyDescent="0.25">
      <c r="A216" s="46" t="s">
        <v>1</v>
      </c>
      <c r="B216" s="52" t="s">
        <v>968</v>
      </c>
      <c r="C216" s="52" t="s">
        <v>937</v>
      </c>
      <c r="D216" s="161">
        <v>19813908380</v>
      </c>
      <c r="E216" s="53" t="s">
        <v>946</v>
      </c>
      <c r="F216" s="54">
        <v>70</v>
      </c>
      <c r="G216" s="41">
        <v>46023</v>
      </c>
      <c r="H216" s="64" t="s">
        <v>947</v>
      </c>
      <c r="I216" s="62" t="s">
        <v>948</v>
      </c>
      <c r="J216" s="46" t="s">
        <v>88</v>
      </c>
    </row>
    <row r="217" spans="1:10" s="31" customFormat="1" ht="13.5" customHeight="1" x14ac:dyDescent="0.25">
      <c r="A217" s="46" t="s">
        <v>1</v>
      </c>
      <c r="B217" s="52" t="s">
        <v>968</v>
      </c>
      <c r="C217" s="52" t="s">
        <v>937</v>
      </c>
      <c r="D217" s="161">
        <v>19813908397</v>
      </c>
      <c r="E217" s="53" t="s">
        <v>949</v>
      </c>
      <c r="F217" s="54">
        <v>70</v>
      </c>
      <c r="G217" s="41">
        <v>46023</v>
      </c>
      <c r="H217" s="64" t="s">
        <v>950</v>
      </c>
      <c r="I217" s="62" t="s">
        <v>951</v>
      </c>
      <c r="J217" s="46" t="s">
        <v>88</v>
      </c>
    </row>
    <row r="218" spans="1:10" s="31" customFormat="1" ht="13.5" customHeight="1" x14ac:dyDescent="0.25">
      <c r="A218" s="46" t="s">
        <v>1</v>
      </c>
      <c r="B218" s="52" t="s">
        <v>968</v>
      </c>
      <c r="C218" s="52" t="s">
        <v>387</v>
      </c>
      <c r="D218" s="161">
        <v>19813908465</v>
      </c>
      <c r="E218" s="53" t="s">
        <v>908</v>
      </c>
      <c r="F218" s="54">
        <v>70</v>
      </c>
      <c r="G218" s="41">
        <v>46023</v>
      </c>
      <c r="H218" s="64" t="s">
        <v>909</v>
      </c>
      <c r="I218" s="62" t="s">
        <v>910</v>
      </c>
      <c r="J218" s="46" t="s">
        <v>88</v>
      </c>
    </row>
    <row r="219" spans="1:10" s="31" customFormat="1" ht="13.5" customHeight="1" x14ac:dyDescent="0.25">
      <c r="A219" s="46" t="s">
        <v>1</v>
      </c>
      <c r="B219" s="52" t="s">
        <v>968</v>
      </c>
      <c r="C219" s="52" t="s">
        <v>387</v>
      </c>
      <c r="D219" s="161">
        <v>19813908472</v>
      </c>
      <c r="E219" s="53" t="s">
        <v>952</v>
      </c>
      <c r="F219" s="54">
        <v>70</v>
      </c>
      <c r="G219" s="41">
        <v>46023</v>
      </c>
      <c r="H219" s="64" t="s">
        <v>953</v>
      </c>
      <c r="I219" s="62" t="s">
        <v>954</v>
      </c>
      <c r="J219" s="46" t="s">
        <v>88</v>
      </c>
    </row>
    <row r="220" spans="1:10" s="31" customFormat="1" ht="13.5" customHeight="1" x14ac:dyDescent="0.25">
      <c r="A220" s="46" t="s">
        <v>1</v>
      </c>
      <c r="B220" s="52" t="s">
        <v>969</v>
      </c>
      <c r="C220" s="52" t="s">
        <v>387</v>
      </c>
      <c r="D220" s="161">
        <v>19813908489</v>
      </c>
      <c r="E220" s="53" t="s">
        <v>955</v>
      </c>
      <c r="F220" s="54">
        <v>35</v>
      </c>
      <c r="G220" s="41">
        <v>46023</v>
      </c>
      <c r="H220" s="64" t="s">
        <v>956</v>
      </c>
      <c r="I220" s="62" t="s">
        <v>957</v>
      </c>
      <c r="J220" s="46" t="s">
        <v>88</v>
      </c>
    </row>
    <row r="221" spans="1:10" s="31" customFormat="1" ht="13.5" customHeight="1" x14ac:dyDescent="0.25">
      <c r="A221" s="46" t="s">
        <v>1</v>
      </c>
      <c r="B221" s="52" t="s">
        <v>969</v>
      </c>
      <c r="C221" s="52" t="s">
        <v>387</v>
      </c>
      <c r="D221" s="161">
        <v>19813908496</v>
      </c>
      <c r="E221" s="53" t="s">
        <v>958</v>
      </c>
      <c r="F221" s="54">
        <v>35</v>
      </c>
      <c r="G221" s="41">
        <v>46023</v>
      </c>
      <c r="H221" s="64" t="s">
        <v>959</v>
      </c>
      <c r="I221" s="62" t="s">
        <v>960</v>
      </c>
      <c r="J221" s="46" t="s">
        <v>88</v>
      </c>
    </row>
    <row r="222" spans="1:10" s="31" customFormat="1" ht="13.5" customHeight="1" x14ac:dyDescent="0.25">
      <c r="A222" s="46" t="s">
        <v>1</v>
      </c>
      <c r="B222" s="52" t="s">
        <v>969</v>
      </c>
      <c r="C222" s="52" t="s">
        <v>619</v>
      </c>
      <c r="D222" s="161">
        <v>22689541171</v>
      </c>
      <c r="E222" s="53" t="s">
        <v>2668</v>
      </c>
      <c r="F222" s="54">
        <v>35</v>
      </c>
      <c r="G222" s="41">
        <v>46023</v>
      </c>
      <c r="H222" s="64" t="s">
        <v>2669</v>
      </c>
      <c r="I222" s="62" t="s">
        <v>2670</v>
      </c>
      <c r="J222" s="46" t="s">
        <v>88</v>
      </c>
    </row>
    <row r="223" spans="1:10" s="31" customFormat="1" ht="13.5" customHeight="1" x14ac:dyDescent="0.25">
      <c r="A223" s="46" t="s">
        <v>1</v>
      </c>
      <c r="B223" s="52" t="s">
        <v>970</v>
      </c>
      <c r="C223" s="52" t="s">
        <v>4</v>
      </c>
      <c r="D223" s="161">
        <v>30721351648</v>
      </c>
      <c r="E223" s="53" t="s">
        <v>481</v>
      </c>
      <c r="F223" s="54">
        <v>30</v>
      </c>
      <c r="G223" s="41">
        <v>46023</v>
      </c>
      <c r="H223" s="64" t="s">
        <v>1030</v>
      </c>
      <c r="I223" s="62" t="s">
        <v>1063</v>
      </c>
      <c r="J223" s="46" t="s">
        <v>88</v>
      </c>
    </row>
    <row r="224" spans="1:10" s="31" customFormat="1" ht="13.5" customHeight="1" x14ac:dyDescent="0.25">
      <c r="A224" s="46" t="s">
        <v>1</v>
      </c>
      <c r="B224" s="52" t="s">
        <v>970</v>
      </c>
      <c r="C224" s="52" t="s">
        <v>4</v>
      </c>
      <c r="D224" s="161">
        <v>30721351648</v>
      </c>
      <c r="E224" s="53" t="s">
        <v>2375</v>
      </c>
      <c r="F224" s="54">
        <v>30</v>
      </c>
      <c r="G224" s="41">
        <v>46023</v>
      </c>
      <c r="H224" s="64" t="s">
        <v>1030</v>
      </c>
      <c r="I224" s="62" t="s">
        <v>1031</v>
      </c>
      <c r="J224" s="46" t="s">
        <v>88</v>
      </c>
    </row>
    <row r="225" spans="1:10" s="31" customFormat="1" ht="13.5" customHeight="1" x14ac:dyDescent="0.25">
      <c r="A225" s="46" t="s">
        <v>1</v>
      </c>
      <c r="B225" s="52" t="s">
        <v>969</v>
      </c>
      <c r="C225" s="52" t="s">
        <v>4</v>
      </c>
      <c r="D225" s="161">
        <v>30721351662</v>
      </c>
      <c r="E225" s="53" t="s">
        <v>482</v>
      </c>
      <c r="F225" s="54">
        <v>35</v>
      </c>
      <c r="G225" s="41">
        <v>46023</v>
      </c>
      <c r="H225" s="64" t="s">
        <v>1064</v>
      </c>
      <c r="I225" s="62" t="s">
        <v>1033</v>
      </c>
      <c r="J225" s="46" t="s">
        <v>88</v>
      </c>
    </row>
    <row r="226" spans="1:10" s="31" customFormat="1" ht="13.5" customHeight="1" x14ac:dyDescent="0.25">
      <c r="A226" s="46" t="s">
        <v>1</v>
      </c>
      <c r="B226" s="52" t="s">
        <v>969</v>
      </c>
      <c r="C226" s="52" t="s">
        <v>4</v>
      </c>
      <c r="D226" s="161">
        <v>30721351662</v>
      </c>
      <c r="E226" s="53" t="s">
        <v>2376</v>
      </c>
      <c r="F226" s="54">
        <v>35</v>
      </c>
      <c r="G226" s="41">
        <v>46023</v>
      </c>
      <c r="H226" s="64" t="s">
        <v>2377</v>
      </c>
      <c r="I226" s="62" t="s">
        <v>1033</v>
      </c>
      <c r="J226" s="46" t="s">
        <v>88</v>
      </c>
    </row>
    <row r="227" spans="1:10" s="31" customFormat="1" ht="13.5" customHeight="1" x14ac:dyDescent="0.25">
      <c r="A227" s="46" t="s">
        <v>1</v>
      </c>
      <c r="B227" s="52" t="s">
        <v>968</v>
      </c>
      <c r="C227" s="52" t="s">
        <v>4</v>
      </c>
      <c r="D227" s="161">
        <v>30721351808</v>
      </c>
      <c r="E227" s="53" t="s">
        <v>1067</v>
      </c>
      <c r="F227" s="54">
        <v>70</v>
      </c>
      <c r="G227" s="41">
        <v>46023</v>
      </c>
      <c r="H227" s="64" t="s">
        <v>1068</v>
      </c>
      <c r="I227" s="62" t="s">
        <v>1069</v>
      </c>
      <c r="J227" s="46" t="s">
        <v>88</v>
      </c>
    </row>
    <row r="228" spans="1:10" s="31" customFormat="1" ht="13.5" customHeight="1" x14ac:dyDescent="0.25">
      <c r="A228" s="46" t="s">
        <v>1</v>
      </c>
      <c r="B228" s="52" t="s">
        <v>968</v>
      </c>
      <c r="C228" s="52" t="s">
        <v>4</v>
      </c>
      <c r="D228" s="161">
        <v>30721451676</v>
      </c>
      <c r="E228" s="53" t="s">
        <v>2378</v>
      </c>
      <c r="F228" s="54">
        <v>70</v>
      </c>
      <c r="G228" s="41">
        <v>46023</v>
      </c>
      <c r="H228" s="64" t="s">
        <v>2379</v>
      </c>
      <c r="I228" s="62" t="s">
        <v>1066</v>
      </c>
      <c r="J228" s="46" t="s">
        <v>88</v>
      </c>
    </row>
    <row r="229" spans="1:10" s="31" customFormat="1" ht="13.5" customHeight="1" x14ac:dyDescent="0.25">
      <c r="A229" s="46" t="s">
        <v>1</v>
      </c>
      <c r="B229" s="52" t="s">
        <v>968</v>
      </c>
      <c r="C229" s="52" t="s">
        <v>4</v>
      </c>
      <c r="D229" s="161">
        <v>30721451676</v>
      </c>
      <c r="E229" s="53" t="s">
        <v>483</v>
      </c>
      <c r="F229" s="54">
        <v>70</v>
      </c>
      <c r="G229" s="41">
        <v>46023</v>
      </c>
      <c r="H229" s="64" t="s">
        <v>1065</v>
      </c>
      <c r="I229" s="62" t="s">
        <v>1066</v>
      </c>
      <c r="J229" s="46" t="s">
        <v>88</v>
      </c>
    </row>
    <row r="230" spans="1:10" s="31" customFormat="1" ht="13.5" customHeight="1" x14ac:dyDescent="0.25">
      <c r="A230" s="46" t="s">
        <v>1</v>
      </c>
      <c r="B230" s="52" t="s">
        <v>66</v>
      </c>
      <c r="C230" s="52" t="s">
        <v>4</v>
      </c>
      <c r="D230" s="161">
        <v>30721502606</v>
      </c>
      <c r="E230" s="53">
        <v>50260</v>
      </c>
      <c r="F230" s="54">
        <v>3</v>
      </c>
      <c r="G230" s="41">
        <v>46023</v>
      </c>
      <c r="H230" s="64" t="s">
        <v>139</v>
      </c>
      <c r="I230" s="62" t="s">
        <v>103</v>
      </c>
      <c r="J230" s="46" t="s">
        <v>438</v>
      </c>
    </row>
    <row r="231" spans="1:10" s="31" customFormat="1" ht="13.5" customHeight="1" x14ac:dyDescent="0.25">
      <c r="A231" s="46" t="s">
        <v>1</v>
      </c>
      <c r="B231" s="52" t="s">
        <v>260</v>
      </c>
      <c r="C231" s="52" t="s">
        <v>4</v>
      </c>
      <c r="D231" s="161">
        <v>30721502804</v>
      </c>
      <c r="E231" s="53">
        <v>50280</v>
      </c>
      <c r="F231" s="54">
        <v>5</v>
      </c>
      <c r="G231" s="41">
        <v>46023</v>
      </c>
      <c r="H231" s="64" t="s">
        <v>229</v>
      </c>
      <c r="I231" s="62" t="s">
        <v>94</v>
      </c>
      <c r="J231" s="46" t="s">
        <v>440</v>
      </c>
    </row>
    <row r="232" spans="1:10" s="31" customFormat="1" ht="13.5" customHeight="1" x14ac:dyDescent="0.25">
      <c r="A232" s="46" t="s">
        <v>1</v>
      </c>
      <c r="B232" s="52" t="s">
        <v>258</v>
      </c>
      <c r="C232" s="52" t="s">
        <v>4</v>
      </c>
      <c r="D232" s="161">
        <v>30721514210</v>
      </c>
      <c r="E232" s="53">
        <v>51421</v>
      </c>
      <c r="F232" s="54">
        <v>7</v>
      </c>
      <c r="G232" s="41">
        <v>46023</v>
      </c>
      <c r="H232" s="64" t="s">
        <v>96</v>
      </c>
      <c r="I232" s="62" t="s">
        <v>138</v>
      </c>
      <c r="J232" s="46" t="s">
        <v>383</v>
      </c>
    </row>
    <row r="233" spans="1:10" s="31" customFormat="1" ht="13.5" customHeight="1" x14ac:dyDescent="0.25">
      <c r="A233" s="46" t="s">
        <v>1</v>
      </c>
      <c r="B233" s="52" t="s">
        <v>258</v>
      </c>
      <c r="C233" s="52" t="s">
        <v>4</v>
      </c>
      <c r="D233" s="161">
        <v>30721514319</v>
      </c>
      <c r="E233" s="53">
        <v>51431</v>
      </c>
      <c r="F233" s="54">
        <v>7</v>
      </c>
      <c r="G233" s="41">
        <v>46023</v>
      </c>
      <c r="H233" s="64" t="s">
        <v>98</v>
      </c>
      <c r="I233" s="62" t="s">
        <v>138</v>
      </c>
      <c r="J233" s="46" t="s">
        <v>383</v>
      </c>
    </row>
    <row r="234" spans="1:10" s="31" customFormat="1" ht="13.5" customHeight="1" x14ac:dyDescent="0.25">
      <c r="A234" s="46" t="s">
        <v>1</v>
      </c>
      <c r="B234" s="52" t="s">
        <v>258</v>
      </c>
      <c r="C234" s="52" t="s">
        <v>4</v>
      </c>
      <c r="D234" s="161">
        <v>30721514418</v>
      </c>
      <c r="E234" s="53">
        <v>51441</v>
      </c>
      <c r="F234" s="54">
        <v>7</v>
      </c>
      <c r="G234" s="41">
        <v>46023</v>
      </c>
      <c r="H234" s="64" t="s">
        <v>98</v>
      </c>
      <c r="I234" s="62" t="s">
        <v>138</v>
      </c>
      <c r="J234" s="46" t="s">
        <v>383</v>
      </c>
    </row>
    <row r="235" spans="1:10" s="31" customFormat="1" ht="13.5" customHeight="1" x14ac:dyDescent="0.25">
      <c r="A235" s="46" t="s">
        <v>1</v>
      </c>
      <c r="B235" s="52" t="s">
        <v>1075</v>
      </c>
      <c r="C235" s="52" t="s">
        <v>4</v>
      </c>
      <c r="D235" s="161">
        <v>30721515217</v>
      </c>
      <c r="E235" s="53">
        <v>51521</v>
      </c>
      <c r="F235" s="54">
        <v>3</v>
      </c>
      <c r="G235" s="41">
        <v>46023</v>
      </c>
      <c r="H235" s="64" t="s">
        <v>95</v>
      </c>
      <c r="I235" s="62" t="s">
        <v>121</v>
      </c>
      <c r="J235" s="46" t="s">
        <v>1076</v>
      </c>
    </row>
    <row r="236" spans="1:10" s="31" customFormat="1" ht="13.5" customHeight="1" x14ac:dyDescent="0.25">
      <c r="A236" s="46" t="s">
        <v>1</v>
      </c>
      <c r="B236" s="52" t="s">
        <v>258</v>
      </c>
      <c r="C236" s="52" t="s">
        <v>4</v>
      </c>
      <c r="D236" s="161">
        <v>30721515613</v>
      </c>
      <c r="E236" s="53">
        <v>51561</v>
      </c>
      <c r="F236" s="54">
        <v>7</v>
      </c>
      <c r="G236" s="41">
        <v>46023</v>
      </c>
      <c r="H236" s="64" t="s">
        <v>167</v>
      </c>
      <c r="I236" s="62" t="s">
        <v>110</v>
      </c>
      <c r="J236" s="46" t="s">
        <v>383</v>
      </c>
    </row>
    <row r="237" spans="1:10" s="31" customFormat="1" ht="13.5" customHeight="1" x14ac:dyDescent="0.25">
      <c r="A237" s="46" t="s">
        <v>1</v>
      </c>
      <c r="B237" s="46" t="s">
        <v>258</v>
      </c>
      <c r="C237" s="46" t="s">
        <v>4</v>
      </c>
      <c r="D237" s="131">
        <v>30721515712</v>
      </c>
      <c r="E237" s="49">
        <v>51571</v>
      </c>
      <c r="F237" s="43">
        <v>7</v>
      </c>
      <c r="G237" s="41">
        <v>46023</v>
      </c>
      <c r="H237" s="62" t="s">
        <v>167</v>
      </c>
      <c r="I237" s="62" t="s">
        <v>110</v>
      </c>
      <c r="J237" s="46" t="s">
        <v>383</v>
      </c>
    </row>
    <row r="238" spans="1:10" s="31" customFormat="1" ht="13.5" customHeight="1" x14ac:dyDescent="0.25">
      <c r="A238" s="46" t="s">
        <v>1</v>
      </c>
      <c r="B238" s="52" t="s">
        <v>258</v>
      </c>
      <c r="C238" s="52" t="s">
        <v>4</v>
      </c>
      <c r="D238" s="161">
        <v>30721523212</v>
      </c>
      <c r="E238" s="53">
        <v>52321</v>
      </c>
      <c r="F238" s="54">
        <v>7</v>
      </c>
      <c r="G238" s="41">
        <v>46023</v>
      </c>
      <c r="H238" s="64" t="s">
        <v>98</v>
      </c>
      <c r="I238" s="62" t="s">
        <v>109</v>
      </c>
      <c r="J238" s="46" t="s">
        <v>1759</v>
      </c>
    </row>
    <row r="239" spans="1:10" s="31" customFormat="1" ht="13.5" customHeight="1" x14ac:dyDescent="0.25">
      <c r="A239" s="46" t="s">
        <v>1</v>
      </c>
      <c r="B239" s="52" t="s">
        <v>258</v>
      </c>
      <c r="C239" s="52" t="s">
        <v>4</v>
      </c>
      <c r="D239" s="161">
        <v>30721523311</v>
      </c>
      <c r="E239" s="53">
        <v>52331</v>
      </c>
      <c r="F239" s="54">
        <v>7</v>
      </c>
      <c r="G239" s="41">
        <v>46023</v>
      </c>
      <c r="H239" s="64" t="s">
        <v>98</v>
      </c>
      <c r="I239" s="62" t="s">
        <v>109</v>
      </c>
      <c r="J239" s="46" t="s">
        <v>1759</v>
      </c>
    </row>
    <row r="240" spans="1:10" s="31" customFormat="1" ht="13.5" customHeight="1" x14ac:dyDescent="0.25">
      <c r="A240" s="46" t="s">
        <v>1</v>
      </c>
      <c r="B240" s="52" t="s">
        <v>969</v>
      </c>
      <c r="C240" s="52" t="s">
        <v>4</v>
      </c>
      <c r="D240" s="161">
        <v>30721526909</v>
      </c>
      <c r="E240" s="53">
        <v>52690</v>
      </c>
      <c r="F240" s="54">
        <v>35</v>
      </c>
      <c r="G240" s="41">
        <v>46023</v>
      </c>
      <c r="H240" s="64" t="s">
        <v>2130</v>
      </c>
      <c r="I240" s="62" t="s">
        <v>184</v>
      </c>
      <c r="J240" s="46" t="s">
        <v>88</v>
      </c>
    </row>
    <row r="241" spans="1:10" s="31" customFormat="1" ht="13.5" customHeight="1" x14ac:dyDescent="0.25">
      <c r="A241" s="46" t="s">
        <v>1</v>
      </c>
      <c r="B241" s="52" t="s">
        <v>968</v>
      </c>
      <c r="C241" s="52" t="s">
        <v>4</v>
      </c>
      <c r="D241" s="161">
        <v>30721532405</v>
      </c>
      <c r="E241" s="53">
        <v>53240</v>
      </c>
      <c r="F241" s="54">
        <v>70</v>
      </c>
      <c r="G241" s="41">
        <v>46023</v>
      </c>
      <c r="H241" s="64" t="s">
        <v>2282</v>
      </c>
      <c r="I241" s="62" t="s">
        <v>2283</v>
      </c>
      <c r="J241" s="46" t="s">
        <v>88</v>
      </c>
    </row>
    <row r="242" spans="1:10" s="31" customFormat="1" ht="13.5" customHeight="1" x14ac:dyDescent="0.25">
      <c r="A242" s="46" t="s">
        <v>1</v>
      </c>
      <c r="B242" s="52" t="s">
        <v>258</v>
      </c>
      <c r="C242" s="52" t="s">
        <v>4</v>
      </c>
      <c r="D242" s="161">
        <v>30721538520</v>
      </c>
      <c r="E242" s="53">
        <v>53852</v>
      </c>
      <c r="F242" s="54">
        <v>7</v>
      </c>
      <c r="G242" s="41">
        <v>46023</v>
      </c>
      <c r="H242" s="64" t="s">
        <v>167</v>
      </c>
      <c r="I242" s="62" t="s">
        <v>89</v>
      </c>
      <c r="J242" s="46" t="s">
        <v>1759</v>
      </c>
    </row>
    <row r="243" spans="1:10" s="31" customFormat="1" ht="13.5" customHeight="1" x14ac:dyDescent="0.25">
      <c r="A243" s="46" t="s">
        <v>1</v>
      </c>
      <c r="B243" s="52" t="s">
        <v>66</v>
      </c>
      <c r="C243" s="52" t="s">
        <v>236</v>
      </c>
      <c r="D243" s="161">
        <v>31293085375</v>
      </c>
      <c r="E243" s="53" t="s">
        <v>336</v>
      </c>
      <c r="F243" s="54">
        <v>3</v>
      </c>
      <c r="G243" s="41">
        <v>46023</v>
      </c>
      <c r="H243" s="64" t="s">
        <v>139</v>
      </c>
      <c r="I243" s="62" t="s">
        <v>103</v>
      </c>
      <c r="J243" s="46" t="s">
        <v>438</v>
      </c>
    </row>
    <row r="244" spans="1:10" s="31" customFormat="1" ht="13.5" customHeight="1" x14ac:dyDescent="0.25">
      <c r="A244" s="46" t="s">
        <v>1</v>
      </c>
      <c r="B244" s="52" t="s">
        <v>258</v>
      </c>
      <c r="C244" s="52" t="s">
        <v>236</v>
      </c>
      <c r="D244" s="161">
        <v>31293092885</v>
      </c>
      <c r="E244" s="53" t="s">
        <v>319</v>
      </c>
      <c r="F244" s="54">
        <v>7</v>
      </c>
      <c r="G244" s="41">
        <v>46023</v>
      </c>
      <c r="H244" s="64" t="s">
        <v>167</v>
      </c>
      <c r="I244" s="62" t="s">
        <v>99</v>
      </c>
      <c r="J244" s="46" t="s">
        <v>383</v>
      </c>
    </row>
    <row r="245" spans="1:10" s="31" customFormat="1" ht="13.5" customHeight="1" x14ac:dyDescent="0.25">
      <c r="A245" s="46" t="s">
        <v>1</v>
      </c>
      <c r="B245" s="52" t="s">
        <v>66</v>
      </c>
      <c r="C245" s="52" t="s">
        <v>236</v>
      </c>
      <c r="D245" s="161">
        <v>31293093226</v>
      </c>
      <c r="E245" s="53" t="s">
        <v>334</v>
      </c>
      <c r="F245" s="54">
        <v>3</v>
      </c>
      <c r="G245" s="41">
        <v>46023</v>
      </c>
      <c r="H245" s="64" t="s">
        <v>139</v>
      </c>
      <c r="I245" s="62" t="s">
        <v>103</v>
      </c>
      <c r="J245" s="46" t="s">
        <v>438</v>
      </c>
    </row>
    <row r="246" spans="1:10" s="31" customFormat="1" ht="13.5" customHeight="1" x14ac:dyDescent="0.25">
      <c r="A246" s="46" t="s">
        <v>1</v>
      </c>
      <c r="B246" s="52" t="s">
        <v>66</v>
      </c>
      <c r="C246" s="52" t="s">
        <v>236</v>
      </c>
      <c r="D246" s="161">
        <v>31293093233</v>
      </c>
      <c r="E246" s="53" t="s">
        <v>335</v>
      </c>
      <c r="F246" s="54">
        <v>3</v>
      </c>
      <c r="G246" s="41">
        <v>46023</v>
      </c>
      <c r="H246" s="64" t="s">
        <v>139</v>
      </c>
      <c r="I246" s="62" t="s">
        <v>103</v>
      </c>
      <c r="J246" s="46" t="s">
        <v>438</v>
      </c>
    </row>
    <row r="247" spans="1:10" s="31" customFormat="1" ht="13.5" customHeight="1" x14ac:dyDescent="0.25">
      <c r="A247" s="46" t="s">
        <v>1</v>
      </c>
      <c r="B247" s="52" t="s">
        <v>258</v>
      </c>
      <c r="C247" s="52" t="s">
        <v>236</v>
      </c>
      <c r="D247" s="161">
        <v>31293093967</v>
      </c>
      <c r="E247" s="53" t="s">
        <v>326</v>
      </c>
      <c r="F247" s="54">
        <v>7</v>
      </c>
      <c r="G247" s="41">
        <v>46023</v>
      </c>
      <c r="H247" s="64" t="s">
        <v>96</v>
      </c>
      <c r="I247" s="62" t="s">
        <v>97</v>
      </c>
      <c r="J247" s="46" t="s">
        <v>383</v>
      </c>
    </row>
    <row r="248" spans="1:10" s="31" customFormat="1" ht="13.5" customHeight="1" x14ac:dyDescent="0.25">
      <c r="A248" s="46" t="s">
        <v>1</v>
      </c>
      <c r="B248" s="52" t="s">
        <v>258</v>
      </c>
      <c r="C248" s="52" t="s">
        <v>236</v>
      </c>
      <c r="D248" s="161">
        <v>31293093974</v>
      </c>
      <c r="E248" s="53" t="s">
        <v>327</v>
      </c>
      <c r="F248" s="54">
        <v>7</v>
      </c>
      <c r="G248" s="41">
        <v>46023</v>
      </c>
      <c r="H248" s="64" t="s">
        <v>98</v>
      </c>
      <c r="I248" s="62" t="s">
        <v>97</v>
      </c>
      <c r="J248" s="46" t="s">
        <v>383</v>
      </c>
    </row>
    <row r="249" spans="1:10" s="31" customFormat="1" ht="13.5" customHeight="1" x14ac:dyDescent="0.25">
      <c r="A249" s="46" t="s">
        <v>1</v>
      </c>
      <c r="B249" s="52" t="s">
        <v>258</v>
      </c>
      <c r="C249" s="52" t="s">
        <v>236</v>
      </c>
      <c r="D249" s="161">
        <v>31293093981</v>
      </c>
      <c r="E249" s="53" t="s">
        <v>328</v>
      </c>
      <c r="F249" s="54">
        <v>7</v>
      </c>
      <c r="G249" s="41">
        <v>46023</v>
      </c>
      <c r="H249" s="64" t="s">
        <v>98</v>
      </c>
      <c r="I249" s="62" t="s">
        <v>97</v>
      </c>
      <c r="J249" s="46" t="s">
        <v>383</v>
      </c>
    </row>
    <row r="250" spans="1:10" s="31" customFormat="1" ht="13.5" customHeight="1" x14ac:dyDescent="0.25">
      <c r="A250" s="46" t="s">
        <v>1</v>
      </c>
      <c r="B250" s="52" t="s">
        <v>258</v>
      </c>
      <c r="C250" s="52" t="s">
        <v>236</v>
      </c>
      <c r="D250" s="161">
        <v>31293095945</v>
      </c>
      <c r="E250" s="53" t="s">
        <v>317</v>
      </c>
      <c r="F250" s="54">
        <v>7</v>
      </c>
      <c r="G250" s="41">
        <v>46023</v>
      </c>
      <c r="H250" s="64" t="s">
        <v>167</v>
      </c>
      <c r="I250" s="62" t="s">
        <v>110</v>
      </c>
      <c r="J250" s="46" t="s">
        <v>383</v>
      </c>
    </row>
    <row r="251" spans="1:10" s="31" customFormat="1" ht="13.5" customHeight="1" x14ac:dyDescent="0.25">
      <c r="A251" s="46" t="s">
        <v>1</v>
      </c>
      <c r="B251" s="52" t="s">
        <v>258</v>
      </c>
      <c r="C251" s="52" t="s">
        <v>236</v>
      </c>
      <c r="D251" s="161">
        <v>31293095947</v>
      </c>
      <c r="E251" s="53" t="s">
        <v>316</v>
      </c>
      <c r="F251" s="54">
        <v>7</v>
      </c>
      <c r="G251" s="41">
        <v>46023</v>
      </c>
      <c r="H251" s="64" t="s">
        <v>101</v>
      </c>
      <c r="I251" s="62" t="s">
        <v>110</v>
      </c>
      <c r="J251" s="46" t="s">
        <v>383</v>
      </c>
    </row>
    <row r="252" spans="1:10" s="31" customFormat="1" ht="13.5" customHeight="1" x14ac:dyDescent="0.25">
      <c r="A252" s="45" t="s">
        <v>1</v>
      </c>
      <c r="B252" s="46" t="s">
        <v>66</v>
      </c>
      <c r="C252" s="46" t="s">
        <v>236</v>
      </c>
      <c r="D252" s="131">
        <v>31293095985</v>
      </c>
      <c r="E252" s="49" t="s">
        <v>332</v>
      </c>
      <c r="F252" s="51">
        <v>3</v>
      </c>
      <c r="G252" s="41">
        <v>46023</v>
      </c>
      <c r="H252" s="63" t="s">
        <v>139</v>
      </c>
      <c r="I252" s="62" t="s">
        <v>103</v>
      </c>
      <c r="J252" s="46" t="s">
        <v>438</v>
      </c>
    </row>
    <row r="253" spans="1:10" s="31" customFormat="1" ht="13.5" customHeight="1" x14ac:dyDescent="0.25">
      <c r="A253" s="46" t="s">
        <v>1</v>
      </c>
      <c r="B253" s="52" t="s">
        <v>66</v>
      </c>
      <c r="C253" s="52" t="s">
        <v>236</v>
      </c>
      <c r="D253" s="161">
        <v>31293095992</v>
      </c>
      <c r="E253" s="53" t="s">
        <v>333</v>
      </c>
      <c r="F253" s="54">
        <v>3</v>
      </c>
      <c r="G253" s="41">
        <v>46023</v>
      </c>
      <c r="H253" s="64" t="s">
        <v>139</v>
      </c>
      <c r="I253" s="62" t="s">
        <v>103</v>
      </c>
      <c r="J253" s="46" t="s">
        <v>438</v>
      </c>
    </row>
    <row r="254" spans="1:10" s="31" customFormat="1" ht="13.5" customHeight="1" x14ac:dyDescent="0.25">
      <c r="A254" s="46" t="s">
        <v>1</v>
      </c>
      <c r="B254" s="52" t="s">
        <v>260</v>
      </c>
      <c r="C254" s="52" t="s">
        <v>236</v>
      </c>
      <c r="D254" s="161">
        <v>31293096005</v>
      </c>
      <c r="E254" s="53" t="s">
        <v>439</v>
      </c>
      <c r="F254" s="54">
        <v>5</v>
      </c>
      <c r="G254" s="41">
        <v>46023</v>
      </c>
      <c r="H254" s="64" t="s">
        <v>140</v>
      </c>
      <c r="I254" s="62" t="s">
        <v>94</v>
      </c>
      <c r="J254" s="46" t="s">
        <v>440</v>
      </c>
    </row>
    <row r="255" spans="1:10" s="31" customFormat="1" ht="13.5" customHeight="1" x14ac:dyDescent="0.25">
      <c r="A255" s="46" t="s">
        <v>1</v>
      </c>
      <c r="B255" s="52" t="s">
        <v>260</v>
      </c>
      <c r="C255" s="52" t="s">
        <v>236</v>
      </c>
      <c r="D255" s="161">
        <v>31293096012</v>
      </c>
      <c r="E255" s="53" t="s">
        <v>441</v>
      </c>
      <c r="F255" s="54">
        <v>5</v>
      </c>
      <c r="G255" s="41">
        <v>46023</v>
      </c>
      <c r="H255" s="64" t="s">
        <v>229</v>
      </c>
      <c r="I255" s="62" t="s">
        <v>94</v>
      </c>
      <c r="J255" s="46" t="s">
        <v>440</v>
      </c>
    </row>
    <row r="256" spans="1:10" s="31" customFormat="1" ht="13.5" customHeight="1" x14ac:dyDescent="0.25">
      <c r="A256" s="46" t="s">
        <v>1</v>
      </c>
      <c r="B256" s="52" t="s">
        <v>260</v>
      </c>
      <c r="C256" s="52" t="s">
        <v>236</v>
      </c>
      <c r="D256" s="161">
        <v>31293096029</v>
      </c>
      <c r="E256" s="53" t="s">
        <v>442</v>
      </c>
      <c r="F256" s="54">
        <v>5</v>
      </c>
      <c r="G256" s="41">
        <v>46023</v>
      </c>
      <c r="H256" s="64" t="s">
        <v>229</v>
      </c>
      <c r="I256" s="62" t="s">
        <v>94</v>
      </c>
      <c r="J256" s="46" t="s">
        <v>440</v>
      </c>
    </row>
    <row r="257" spans="1:10" s="31" customFormat="1" ht="13.5" customHeight="1" x14ac:dyDescent="0.25">
      <c r="A257" s="45" t="s">
        <v>1</v>
      </c>
      <c r="B257" s="46" t="s">
        <v>258</v>
      </c>
      <c r="C257" s="46" t="s">
        <v>236</v>
      </c>
      <c r="D257" s="131">
        <v>31293096036</v>
      </c>
      <c r="E257" s="49" t="s">
        <v>318</v>
      </c>
      <c r="F257" s="51">
        <v>7</v>
      </c>
      <c r="G257" s="41">
        <v>46023</v>
      </c>
      <c r="H257" s="63" t="s">
        <v>167</v>
      </c>
      <c r="I257" s="62" t="s">
        <v>110</v>
      </c>
      <c r="J257" s="46" t="s">
        <v>383</v>
      </c>
    </row>
    <row r="258" spans="1:10" s="31" customFormat="1" ht="13.5" customHeight="1" x14ac:dyDescent="0.25">
      <c r="A258" s="45" t="s">
        <v>1</v>
      </c>
      <c r="B258" s="46" t="s">
        <v>258</v>
      </c>
      <c r="C258" s="46" t="s">
        <v>236</v>
      </c>
      <c r="D258" s="131">
        <v>31293096043</v>
      </c>
      <c r="E258" s="49" t="s">
        <v>323</v>
      </c>
      <c r="F258" s="51">
        <v>7</v>
      </c>
      <c r="G258" s="41">
        <v>46023</v>
      </c>
      <c r="H258" s="63" t="s">
        <v>96</v>
      </c>
      <c r="I258" s="62" t="s">
        <v>138</v>
      </c>
      <c r="J258" s="46" t="s">
        <v>383</v>
      </c>
    </row>
    <row r="259" spans="1:10" s="31" customFormat="1" ht="13.5" customHeight="1" x14ac:dyDescent="0.25">
      <c r="A259" s="46" t="s">
        <v>1</v>
      </c>
      <c r="B259" s="52" t="s">
        <v>258</v>
      </c>
      <c r="C259" s="52" t="s">
        <v>236</v>
      </c>
      <c r="D259" s="161">
        <v>31293096050</v>
      </c>
      <c r="E259" s="53" t="s">
        <v>324</v>
      </c>
      <c r="F259" s="54">
        <v>7</v>
      </c>
      <c r="G259" s="41">
        <v>46023</v>
      </c>
      <c r="H259" s="64" t="s">
        <v>98</v>
      </c>
      <c r="I259" s="62" t="s">
        <v>138</v>
      </c>
      <c r="J259" s="46" t="s">
        <v>383</v>
      </c>
    </row>
    <row r="260" spans="1:10" s="31" customFormat="1" ht="13.5" customHeight="1" x14ac:dyDescent="0.25">
      <c r="A260" s="46" t="s">
        <v>1</v>
      </c>
      <c r="B260" s="52" t="s">
        <v>258</v>
      </c>
      <c r="C260" s="52" t="s">
        <v>236</v>
      </c>
      <c r="D260" s="161">
        <v>31293096067</v>
      </c>
      <c r="E260" s="53" t="s">
        <v>325</v>
      </c>
      <c r="F260" s="54">
        <v>7</v>
      </c>
      <c r="G260" s="41">
        <v>46023</v>
      </c>
      <c r="H260" s="64" t="s">
        <v>98</v>
      </c>
      <c r="I260" s="62" t="s">
        <v>138</v>
      </c>
      <c r="J260" s="46" t="s">
        <v>383</v>
      </c>
    </row>
    <row r="261" spans="1:10" ht="13.5" customHeight="1" x14ac:dyDescent="0.25">
      <c r="A261" s="45" t="s">
        <v>1</v>
      </c>
      <c r="B261" s="46" t="s">
        <v>258</v>
      </c>
      <c r="C261" s="46" t="s">
        <v>236</v>
      </c>
      <c r="D261" s="131">
        <v>31293096661</v>
      </c>
      <c r="E261" s="49" t="s">
        <v>312</v>
      </c>
      <c r="F261" s="51">
        <v>7</v>
      </c>
      <c r="G261" s="41">
        <v>46023</v>
      </c>
      <c r="H261" s="63" t="s">
        <v>101</v>
      </c>
      <c r="I261" s="62" t="s">
        <v>162</v>
      </c>
      <c r="J261" s="46" t="s">
        <v>383</v>
      </c>
    </row>
    <row r="262" spans="1:10" ht="13.5" customHeight="1" x14ac:dyDescent="0.25">
      <c r="A262" s="45" t="s">
        <v>1</v>
      </c>
      <c r="B262" s="46" t="s">
        <v>258</v>
      </c>
      <c r="C262" s="46" t="s">
        <v>236</v>
      </c>
      <c r="D262" s="131">
        <v>31293096678</v>
      </c>
      <c r="E262" s="49" t="s">
        <v>313</v>
      </c>
      <c r="F262" s="51">
        <v>7</v>
      </c>
      <c r="G262" s="41">
        <v>46023</v>
      </c>
      <c r="H262" s="63" t="s">
        <v>167</v>
      </c>
      <c r="I262" s="62" t="s">
        <v>162</v>
      </c>
      <c r="J262" s="46" t="s">
        <v>383</v>
      </c>
    </row>
    <row r="263" spans="1:10" ht="13.5" customHeight="1" x14ac:dyDescent="0.25">
      <c r="A263" s="45" t="s">
        <v>1</v>
      </c>
      <c r="B263" s="46" t="s">
        <v>258</v>
      </c>
      <c r="C263" s="46" t="s">
        <v>236</v>
      </c>
      <c r="D263" s="131">
        <v>31293096685</v>
      </c>
      <c r="E263" s="49" t="s">
        <v>314</v>
      </c>
      <c r="F263" s="51">
        <v>7</v>
      </c>
      <c r="G263" s="41">
        <v>46023</v>
      </c>
      <c r="H263" s="63" t="s">
        <v>167</v>
      </c>
      <c r="I263" s="62" t="s">
        <v>162</v>
      </c>
      <c r="J263" s="45" t="s">
        <v>383</v>
      </c>
    </row>
    <row r="264" spans="1:10" ht="13.5" customHeight="1" x14ac:dyDescent="0.25">
      <c r="A264" s="46" t="s">
        <v>1</v>
      </c>
      <c r="B264" s="52" t="s">
        <v>258</v>
      </c>
      <c r="C264" s="52" t="s">
        <v>236</v>
      </c>
      <c r="D264" s="161">
        <v>31293097897</v>
      </c>
      <c r="E264" s="53" t="s">
        <v>320</v>
      </c>
      <c r="F264" s="54">
        <v>7</v>
      </c>
      <c r="G264" s="41">
        <v>46023</v>
      </c>
      <c r="H264" s="64" t="s">
        <v>167</v>
      </c>
      <c r="I264" s="62" t="s">
        <v>99</v>
      </c>
      <c r="J264" s="45" t="s">
        <v>446</v>
      </c>
    </row>
    <row r="265" spans="1:10" ht="13.5" customHeight="1" x14ac:dyDescent="0.25">
      <c r="A265" s="45" t="s">
        <v>1</v>
      </c>
      <c r="B265" s="46" t="s">
        <v>258</v>
      </c>
      <c r="C265" s="46" t="s">
        <v>236</v>
      </c>
      <c r="D265" s="131">
        <v>31293097903</v>
      </c>
      <c r="E265" s="49" t="s">
        <v>321</v>
      </c>
      <c r="F265" s="51">
        <v>7</v>
      </c>
      <c r="G265" s="41">
        <v>46023</v>
      </c>
      <c r="H265" s="63" t="s">
        <v>167</v>
      </c>
      <c r="I265" s="62" t="s">
        <v>99</v>
      </c>
      <c r="J265" s="45" t="s">
        <v>446</v>
      </c>
    </row>
    <row r="266" spans="1:10" ht="13.5" customHeight="1" x14ac:dyDescent="0.25">
      <c r="A266" s="45" t="s">
        <v>1</v>
      </c>
      <c r="B266" s="46" t="s">
        <v>258</v>
      </c>
      <c r="C266" s="46" t="s">
        <v>236</v>
      </c>
      <c r="D266" s="131">
        <v>31293097910</v>
      </c>
      <c r="E266" s="49" t="s">
        <v>322</v>
      </c>
      <c r="F266" s="51">
        <v>7</v>
      </c>
      <c r="G266" s="41">
        <v>46023</v>
      </c>
      <c r="H266" s="63" t="s">
        <v>167</v>
      </c>
      <c r="I266" s="62" t="s">
        <v>99</v>
      </c>
      <c r="J266" s="45" t="s">
        <v>446</v>
      </c>
    </row>
    <row r="267" spans="1:10" ht="13.5" customHeight="1" x14ac:dyDescent="0.25">
      <c r="A267" s="45" t="s">
        <v>1</v>
      </c>
      <c r="B267" s="46" t="s">
        <v>259</v>
      </c>
      <c r="C267" s="46" t="s">
        <v>236</v>
      </c>
      <c r="D267" s="131">
        <v>31293099006</v>
      </c>
      <c r="E267" s="49" t="s">
        <v>242</v>
      </c>
      <c r="F267" s="51">
        <v>12</v>
      </c>
      <c r="G267" s="41">
        <v>46023</v>
      </c>
      <c r="H267" s="63" t="s">
        <v>150</v>
      </c>
      <c r="I267" s="62" t="s">
        <v>157</v>
      </c>
      <c r="J267" s="45" t="s">
        <v>1828</v>
      </c>
    </row>
    <row r="268" spans="1:10" ht="13.5" customHeight="1" x14ac:dyDescent="0.25">
      <c r="A268" s="45" t="s">
        <v>1</v>
      </c>
      <c r="B268" s="46" t="s">
        <v>259</v>
      </c>
      <c r="C268" s="46" t="s">
        <v>236</v>
      </c>
      <c r="D268" s="131">
        <v>31293099280</v>
      </c>
      <c r="E268" s="49" t="s">
        <v>240</v>
      </c>
      <c r="F268" s="51">
        <v>12</v>
      </c>
      <c r="G268" s="41">
        <v>46023</v>
      </c>
      <c r="H268" s="63" t="s">
        <v>149</v>
      </c>
      <c r="I268" s="62" t="s">
        <v>157</v>
      </c>
      <c r="J268" s="45" t="s">
        <v>1828</v>
      </c>
    </row>
    <row r="269" spans="1:10" ht="13.5" customHeight="1" x14ac:dyDescent="0.25">
      <c r="A269" s="46" t="s">
        <v>1</v>
      </c>
      <c r="B269" s="52" t="s">
        <v>259</v>
      </c>
      <c r="C269" s="52" t="s">
        <v>236</v>
      </c>
      <c r="D269" s="161">
        <v>31293099303</v>
      </c>
      <c r="E269" s="53" t="s">
        <v>241</v>
      </c>
      <c r="F269" s="54">
        <v>12</v>
      </c>
      <c r="G269" s="41">
        <v>46023</v>
      </c>
      <c r="H269" s="64" t="s">
        <v>150</v>
      </c>
      <c r="I269" s="62" t="s">
        <v>157</v>
      </c>
      <c r="J269" s="45" t="s">
        <v>1828</v>
      </c>
    </row>
    <row r="270" spans="1:10" ht="13.5" customHeight="1" x14ac:dyDescent="0.25">
      <c r="A270" s="46" t="s">
        <v>1</v>
      </c>
      <c r="B270" s="52" t="s">
        <v>259</v>
      </c>
      <c r="C270" s="52" t="s">
        <v>236</v>
      </c>
      <c r="D270" s="161">
        <v>31293099471</v>
      </c>
      <c r="E270" s="53" t="s">
        <v>330</v>
      </c>
      <c r="F270" s="54">
        <v>12</v>
      </c>
      <c r="G270" s="41">
        <v>46023</v>
      </c>
      <c r="H270" s="64" t="s">
        <v>150</v>
      </c>
      <c r="I270" s="62" t="s">
        <v>127</v>
      </c>
      <c r="J270" s="45" t="s">
        <v>455</v>
      </c>
    </row>
    <row r="271" spans="1:10" ht="13.5" customHeight="1" x14ac:dyDescent="0.25">
      <c r="A271" s="45" t="s">
        <v>1</v>
      </c>
      <c r="B271" s="46" t="s">
        <v>259</v>
      </c>
      <c r="C271" s="46" t="s">
        <v>236</v>
      </c>
      <c r="D271" s="131">
        <v>31293099488</v>
      </c>
      <c r="E271" s="49" t="s">
        <v>331</v>
      </c>
      <c r="F271" s="51">
        <v>12</v>
      </c>
      <c r="G271" s="41">
        <v>46023</v>
      </c>
      <c r="H271" s="63" t="s">
        <v>150</v>
      </c>
      <c r="I271" s="62" t="s">
        <v>127</v>
      </c>
      <c r="J271" s="45" t="s">
        <v>455</v>
      </c>
    </row>
    <row r="272" spans="1:10" ht="13.5" customHeight="1" x14ac:dyDescent="0.25">
      <c r="A272" s="45" t="s">
        <v>1</v>
      </c>
      <c r="B272" s="46" t="s">
        <v>259</v>
      </c>
      <c r="C272" s="46" t="s">
        <v>236</v>
      </c>
      <c r="D272" s="131">
        <v>31293099495</v>
      </c>
      <c r="E272" s="49" t="s">
        <v>329</v>
      </c>
      <c r="F272" s="51">
        <v>12</v>
      </c>
      <c r="G272" s="41">
        <v>46023</v>
      </c>
      <c r="H272" s="63" t="s">
        <v>149</v>
      </c>
      <c r="I272" s="62" t="s">
        <v>127</v>
      </c>
      <c r="J272" s="45" t="s">
        <v>455</v>
      </c>
    </row>
    <row r="273" spans="1:10" ht="13.5" customHeight="1" x14ac:dyDescent="0.25">
      <c r="A273" s="45" t="s">
        <v>1</v>
      </c>
      <c r="B273" s="46" t="s">
        <v>258</v>
      </c>
      <c r="C273" s="46" t="s">
        <v>236</v>
      </c>
      <c r="D273" s="131">
        <v>31293100634</v>
      </c>
      <c r="E273" s="49" t="s">
        <v>477</v>
      </c>
      <c r="F273" s="51">
        <v>7</v>
      </c>
      <c r="G273" s="41">
        <v>46023</v>
      </c>
      <c r="H273" s="63" t="s">
        <v>167</v>
      </c>
      <c r="I273" s="62" t="s">
        <v>114</v>
      </c>
      <c r="J273" s="45" t="s">
        <v>1824</v>
      </c>
    </row>
    <row r="274" spans="1:10" ht="13.5" customHeight="1" x14ac:dyDescent="0.25">
      <c r="A274" s="45" t="s">
        <v>1</v>
      </c>
      <c r="B274" s="46" t="s">
        <v>258</v>
      </c>
      <c r="C274" s="46" t="s">
        <v>236</v>
      </c>
      <c r="D274" s="131">
        <v>31293100689</v>
      </c>
      <c r="E274" s="49" t="s">
        <v>470</v>
      </c>
      <c r="F274" s="51">
        <v>7</v>
      </c>
      <c r="G274" s="41">
        <v>46023</v>
      </c>
      <c r="H274" s="63" t="s">
        <v>167</v>
      </c>
      <c r="I274" s="62" t="s">
        <v>114</v>
      </c>
      <c r="J274" s="45" t="s">
        <v>1824</v>
      </c>
    </row>
    <row r="275" spans="1:10" ht="13.5" customHeight="1" x14ac:dyDescent="0.25">
      <c r="A275" s="45" t="s">
        <v>1</v>
      </c>
      <c r="B275" s="46" t="s">
        <v>258</v>
      </c>
      <c r="C275" s="46" t="s">
        <v>236</v>
      </c>
      <c r="D275" s="131">
        <v>31293100900</v>
      </c>
      <c r="E275" s="49" t="s">
        <v>478</v>
      </c>
      <c r="F275" s="51">
        <v>7</v>
      </c>
      <c r="G275" s="41">
        <v>46023</v>
      </c>
      <c r="H275" s="63" t="s">
        <v>96</v>
      </c>
      <c r="I275" s="62" t="s">
        <v>97</v>
      </c>
      <c r="J275" s="45" t="s">
        <v>446</v>
      </c>
    </row>
    <row r="276" spans="1:10" ht="13.5" customHeight="1" x14ac:dyDescent="0.25">
      <c r="A276" s="45" t="s">
        <v>1</v>
      </c>
      <c r="B276" s="46" t="s">
        <v>258</v>
      </c>
      <c r="C276" s="46" t="s">
        <v>236</v>
      </c>
      <c r="D276" s="131">
        <v>31293100917</v>
      </c>
      <c r="E276" s="49" t="s">
        <v>479</v>
      </c>
      <c r="F276" s="51">
        <v>7</v>
      </c>
      <c r="G276" s="41">
        <v>46023</v>
      </c>
      <c r="H276" s="63" t="s">
        <v>98</v>
      </c>
      <c r="I276" s="62" t="s">
        <v>97</v>
      </c>
      <c r="J276" s="45" t="s">
        <v>446</v>
      </c>
    </row>
    <row r="277" spans="1:10" ht="13.5" customHeight="1" x14ac:dyDescent="0.25">
      <c r="A277" s="45" t="s">
        <v>1</v>
      </c>
      <c r="B277" s="46" t="s">
        <v>258</v>
      </c>
      <c r="C277" s="46" t="s">
        <v>236</v>
      </c>
      <c r="D277" s="131">
        <v>31293100924</v>
      </c>
      <c r="E277" s="49" t="s">
        <v>480</v>
      </c>
      <c r="F277" s="51">
        <v>7</v>
      </c>
      <c r="G277" s="41">
        <v>46023</v>
      </c>
      <c r="H277" s="63" t="s">
        <v>98</v>
      </c>
      <c r="I277" s="62" t="s">
        <v>97</v>
      </c>
      <c r="J277" s="45" t="s">
        <v>446</v>
      </c>
    </row>
    <row r="278" spans="1:10" ht="13.5" customHeight="1" x14ac:dyDescent="0.25">
      <c r="A278" s="45" t="s">
        <v>1</v>
      </c>
      <c r="B278" s="46" t="s">
        <v>258</v>
      </c>
      <c r="C278" s="46" t="s">
        <v>236</v>
      </c>
      <c r="D278" s="131">
        <v>31293100931</v>
      </c>
      <c r="E278" s="49" t="s">
        <v>476</v>
      </c>
      <c r="F278" s="51">
        <v>7</v>
      </c>
      <c r="G278" s="41">
        <v>46023</v>
      </c>
      <c r="H278" s="63" t="s">
        <v>101</v>
      </c>
      <c r="I278" s="62" t="s">
        <v>114</v>
      </c>
      <c r="J278" s="45" t="s">
        <v>1824</v>
      </c>
    </row>
    <row r="279" spans="1:10" ht="13.5" customHeight="1" x14ac:dyDescent="0.25">
      <c r="A279" s="45" t="s">
        <v>1</v>
      </c>
      <c r="B279" s="46" t="s">
        <v>258</v>
      </c>
      <c r="C279" s="46" t="s">
        <v>236</v>
      </c>
      <c r="D279" s="131">
        <v>31293104656</v>
      </c>
      <c r="E279" s="49" t="s">
        <v>540</v>
      </c>
      <c r="F279" s="51">
        <v>7</v>
      </c>
      <c r="G279" s="41">
        <v>46023</v>
      </c>
      <c r="H279" s="63" t="s">
        <v>248</v>
      </c>
      <c r="I279" s="62" t="s">
        <v>155</v>
      </c>
      <c r="J279" s="45" t="s">
        <v>383</v>
      </c>
    </row>
    <row r="280" spans="1:10" ht="13.5" customHeight="1" x14ac:dyDescent="0.25">
      <c r="A280" s="45" t="s">
        <v>1</v>
      </c>
      <c r="B280" s="46" t="s">
        <v>258</v>
      </c>
      <c r="C280" s="46" t="s">
        <v>236</v>
      </c>
      <c r="D280" s="131">
        <v>31293104663</v>
      </c>
      <c r="E280" s="49" t="s">
        <v>541</v>
      </c>
      <c r="F280" s="51">
        <v>7</v>
      </c>
      <c r="G280" s="41">
        <v>46023</v>
      </c>
      <c r="H280" s="63" t="s">
        <v>248</v>
      </c>
      <c r="I280" s="62" t="s">
        <v>155</v>
      </c>
      <c r="J280" s="45" t="s">
        <v>383</v>
      </c>
    </row>
    <row r="281" spans="1:10" ht="13.5" customHeight="1" x14ac:dyDescent="0.25">
      <c r="A281" s="45" t="s">
        <v>1</v>
      </c>
      <c r="B281" s="46" t="s">
        <v>66</v>
      </c>
      <c r="C281" s="46" t="s">
        <v>236</v>
      </c>
      <c r="D281" s="131">
        <v>31293104755</v>
      </c>
      <c r="E281" s="49" t="s">
        <v>1554</v>
      </c>
      <c r="F281" s="51">
        <v>3</v>
      </c>
      <c r="G281" s="41">
        <v>46023</v>
      </c>
      <c r="H281" s="63" t="s">
        <v>106</v>
      </c>
      <c r="I281" s="62" t="s">
        <v>103</v>
      </c>
      <c r="J281" s="45" t="s">
        <v>438</v>
      </c>
    </row>
    <row r="282" spans="1:10" ht="13.5" customHeight="1" x14ac:dyDescent="0.25">
      <c r="A282" s="45" t="s">
        <v>1</v>
      </c>
      <c r="B282" s="46" t="s">
        <v>1075</v>
      </c>
      <c r="C282" s="46" t="s">
        <v>236</v>
      </c>
      <c r="D282" s="131">
        <v>31293107091</v>
      </c>
      <c r="E282" s="49" t="s">
        <v>1844</v>
      </c>
      <c r="F282" s="51">
        <v>3</v>
      </c>
      <c r="G282" s="41">
        <v>46023</v>
      </c>
      <c r="H282" s="63" t="s">
        <v>1845</v>
      </c>
      <c r="I282" s="62" t="s">
        <v>1846</v>
      </c>
      <c r="J282" s="45" t="s">
        <v>1076</v>
      </c>
    </row>
    <row r="283" spans="1:10" ht="13.5" customHeight="1" x14ac:dyDescent="0.25">
      <c r="A283" s="45" t="s">
        <v>1</v>
      </c>
      <c r="B283" s="46" t="s">
        <v>1075</v>
      </c>
      <c r="C283" s="46" t="s">
        <v>236</v>
      </c>
      <c r="D283" s="131">
        <v>31293107107</v>
      </c>
      <c r="E283" s="49" t="s">
        <v>1847</v>
      </c>
      <c r="F283" s="51">
        <v>3</v>
      </c>
      <c r="G283" s="41">
        <v>46023</v>
      </c>
      <c r="H283" s="63" t="s">
        <v>338</v>
      </c>
      <c r="I283" s="62" t="s">
        <v>1822</v>
      </c>
      <c r="J283" s="45" t="s">
        <v>1076</v>
      </c>
    </row>
    <row r="284" spans="1:10" ht="13.5" customHeight="1" x14ac:dyDescent="0.25">
      <c r="A284" s="45" t="s">
        <v>1</v>
      </c>
      <c r="B284" s="46" t="s">
        <v>1075</v>
      </c>
      <c r="C284" s="46" t="s">
        <v>236</v>
      </c>
      <c r="D284" s="131">
        <v>31293107114</v>
      </c>
      <c r="E284" s="49" t="s">
        <v>1848</v>
      </c>
      <c r="F284" s="51">
        <v>3</v>
      </c>
      <c r="G284" s="41">
        <v>46023</v>
      </c>
      <c r="H284" s="63" t="s">
        <v>338</v>
      </c>
      <c r="I284" s="62" t="s">
        <v>1822</v>
      </c>
      <c r="J284" s="45" t="s">
        <v>1076</v>
      </c>
    </row>
    <row r="285" spans="1:10" ht="13.5" customHeight="1" x14ac:dyDescent="0.25">
      <c r="A285" s="45" t="s">
        <v>1</v>
      </c>
      <c r="B285" s="46" t="s">
        <v>1075</v>
      </c>
      <c r="C285" s="46" t="s">
        <v>236</v>
      </c>
      <c r="D285" s="131">
        <v>31293107121</v>
      </c>
      <c r="E285" s="49" t="s">
        <v>1849</v>
      </c>
      <c r="F285" s="51">
        <v>3</v>
      </c>
      <c r="G285" s="41">
        <v>46023</v>
      </c>
      <c r="H285" s="63" t="s">
        <v>338</v>
      </c>
      <c r="I285" s="62" t="s">
        <v>1822</v>
      </c>
      <c r="J285" s="45" t="s">
        <v>1076</v>
      </c>
    </row>
    <row r="286" spans="1:10" ht="13.5" customHeight="1" x14ac:dyDescent="0.25">
      <c r="A286" s="45" t="s">
        <v>1</v>
      </c>
      <c r="B286" s="46" t="s">
        <v>258</v>
      </c>
      <c r="C286" s="46" t="s">
        <v>236</v>
      </c>
      <c r="D286" s="131">
        <v>31293108760</v>
      </c>
      <c r="E286" s="49" t="s">
        <v>640</v>
      </c>
      <c r="F286" s="51">
        <v>7</v>
      </c>
      <c r="G286" s="41">
        <v>46023</v>
      </c>
      <c r="H286" s="63" t="s">
        <v>101</v>
      </c>
      <c r="I286" s="62" t="s">
        <v>90</v>
      </c>
      <c r="J286" s="45" t="s">
        <v>383</v>
      </c>
    </row>
    <row r="287" spans="1:10" ht="13.5" customHeight="1" x14ac:dyDescent="0.25">
      <c r="A287" s="45" t="s">
        <v>1</v>
      </c>
      <c r="B287" s="46" t="s">
        <v>258</v>
      </c>
      <c r="C287" s="46" t="s">
        <v>236</v>
      </c>
      <c r="D287" s="131">
        <v>31293108777</v>
      </c>
      <c r="E287" s="49" t="s">
        <v>641</v>
      </c>
      <c r="F287" s="51">
        <v>7</v>
      </c>
      <c r="G287" s="41">
        <v>46023</v>
      </c>
      <c r="H287" s="63" t="s">
        <v>101</v>
      </c>
      <c r="I287" s="62" t="s">
        <v>90</v>
      </c>
      <c r="J287" s="45" t="s">
        <v>383</v>
      </c>
    </row>
    <row r="288" spans="1:10" ht="13.5" customHeight="1" x14ac:dyDescent="0.25">
      <c r="A288" s="45" t="s">
        <v>1</v>
      </c>
      <c r="B288" s="46" t="s">
        <v>258</v>
      </c>
      <c r="C288" s="46" t="s">
        <v>236</v>
      </c>
      <c r="D288" s="131">
        <v>31293108784</v>
      </c>
      <c r="E288" s="49" t="s">
        <v>642</v>
      </c>
      <c r="F288" s="51">
        <v>7</v>
      </c>
      <c r="G288" s="41">
        <v>46023</v>
      </c>
      <c r="H288" s="63" t="s">
        <v>101</v>
      </c>
      <c r="I288" s="62" t="s">
        <v>90</v>
      </c>
      <c r="J288" s="45" t="s">
        <v>383</v>
      </c>
    </row>
    <row r="289" spans="1:10" ht="13.5" customHeight="1" x14ac:dyDescent="0.25">
      <c r="A289" s="45" t="s">
        <v>1</v>
      </c>
      <c r="B289" s="46" t="s">
        <v>969</v>
      </c>
      <c r="C289" s="46" t="s">
        <v>236</v>
      </c>
      <c r="D289" s="131">
        <v>31293109071</v>
      </c>
      <c r="E289" s="49" t="s">
        <v>703</v>
      </c>
      <c r="F289" s="51">
        <v>35</v>
      </c>
      <c r="G289" s="41">
        <v>46023</v>
      </c>
      <c r="H289" s="63" t="s">
        <v>704</v>
      </c>
      <c r="I289" s="62" t="s">
        <v>705</v>
      </c>
      <c r="J289" s="45" t="s">
        <v>88</v>
      </c>
    </row>
    <row r="290" spans="1:10" ht="13.5" customHeight="1" x14ac:dyDescent="0.25">
      <c r="A290" s="45" t="s">
        <v>1</v>
      </c>
      <c r="B290" s="46" t="s">
        <v>969</v>
      </c>
      <c r="C290" s="46" t="s">
        <v>236</v>
      </c>
      <c r="D290" s="131">
        <v>31293109088</v>
      </c>
      <c r="E290" s="49" t="s">
        <v>706</v>
      </c>
      <c r="F290" s="51">
        <v>35</v>
      </c>
      <c r="G290" s="41">
        <v>46023</v>
      </c>
      <c r="H290" s="63" t="s">
        <v>704</v>
      </c>
      <c r="I290" s="62" t="s">
        <v>705</v>
      </c>
      <c r="J290" s="45" t="s">
        <v>88</v>
      </c>
    </row>
    <row r="291" spans="1:10" ht="13.5" customHeight="1" x14ac:dyDescent="0.25">
      <c r="A291" s="45" t="s">
        <v>1</v>
      </c>
      <c r="B291" s="46" t="s">
        <v>969</v>
      </c>
      <c r="C291" s="46" t="s">
        <v>236</v>
      </c>
      <c r="D291" s="131">
        <v>31293109095</v>
      </c>
      <c r="E291" s="49" t="s">
        <v>707</v>
      </c>
      <c r="F291" s="51">
        <v>35</v>
      </c>
      <c r="G291" s="41">
        <v>46023</v>
      </c>
      <c r="H291" s="63" t="s">
        <v>708</v>
      </c>
      <c r="I291" s="62" t="s">
        <v>709</v>
      </c>
      <c r="J291" s="45" t="s">
        <v>88</v>
      </c>
    </row>
    <row r="292" spans="1:10" ht="13.5" customHeight="1" x14ac:dyDescent="0.25">
      <c r="A292" s="45" t="s">
        <v>1</v>
      </c>
      <c r="B292" s="46" t="s">
        <v>258</v>
      </c>
      <c r="C292" s="46" t="s">
        <v>236</v>
      </c>
      <c r="D292" s="131">
        <v>31293109507</v>
      </c>
      <c r="E292" s="49" t="s">
        <v>711</v>
      </c>
      <c r="F292" s="51">
        <v>7</v>
      </c>
      <c r="G292" s="41">
        <v>46023</v>
      </c>
      <c r="H292" s="63" t="s">
        <v>136</v>
      </c>
      <c r="I292" s="62" t="s">
        <v>89</v>
      </c>
      <c r="J292" s="45" t="s">
        <v>1759</v>
      </c>
    </row>
    <row r="293" spans="1:10" ht="13.5" customHeight="1" x14ac:dyDescent="0.25">
      <c r="A293" s="45" t="s">
        <v>1</v>
      </c>
      <c r="B293" s="46" t="s">
        <v>258</v>
      </c>
      <c r="C293" s="46" t="s">
        <v>236</v>
      </c>
      <c r="D293" s="131">
        <v>31293109514</v>
      </c>
      <c r="E293" s="49" t="s">
        <v>712</v>
      </c>
      <c r="F293" s="51">
        <v>7</v>
      </c>
      <c r="G293" s="41">
        <v>46023</v>
      </c>
      <c r="H293" s="63" t="s">
        <v>167</v>
      </c>
      <c r="I293" s="62" t="s">
        <v>89</v>
      </c>
      <c r="J293" s="45" t="s">
        <v>1759</v>
      </c>
    </row>
    <row r="294" spans="1:10" ht="13.5" customHeight="1" x14ac:dyDescent="0.25">
      <c r="A294" s="45" t="s">
        <v>1</v>
      </c>
      <c r="B294" s="46" t="s">
        <v>258</v>
      </c>
      <c r="C294" s="46" t="s">
        <v>236</v>
      </c>
      <c r="D294" s="131">
        <v>31293109521</v>
      </c>
      <c r="E294" s="49" t="s">
        <v>713</v>
      </c>
      <c r="F294" s="51">
        <v>7</v>
      </c>
      <c r="G294" s="41">
        <v>46023</v>
      </c>
      <c r="H294" s="63" t="s">
        <v>167</v>
      </c>
      <c r="I294" s="62" t="s">
        <v>108</v>
      </c>
      <c r="J294" s="45" t="s">
        <v>1759</v>
      </c>
    </row>
    <row r="295" spans="1:10" ht="13.5" customHeight="1" x14ac:dyDescent="0.25">
      <c r="A295" s="45" t="s">
        <v>1</v>
      </c>
      <c r="B295" s="46" t="s">
        <v>258</v>
      </c>
      <c r="C295" s="46" t="s">
        <v>236</v>
      </c>
      <c r="D295" s="131">
        <v>31293109538</v>
      </c>
      <c r="E295" s="49" t="s">
        <v>714</v>
      </c>
      <c r="F295" s="51">
        <v>7</v>
      </c>
      <c r="G295" s="41">
        <v>46023</v>
      </c>
      <c r="H295" s="63" t="s">
        <v>158</v>
      </c>
      <c r="I295" s="62" t="s">
        <v>109</v>
      </c>
      <c r="J295" s="45" t="s">
        <v>1759</v>
      </c>
    </row>
    <row r="296" spans="1:10" ht="13.5" customHeight="1" x14ac:dyDescent="0.25">
      <c r="A296" s="45" t="s">
        <v>1</v>
      </c>
      <c r="B296" s="46" t="s">
        <v>258</v>
      </c>
      <c r="C296" s="46" t="s">
        <v>236</v>
      </c>
      <c r="D296" s="131">
        <v>31293109545</v>
      </c>
      <c r="E296" s="49" t="s">
        <v>715</v>
      </c>
      <c r="F296" s="51">
        <v>7</v>
      </c>
      <c r="G296" s="41">
        <v>46023</v>
      </c>
      <c r="H296" s="63" t="s">
        <v>98</v>
      </c>
      <c r="I296" s="62" t="s">
        <v>109</v>
      </c>
      <c r="J296" s="45" t="s">
        <v>1759</v>
      </c>
    </row>
    <row r="297" spans="1:10" ht="13.5" customHeight="1" x14ac:dyDescent="0.25">
      <c r="A297" s="45" t="s">
        <v>1</v>
      </c>
      <c r="B297" s="46" t="s">
        <v>258</v>
      </c>
      <c r="C297" s="46" t="s">
        <v>236</v>
      </c>
      <c r="D297" s="131">
        <v>31293109552</v>
      </c>
      <c r="E297" s="49" t="s">
        <v>716</v>
      </c>
      <c r="F297" s="51">
        <v>7</v>
      </c>
      <c r="G297" s="41">
        <v>46023</v>
      </c>
      <c r="H297" s="63" t="s">
        <v>98</v>
      </c>
      <c r="I297" s="62" t="s">
        <v>1257</v>
      </c>
      <c r="J297" s="45" t="s">
        <v>1759</v>
      </c>
    </row>
    <row r="298" spans="1:10" ht="13.5" customHeight="1" x14ac:dyDescent="0.25">
      <c r="A298" s="45" t="s">
        <v>1</v>
      </c>
      <c r="B298" s="46" t="s">
        <v>259</v>
      </c>
      <c r="C298" s="46" t="s">
        <v>236</v>
      </c>
      <c r="D298" s="131">
        <v>31293110459</v>
      </c>
      <c r="E298" s="49" t="s">
        <v>788</v>
      </c>
      <c r="F298" s="51">
        <v>12</v>
      </c>
      <c r="G298" s="41">
        <v>46023</v>
      </c>
      <c r="H298" s="63" t="s">
        <v>156</v>
      </c>
      <c r="I298" s="62" t="s">
        <v>151</v>
      </c>
      <c r="J298" s="45" t="s">
        <v>455</v>
      </c>
    </row>
    <row r="299" spans="1:10" ht="13.5" customHeight="1" x14ac:dyDescent="0.25">
      <c r="A299" s="45" t="s">
        <v>1</v>
      </c>
      <c r="B299" s="46" t="s">
        <v>259</v>
      </c>
      <c r="C299" s="46" t="s">
        <v>236</v>
      </c>
      <c r="D299" s="131">
        <v>31293110466</v>
      </c>
      <c r="E299" s="49" t="s">
        <v>789</v>
      </c>
      <c r="F299" s="51">
        <v>12</v>
      </c>
      <c r="G299" s="41">
        <v>46023</v>
      </c>
      <c r="H299" s="63" t="s">
        <v>303</v>
      </c>
      <c r="I299" s="62" t="s">
        <v>151</v>
      </c>
      <c r="J299" s="45" t="s">
        <v>455</v>
      </c>
    </row>
    <row r="300" spans="1:10" ht="13.5" customHeight="1" x14ac:dyDescent="0.25">
      <c r="A300" s="45" t="s">
        <v>1</v>
      </c>
      <c r="B300" s="46" t="s">
        <v>259</v>
      </c>
      <c r="C300" s="46" t="s">
        <v>236</v>
      </c>
      <c r="D300" s="131">
        <v>31293110473</v>
      </c>
      <c r="E300" s="49" t="s">
        <v>790</v>
      </c>
      <c r="F300" s="51">
        <v>12</v>
      </c>
      <c r="G300" s="41">
        <v>46023</v>
      </c>
      <c r="H300" s="63" t="s">
        <v>303</v>
      </c>
      <c r="I300" s="62" t="s">
        <v>151</v>
      </c>
      <c r="J300" s="45" t="s">
        <v>455</v>
      </c>
    </row>
    <row r="301" spans="1:10" ht="13.5" customHeight="1" x14ac:dyDescent="0.25">
      <c r="A301" s="45" t="s">
        <v>1</v>
      </c>
      <c r="B301" s="46" t="s">
        <v>258</v>
      </c>
      <c r="C301" s="46" t="s">
        <v>236</v>
      </c>
      <c r="D301" s="131">
        <v>31293110961</v>
      </c>
      <c r="E301" s="49" t="s">
        <v>698</v>
      </c>
      <c r="F301" s="51">
        <v>7</v>
      </c>
      <c r="G301" s="41">
        <v>46023</v>
      </c>
      <c r="H301" s="63" t="s">
        <v>167</v>
      </c>
      <c r="I301" s="62" t="s">
        <v>110</v>
      </c>
      <c r="J301" s="45" t="s">
        <v>383</v>
      </c>
    </row>
    <row r="302" spans="1:10" ht="13.5" customHeight="1" x14ac:dyDescent="0.25">
      <c r="A302" s="46" t="s">
        <v>1</v>
      </c>
      <c r="B302" s="52" t="s">
        <v>258</v>
      </c>
      <c r="C302" s="52" t="s">
        <v>236</v>
      </c>
      <c r="D302" s="161">
        <v>31293110978</v>
      </c>
      <c r="E302" s="53" t="s">
        <v>697</v>
      </c>
      <c r="F302" s="54">
        <v>7</v>
      </c>
      <c r="G302" s="41">
        <v>46023</v>
      </c>
      <c r="H302" s="64" t="s">
        <v>101</v>
      </c>
      <c r="I302" s="62" t="s">
        <v>90</v>
      </c>
      <c r="J302" s="45" t="s">
        <v>383</v>
      </c>
    </row>
    <row r="303" spans="1:10" ht="13.5" customHeight="1" x14ac:dyDescent="0.25">
      <c r="A303" s="46" t="s">
        <v>1</v>
      </c>
      <c r="B303" s="52" t="s">
        <v>258</v>
      </c>
      <c r="C303" s="52" t="s">
        <v>236</v>
      </c>
      <c r="D303" s="161">
        <v>31293111111</v>
      </c>
      <c r="E303" s="53" t="s">
        <v>719</v>
      </c>
      <c r="F303" s="54">
        <v>7</v>
      </c>
      <c r="G303" s="41">
        <v>46023</v>
      </c>
      <c r="H303" s="64" t="s">
        <v>130</v>
      </c>
      <c r="I303" s="62" t="s">
        <v>114</v>
      </c>
      <c r="J303" s="45" t="s">
        <v>383</v>
      </c>
    </row>
    <row r="304" spans="1:10" ht="13.5" customHeight="1" x14ac:dyDescent="0.25">
      <c r="A304" s="46" t="s">
        <v>1</v>
      </c>
      <c r="B304" s="52" t="s">
        <v>258</v>
      </c>
      <c r="C304" s="52" t="s">
        <v>236</v>
      </c>
      <c r="D304" s="161">
        <v>31293111128</v>
      </c>
      <c r="E304" s="53" t="s">
        <v>720</v>
      </c>
      <c r="F304" s="54">
        <v>7</v>
      </c>
      <c r="G304" s="41">
        <v>46023</v>
      </c>
      <c r="H304" s="64" t="s">
        <v>96</v>
      </c>
      <c r="I304" s="62" t="s">
        <v>114</v>
      </c>
      <c r="J304" s="45" t="s">
        <v>383</v>
      </c>
    </row>
    <row r="305" spans="1:10" ht="13.5" customHeight="1" x14ac:dyDescent="0.25">
      <c r="A305" s="46" t="s">
        <v>1</v>
      </c>
      <c r="B305" s="52" t="s">
        <v>258</v>
      </c>
      <c r="C305" s="52" t="s">
        <v>236</v>
      </c>
      <c r="D305" s="161">
        <v>31293111135</v>
      </c>
      <c r="E305" s="53" t="s">
        <v>721</v>
      </c>
      <c r="F305" s="54">
        <v>7</v>
      </c>
      <c r="G305" s="41">
        <v>46023</v>
      </c>
      <c r="H305" s="64" t="s">
        <v>1258</v>
      </c>
      <c r="I305" s="62" t="s">
        <v>99</v>
      </c>
      <c r="J305" s="45" t="s">
        <v>383</v>
      </c>
    </row>
    <row r="306" spans="1:10" ht="13.5" customHeight="1" x14ac:dyDescent="0.25">
      <c r="A306" s="46" t="s">
        <v>1</v>
      </c>
      <c r="B306" s="52" t="s">
        <v>968</v>
      </c>
      <c r="C306" s="52" t="s">
        <v>236</v>
      </c>
      <c r="D306" s="161">
        <v>31293111272</v>
      </c>
      <c r="E306" s="53" t="s">
        <v>771</v>
      </c>
      <c r="F306" s="54">
        <v>70</v>
      </c>
      <c r="G306" s="41">
        <v>46023</v>
      </c>
      <c r="H306" s="64" t="s">
        <v>772</v>
      </c>
      <c r="I306" s="62" t="s">
        <v>773</v>
      </c>
      <c r="J306" s="45" t="s">
        <v>88</v>
      </c>
    </row>
    <row r="307" spans="1:10" ht="13.5" customHeight="1" x14ac:dyDescent="0.25">
      <c r="A307" s="46" t="s">
        <v>1</v>
      </c>
      <c r="B307" s="52" t="s">
        <v>971</v>
      </c>
      <c r="C307" s="52" t="s">
        <v>236</v>
      </c>
      <c r="D307" s="161">
        <v>31293111289</v>
      </c>
      <c r="E307" s="53" t="s">
        <v>768</v>
      </c>
      <c r="F307" s="54">
        <v>90</v>
      </c>
      <c r="G307" s="41">
        <v>46023</v>
      </c>
      <c r="H307" s="64" t="s">
        <v>769</v>
      </c>
      <c r="I307" s="62" t="s">
        <v>770</v>
      </c>
      <c r="J307" s="45" t="s">
        <v>88</v>
      </c>
    </row>
    <row r="308" spans="1:10" ht="13.5" customHeight="1" x14ac:dyDescent="0.25">
      <c r="A308" s="46" t="s">
        <v>1</v>
      </c>
      <c r="B308" s="52" t="s">
        <v>969</v>
      </c>
      <c r="C308" s="52" t="s">
        <v>236</v>
      </c>
      <c r="D308" s="161">
        <v>31293111913</v>
      </c>
      <c r="E308" s="53" t="s">
        <v>1789</v>
      </c>
      <c r="F308" s="54">
        <v>35</v>
      </c>
      <c r="G308" s="41">
        <v>46023</v>
      </c>
      <c r="H308" s="64" t="s">
        <v>932</v>
      </c>
      <c r="I308" s="62" t="s">
        <v>933</v>
      </c>
      <c r="J308" s="45" t="s">
        <v>88</v>
      </c>
    </row>
    <row r="309" spans="1:10" ht="13.5" customHeight="1" x14ac:dyDescent="0.25">
      <c r="A309" s="46" t="s">
        <v>1</v>
      </c>
      <c r="B309" s="52" t="s">
        <v>969</v>
      </c>
      <c r="C309" s="52" t="s">
        <v>236</v>
      </c>
      <c r="D309" s="161">
        <v>31293111920</v>
      </c>
      <c r="E309" s="53" t="s">
        <v>1790</v>
      </c>
      <c r="F309" s="54">
        <v>35</v>
      </c>
      <c r="G309" s="41">
        <v>46023</v>
      </c>
      <c r="H309" s="64" t="s">
        <v>932</v>
      </c>
      <c r="I309" s="62" t="s">
        <v>933</v>
      </c>
      <c r="J309" s="45" t="s">
        <v>88</v>
      </c>
    </row>
    <row r="310" spans="1:10" ht="13.5" customHeight="1" x14ac:dyDescent="0.25">
      <c r="A310" s="46" t="s">
        <v>1</v>
      </c>
      <c r="B310" s="52" t="s">
        <v>969</v>
      </c>
      <c r="C310" s="52" t="s">
        <v>236</v>
      </c>
      <c r="D310" s="161">
        <v>31293111937</v>
      </c>
      <c r="E310" s="53" t="s">
        <v>1791</v>
      </c>
      <c r="F310" s="54">
        <v>35</v>
      </c>
      <c r="G310" s="41">
        <v>46023</v>
      </c>
      <c r="H310" s="64" t="s">
        <v>935</v>
      </c>
      <c r="I310" s="62" t="s">
        <v>936</v>
      </c>
      <c r="J310" s="45" t="s">
        <v>88</v>
      </c>
    </row>
    <row r="311" spans="1:10" ht="13.5" customHeight="1" x14ac:dyDescent="0.25">
      <c r="A311" s="46" t="s">
        <v>1</v>
      </c>
      <c r="B311" s="52" t="s">
        <v>968</v>
      </c>
      <c r="C311" s="52" t="s">
        <v>236</v>
      </c>
      <c r="D311" s="161">
        <v>31293111944</v>
      </c>
      <c r="E311" s="53" t="s">
        <v>1792</v>
      </c>
      <c r="F311" s="54">
        <v>70</v>
      </c>
      <c r="G311" s="41">
        <v>46023</v>
      </c>
      <c r="H311" s="64" t="s">
        <v>928</v>
      </c>
      <c r="I311" s="62" t="s">
        <v>1793</v>
      </c>
      <c r="J311" s="45" t="s">
        <v>88</v>
      </c>
    </row>
    <row r="312" spans="1:10" ht="13.5" customHeight="1" x14ac:dyDescent="0.25">
      <c r="A312" s="46" t="s">
        <v>1</v>
      </c>
      <c r="B312" s="52" t="s">
        <v>968</v>
      </c>
      <c r="C312" s="52" t="s">
        <v>236</v>
      </c>
      <c r="D312" s="161">
        <v>31293111951</v>
      </c>
      <c r="E312" s="53" t="s">
        <v>1794</v>
      </c>
      <c r="F312" s="54">
        <v>70</v>
      </c>
      <c r="G312" s="41">
        <v>46023</v>
      </c>
      <c r="H312" s="64" t="s">
        <v>928</v>
      </c>
      <c r="I312" s="62" t="s">
        <v>773</v>
      </c>
      <c r="J312" s="45" t="s">
        <v>88</v>
      </c>
    </row>
    <row r="313" spans="1:10" ht="13.5" customHeight="1" x14ac:dyDescent="0.25">
      <c r="A313" s="46" t="s">
        <v>1</v>
      </c>
      <c r="B313" s="52" t="s">
        <v>968</v>
      </c>
      <c r="C313" s="52" t="s">
        <v>236</v>
      </c>
      <c r="D313" s="161">
        <v>31293111968</v>
      </c>
      <c r="E313" s="53" t="s">
        <v>1795</v>
      </c>
      <c r="F313" s="54">
        <v>70</v>
      </c>
      <c r="G313" s="41">
        <v>46023</v>
      </c>
      <c r="H313" s="64" t="s">
        <v>929</v>
      </c>
      <c r="I313" s="62" t="s">
        <v>930</v>
      </c>
      <c r="J313" s="45" t="s">
        <v>88</v>
      </c>
    </row>
    <row r="314" spans="1:10" ht="13.5" customHeight="1" x14ac:dyDescent="0.25">
      <c r="A314" s="46" t="s">
        <v>1</v>
      </c>
      <c r="B314" s="52" t="s">
        <v>970</v>
      </c>
      <c r="C314" s="52" t="s">
        <v>236</v>
      </c>
      <c r="D314" s="161">
        <v>31293114242</v>
      </c>
      <c r="E314" s="53" t="s">
        <v>836</v>
      </c>
      <c r="F314" s="54">
        <v>30</v>
      </c>
      <c r="G314" s="41">
        <v>46023</v>
      </c>
      <c r="H314" s="64" t="s">
        <v>837</v>
      </c>
      <c r="I314" s="62" t="s">
        <v>838</v>
      </c>
      <c r="J314" s="45" t="s">
        <v>88</v>
      </c>
    </row>
    <row r="315" spans="1:10" ht="13.5" customHeight="1" x14ac:dyDescent="0.25">
      <c r="A315" s="46" t="s">
        <v>1</v>
      </c>
      <c r="B315" s="52" t="s">
        <v>970</v>
      </c>
      <c r="C315" s="52" t="s">
        <v>236</v>
      </c>
      <c r="D315" s="161">
        <v>31293114266</v>
      </c>
      <c r="E315" s="53" t="s">
        <v>839</v>
      </c>
      <c r="F315" s="54">
        <v>30</v>
      </c>
      <c r="G315" s="41">
        <v>46023</v>
      </c>
      <c r="H315" s="64" t="s">
        <v>840</v>
      </c>
      <c r="I315" s="62" t="s">
        <v>175</v>
      </c>
      <c r="J315" s="45" t="s">
        <v>88</v>
      </c>
    </row>
    <row r="316" spans="1:10" ht="13.5" customHeight="1" x14ac:dyDescent="0.25">
      <c r="A316" s="46" t="s">
        <v>1</v>
      </c>
      <c r="B316" s="52" t="s">
        <v>969</v>
      </c>
      <c r="C316" s="52" t="s">
        <v>236</v>
      </c>
      <c r="D316" s="161">
        <v>31293114280</v>
      </c>
      <c r="E316" s="53" t="s">
        <v>841</v>
      </c>
      <c r="F316" s="54">
        <v>35</v>
      </c>
      <c r="G316" s="41">
        <v>46023</v>
      </c>
      <c r="H316" s="64" t="s">
        <v>842</v>
      </c>
      <c r="I316" s="62" t="s">
        <v>742</v>
      </c>
      <c r="J316" s="45" t="s">
        <v>88</v>
      </c>
    </row>
    <row r="317" spans="1:10" ht="13.5" customHeight="1" x14ac:dyDescent="0.25">
      <c r="A317" s="46" t="s">
        <v>1</v>
      </c>
      <c r="B317" s="52" t="s">
        <v>969</v>
      </c>
      <c r="C317" s="52" t="s">
        <v>236</v>
      </c>
      <c r="D317" s="161">
        <v>31293114297</v>
      </c>
      <c r="E317" s="53" t="s">
        <v>843</v>
      </c>
      <c r="F317" s="54">
        <v>35</v>
      </c>
      <c r="G317" s="41">
        <v>46023</v>
      </c>
      <c r="H317" s="64" t="s">
        <v>844</v>
      </c>
      <c r="I317" s="62" t="s">
        <v>845</v>
      </c>
      <c r="J317" s="45" t="s">
        <v>88</v>
      </c>
    </row>
    <row r="318" spans="1:10" ht="13.5" customHeight="1" x14ac:dyDescent="0.25">
      <c r="A318" s="46" t="s">
        <v>1</v>
      </c>
      <c r="B318" s="52" t="s">
        <v>969</v>
      </c>
      <c r="C318" s="52" t="s">
        <v>236</v>
      </c>
      <c r="D318" s="161">
        <v>31293114303</v>
      </c>
      <c r="E318" s="53" t="s">
        <v>846</v>
      </c>
      <c r="F318" s="54">
        <v>35</v>
      </c>
      <c r="G318" s="41">
        <v>46023</v>
      </c>
      <c r="H318" s="64" t="s">
        <v>847</v>
      </c>
      <c r="I318" s="62" t="s">
        <v>848</v>
      </c>
      <c r="J318" s="45" t="s">
        <v>88</v>
      </c>
    </row>
    <row r="319" spans="1:10" ht="13.5" customHeight="1" x14ac:dyDescent="0.25">
      <c r="A319" s="46" t="s">
        <v>1</v>
      </c>
      <c r="B319" s="52" t="s">
        <v>968</v>
      </c>
      <c r="C319" s="52" t="s">
        <v>236</v>
      </c>
      <c r="D319" s="161">
        <v>31293114310</v>
      </c>
      <c r="E319" s="53" t="s">
        <v>849</v>
      </c>
      <c r="F319" s="54">
        <v>70</v>
      </c>
      <c r="G319" s="41">
        <v>46023</v>
      </c>
      <c r="H319" s="64" t="s">
        <v>850</v>
      </c>
      <c r="I319" s="62" t="s">
        <v>198</v>
      </c>
      <c r="J319" s="45" t="s">
        <v>88</v>
      </c>
    </row>
    <row r="320" spans="1:10" ht="13.5" customHeight="1" x14ac:dyDescent="0.25">
      <c r="A320" s="46" t="s">
        <v>1</v>
      </c>
      <c r="B320" s="52" t="s">
        <v>968</v>
      </c>
      <c r="C320" s="52" t="s">
        <v>236</v>
      </c>
      <c r="D320" s="161">
        <v>31293114327</v>
      </c>
      <c r="E320" s="53" t="s">
        <v>851</v>
      </c>
      <c r="F320" s="54">
        <v>70</v>
      </c>
      <c r="G320" s="41">
        <v>46023</v>
      </c>
      <c r="H320" s="64" t="s">
        <v>852</v>
      </c>
      <c r="I320" s="62" t="s">
        <v>234</v>
      </c>
      <c r="J320" s="45" t="s">
        <v>88</v>
      </c>
    </row>
    <row r="321" spans="1:10" ht="13.5" customHeight="1" x14ac:dyDescent="0.25">
      <c r="A321" s="46" t="s">
        <v>1</v>
      </c>
      <c r="B321" s="52" t="s">
        <v>258</v>
      </c>
      <c r="C321" s="52" t="s">
        <v>236</v>
      </c>
      <c r="D321" s="161">
        <v>31293121165</v>
      </c>
      <c r="E321" s="53" t="s">
        <v>990</v>
      </c>
      <c r="F321" s="54">
        <v>7</v>
      </c>
      <c r="G321" s="41">
        <v>46023</v>
      </c>
      <c r="H321" s="64" t="s">
        <v>135</v>
      </c>
      <c r="I321" s="62" t="s">
        <v>993</v>
      </c>
      <c r="J321" s="45" t="s">
        <v>383</v>
      </c>
    </row>
    <row r="322" spans="1:10" ht="13.5" customHeight="1" x14ac:dyDescent="0.25">
      <c r="A322" s="46" t="s">
        <v>1</v>
      </c>
      <c r="B322" s="52" t="s">
        <v>258</v>
      </c>
      <c r="C322" s="52" t="s">
        <v>236</v>
      </c>
      <c r="D322" s="161">
        <v>31293121172</v>
      </c>
      <c r="E322" s="53" t="s">
        <v>991</v>
      </c>
      <c r="F322" s="54">
        <v>7</v>
      </c>
      <c r="G322" s="41">
        <v>46023</v>
      </c>
      <c r="H322" s="64" t="s">
        <v>574</v>
      </c>
      <c r="I322" s="62" t="s">
        <v>993</v>
      </c>
      <c r="J322" s="45" t="s">
        <v>383</v>
      </c>
    </row>
    <row r="323" spans="1:10" ht="13.5" customHeight="1" x14ac:dyDescent="0.25">
      <c r="A323" s="46" t="s">
        <v>1</v>
      </c>
      <c r="B323" s="52" t="s">
        <v>258</v>
      </c>
      <c r="C323" s="52" t="s">
        <v>236</v>
      </c>
      <c r="D323" s="161">
        <v>31293121189</v>
      </c>
      <c r="E323" s="53" t="s">
        <v>992</v>
      </c>
      <c r="F323" s="54">
        <v>7</v>
      </c>
      <c r="G323" s="41">
        <v>46023</v>
      </c>
      <c r="H323" s="64" t="s">
        <v>574</v>
      </c>
      <c r="I323" s="62" t="s">
        <v>993</v>
      </c>
      <c r="J323" s="45" t="s">
        <v>383</v>
      </c>
    </row>
    <row r="324" spans="1:10" ht="13.5" customHeight="1" x14ac:dyDescent="0.25">
      <c r="A324" s="46" t="s">
        <v>1</v>
      </c>
      <c r="B324" s="52" t="s">
        <v>344</v>
      </c>
      <c r="C324" s="52" t="s">
        <v>236</v>
      </c>
      <c r="D324" s="161">
        <v>31293125361</v>
      </c>
      <c r="E324" s="53" t="s">
        <v>1215</v>
      </c>
      <c r="F324" s="54">
        <v>11</v>
      </c>
      <c r="G324" s="41">
        <v>46023</v>
      </c>
      <c r="H324" s="64" t="s">
        <v>380</v>
      </c>
      <c r="I324" s="62" t="s">
        <v>146</v>
      </c>
      <c r="J324" s="45" t="s">
        <v>435</v>
      </c>
    </row>
    <row r="325" spans="1:10" ht="13.5" customHeight="1" x14ac:dyDescent="0.25">
      <c r="A325" s="46" t="s">
        <v>1</v>
      </c>
      <c r="B325" s="52" t="s">
        <v>344</v>
      </c>
      <c r="C325" s="52" t="s">
        <v>236</v>
      </c>
      <c r="D325" s="161">
        <v>31293125378</v>
      </c>
      <c r="E325" s="53" t="s">
        <v>1192</v>
      </c>
      <c r="F325" s="54">
        <v>11</v>
      </c>
      <c r="G325" s="41">
        <v>46023</v>
      </c>
      <c r="H325" s="64" t="s">
        <v>380</v>
      </c>
      <c r="I325" s="62" t="s">
        <v>146</v>
      </c>
      <c r="J325" s="45" t="s">
        <v>435</v>
      </c>
    </row>
    <row r="326" spans="1:10" ht="13.5" customHeight="1" x14ac:dyDescent="0.25">
      <c r="A326" s="46" t="s">
        <v>1</v>
      </c>
      <c r="B326" s="52" t="s">
        <v>344</v>
      </c>
      <c r="C326" s="52" t="s">
        <v>236</v>
      </c>
      <c r="D326" s="161">
        <v>31293125408</v>
      </c>
      <c r="E326" s="53" t="s">
        <v>1216</v>
      </c>
      <c r="F326" s="54">
        <v>11</v>
      </c>
      <c r="G326" s="41">
        <v>46023</v>
      </c>
      <c r="H326" s="64" t="s">
        <v>150</v>
      </c>
      <c r="I326" s="62" t="s">
        <v>151</v>
      </c>
      <c r="J326" s="45" t="s">
        <v>435</v>
      </c>
    </row>
    <row r="327" spans="1:10" ht="13.5" customHeight="1" x14ac:dyDescent="0.25">
      <c r="A327" s="46" t="s">
        <v>1</v>
      </c>
      <c r="B327" s="52" t="s">
        <v>344</v>
      </c>
      <c r="C327" s="52" t="s">
        <v>236</v>
      </c>
      <c r="D327" s="161">
        <v>31293125415</v>
      </c>
      <c r="E327" s="53" t="s">
        <v>1217</v>
      </c>
      <c r="F327" s="54">
        <v>11</v>
      </c>
      <c r="G327" s="41">
        <v>46023</v>
      </c>
      <c r="H327" s="64" t="s">
        <v>150</v>
      </c>
      <c r="I327" s="62" t="s">
        <v>151</v>
      </c>
      <c r="J327" s="45" t="s">
        <v>435</v>
      </c>
    </row>
    <row r="328" spans="1:10" ht="13.5" customHeight="1" x14ac:dyDescent="0.25">
      <c r="A328" s="46" t="s">
        <v>1</v>
      </c>
      <c r="B328" s="52" t="s">
        <v>2420</v>
      </c>
      <c r="C328" s="52" t="s">
        <v>236</v>
      </c>
      <c r="D328" s="161">
        <v>31293125552</v>
      </c>
      <c r="E328" s="53" t="s">
        <v>1372</v>
      </c>
      <c r="F328" s="54">
        <v>200</v>
      </c>
      <c r="G328" s="41">
        <v>46023</v>
      </c>
      <c r="H328" s="64" t="s">
        <v>1373</v>
      </c>
      <c r="I328" s="62" t="s">
        <v>1374</v>
      </c>
      <c r="J328" s="45" t="s">
        <v>1371</v>
      </c>
    </row>
    <row r="329" spans="1:10" ht="13.5" customHeight="1" x14ac:dyDescent="0.25">
      <c r="A329" s="46" t="s">
        <v>1</v>
      </c>
      <c r="B329" s="52" t="s">
        <v>2420</v>
      </c>
      <c r="C329" s="52" t="s">
        <v>236</v>
      </c>
      <c r="D329" s="161">
        <v>31293125569</v>
      </c>
      <c r="E329" s="53" t="s">
        <v>1375</v>
      </c>
      <c r="F329" s="54">
        <v>200</v>
      </c>
      <c r="G329" s="41">
        <v>46023</v>
      </c>
      <c r="H329" s="64" t="s">
        <v>1376</v>
      </c>
      <c r="I329" s="62" t="s">
        <v>1377</v>
      </c>
      <c r="J329" s="45" t="s">
        <v>1371</v>
      </c>
    </row>
    <row r="330" spans="1:10" ht="13.5" customHeight="1" x14ac:dyDescent="0.25">
      <c r="A330" s="46" t="s">
        <v>1</v>
      </c>
      <c r="B330" s="52" t="s">
        <v>258</v>
      </c>
      <c r="C330" s="52" t="s">
        <v>236</v>
      </c>
      <c r="D330" s="161">
        <v>31293125842</v>
      </c>
      <c r="E330" s="53" t="s">
        <v>1083</v>
      </c>
      <c r="F330" s="54">
        <v>7</v>
      </c>
      <c r="G330" s="41">
        <v>46023</v>
      </c>
      <c r="H330" s="64" t="s">
        <v>124</v>
      </c>
      <c r="I330" s="62" t="s">
        <v>1084</v>
      </c>
      <c r="J330" s="45" t="s">
        <v>383</v>
      </c>
    </row>
    <row r="331" spans="1:10" ht="13.5" customHeight="1" x14ac:dyDescent="0.25">
      <c r="A331" s="46" t="s">
        <v>1</v>
      </c>
      <c r="B331" s="52" t="s">
        <v>66</v>
      </c>
      <c r="C331" s="52" t="s">
        <v>236</v>
      </c>
      <c r="D331" s="161">
        <v>31293126719</v>
      </c>
      <c r="E331" s="53" t="s">
        <v>1203</v>
      </c>
      <c r="F331" s="54">
        <v>3</v>
      </c>
      <c r="G331" s="41">
        <v>46023</v>
      </c>
      <c r="H331" s="64" t="s">
        <v>132</v>
      </c>
      <c r="I331" s="62" t="s">
        <v>102</v>
      </c>
      <c r="J331" s="45" t="s">
        <v>1826</v>
      </c>
    </row>
    <row r="332" spans="1:10" ht="13.5" customHeight="1" x14ac:dyDescent="0.25">
      <c r="A332" s="46" t="s">
        <v>1</v>
      </c>
      <c r="B332" s="52" t="s">
        <v>66</v>
      </c>
      <c r="C332" s="52" t="s">
        <v>236</v>
      </c>
      <c r="D332" s="161">
        <v>31293126764</v>
      </c>
      <c r="E332" s="53" t="s">
        <v>1204</v>
      </c>
      <c r="F332" s="54">
        <v>3</v>
      </c>
      <c r="G332" s="41">
        <v>46023</v>
      </c>
      <c r="H332" s="64" t="s">
        <v>132</v>
      </c>
      <c r="I332" s="62" t="s">
        <v>102</v>
      </c>
      <c r="J332" s="45" t="s">
        <v>1826</v>
      </c>
    </row>
    <row r="333" spans="1:10" ht="13.5" customHeight="1" x14ac:dyDescent="0.25">
      <c r="A333" s="46" t="s">
        <v>1</v>
      </c>
      <c r="B333" s="52" t="s">
        <v>66</v>
      </c>
      <c r="C333" s="52" t="s">
        <v>236</v>
      </c>
      <c r="D333" s="161">
        <v>31293126771</v>
      </c>
      <c r="E333" s="53" t="s">
        <v>1205</v>
      </c>
      <c r="F333" s="54">
        <v>3</v>
      </c>
      <c r="G333" s="41">
        <v>46023</v>
      </c>
      <c r="H333" s="64" t="s">
        <v>132</v>
      </c>
      <c r="I333" s="62" t="s">
        <v>102</v>
      </c>
      <c r="J333" s="45" t="s">
        <v>1826</v>
      </c>
    </row>
    <row r="334" spans="1:10" ht="13.5" customHeight="1" x14ac:dyDescent="0.25">
      <c r="A334" s="46" t="s">
        <v>1</v>
      </c>
      <c r="B334" s="52" t="s">
        <v>260</v>
      </c>
      <c r="C334" s="52" t="s">
        <v>236</v>
      </c>
      <c r="D334" s="161">
        <v>31293126788</v>
      </c>
      <c r="E334" s="53" t="s">
        <v>1206</v>
      </c>
      <c r="F334" s="54">
        <v>5</v>
      </c>
      <c r="G334" s="41">
        <v>46023</v>
      </c>
      <c r="H334" s="64" t="s">
        <v>229</v>
      </c>
      <c r="I334" s="62" t="s">
        <v>162</v>
      </c>
      <c r="J334" s="45" t="s">
        <v>1827</v>
      </c>
    </row>
    <row r="335" spans="1:10" ht="13.5" customHeight="1" x14ac:dyDescent="0.25">
      <c r="A335" s="46" t="s">
        <v>1</v>
      </c>
      <c r="B335" s="52" t="s">
        <v>260</v>
      </c>
      <c r="C335" s="52" t="s">
        <v>236</v>
      </c>
      <c r="D335" s="161">
        <v>31293126795</v>
      </c>
      <c r="E335" s="53" t="s">
        <v>1207</v>
      </c>
      <c r="F335" s="54">
        <v>5</v>
      </c>
      <c r="G335" s="41">
        <v>46023</v>
      </c>
      <c r="H335" s="64" t="s">
        <v>229</v>
      </c>
      <c r="I335" s="62" t="s">
        <v>162</v>
      </c>
      <c r="J335" s="45" t="s">
        <v>1827</v>
      </c>
    </row>
    <row r="336" spans="1:10" ht="13.5" customHeight="1" x14ac:dyDescent="0.25">
      <c r="A336" s="46" t="s">
        <v>1</v>
      </c>
      <c r="B336" s="52" t="s">
        <v>260</v>
      </c>
      <c r="C336" s="52" t="s">
        <v>236</v>
      </c>
      <c r="D336" s="161">
        <v>31293126801</v>
      </c>
      <c r="E336" s="53" t="s">
        <v>1208</v>
      </c>
      <c r="F336" s="54">
        <v>5</v>
      </c>
      <c r="G336" s="41">
        <v>46023</v>
      </c>
      <c r="H336" s="64" t="s">
        <v>229</v>
      </c>
      <c r="I336" s="62" t="s">
        <v>162</v>
      </c>
      <c r="J336" s="45" t="s">
        <v>1827</v>
      </c>
    </row>
    <row r="337" spans="1:10" ht="13.5" customHeight="1" x14ac:dyDescent="0.25">
      <c r="A337" s="46" t="s">
        <v>1</v>
      </c>
      <c r="B337" s="52" t="s">
        <v>258</v>
      </c>
      <c r="C337" s="52" t="s">
        <v>236</v>
      </c>
      <c r="D337" s="161">
        <v>31293126849</v>
      </c>
      <c r="E337" s="53" t="s">
        <v>1209</v>
      </c>
      <c r="F337" s="54">
        <v>7</v>
      </c>
      <c r="G337" s="41">
        <v>46023</v>
      </c>
      <c r="H337" s="64" t="s">
        <v>167</v>
      </c>
      <c r="I337" s="62" t="s">
        <v>89</v>
      </c>
      <c r="J337" s="45" t="s">
        <v>1759</v>
      </c>
    </row>
    <row r="338" spans="1:10" ht="13.5" customHeight="1" x14ac:dyDescent="0.25">
      <c r="A338" s="46" t="s">
        <v>1</v>
      </c>
      <c r="B338" s="52" t="s">
        <v>258</v>
      </c>
      <c r="C338" s="52" t="s">
        <v>236</v>
      </c>
      <c r="D338" s="161">
        <v>31293126856</v>
      </c>
      <c r="E338" s="53" t="s">
        <v>1210</v>
      </c>
      <c r="F338" s="54">
        <v>7</v>
      </c>
      <c r="G338" s="41">
        <v>46023</v>
      </c>
      <c r="H338" s="64" t="s">
        <v>167</v>
      </c>
      <c r="I338" s="62" t="s">
        <v>89</v>
      </c>
      <c r="J338" s="45" t="s">
        <v>1759</v>
      </c>
    </row>
    <row r="339" spans="1:10" ht="13.5" customHeight="1" x14ac:dyDescent="0.25">
      <c r="A339" s="46" t="s">
        <v>1</v>
      </c>
      <c r="B339" s="52" t="s">
        <v>258</v>
      </c>
      <c r="C339" s="52" t="s">
        <v>236</v>
      </c>
      <c r="D339" s="161">
        <v>31293126863</v>
      </c>
      <c r="E339" s="53" t="s">
        <v>1211</v>
      </c>
      <c r="F339" s="54">
        <v>7</v>
      </c>
      <c r="G339" s="41">
        <v>46023</v>
      </c>
      <c r="H339" s="64" t="s">
        <v>167</v>
      </c>
      <c r="I339" s="62" t="s">
        <v>89</v>
      </c>
      <c r="J339" s="45" t="s">
        <v>1759</v>
      </c>
    </row>
    <row r="340" spans="1:10" ht="13.5" customHeight="1" x14ac:dyDescent="0.25">
      <c r="A340" s="46" t="s">
        <v>1</v>
      </c>
      <c r="B340" s="52" t="s">
        <v>258</v>
      </c>
      <c r="C340" s="52" t="s">
        <v>236</v>
      </c>
      <c r="D340" s="161">
        <v>31293126870</v>
      </c>
      <c r="E340" s="53" t="s">
        <v>1212</v>
      </c>
      <c r="F340" s="54">
        <v>7</v>
      </c>
      <c r="G340" s="41">
        <v>46023</v>
      </c>
      <c r="H340" s="64" t="s">
        <v>98</v>
      </c>
      <c r="I340" s="62" t="s">
        <v>109</v>
      </c>
      <c r="J340" s="45" t="s">
        <v>1759</v>
      </c>
    </row>
    <row r="341" spans="1:10" ht="13.5" customHeight="1" x14ac:dyDescent="0.25">
      <c r="A341" s="46" t="s">
        <v>1</v>
      </c>
      <c r="B341" s="52" t="s">
        <v>258</v>
      </c>
      <c r="C341" s="52" t="s">
        <v>236</v>
      </c>
      <c r="D341" s="161">
        <v>31293126887</v>
      </c>
      <c r="E341" s="53" t="s">
        <v>1213</v>
      </c>
      <c r="F341" s="54">
        <v>7</v>
      </c>
      <c r="G341" s="41">
        <v>46023</v>
      </c>
      <c r="H341" s="64" t="s">
        <v>98</v>
      </c>
      <c r="I341" s="62" t="s">
        <v>109</v>
      </c>
      <c r="J341" s="45" t="s">
        <v>1759</v>
      </c>
    </row>
    <row r="342" spans="1:10" ht="13.5" customHeight="1" x14ac:dyDescent="0.25">
      <c r="A342" s="46" t="s">
        <v>1</v>
      </c>
      <c r="B342" s="52" t="s">
        <v>258</v>
      </c>
      <c r="C342" s="52" t="s">
        <v>236</v>
      </c>
      <c r="D342" s="161">
        <v>31293126894</v>
      </c>
      <c r="E342" s="53" t="s">
        <v>1214</v>
      </c>
      <c r="F342" s="54">
        <v>7</v>
      </c>
      <c r="G342" s="41">
        <v>46023</v>
      </c>
      <c r="H342" s="64" t="s">
        <v>98</v>
      </c>
      <c r="I342" s="62" t="s">
        <v>109</v>
      </c>
      <c r="J342" s="45" t="s">
        <v>1759</v>
      </c>
    </row>
    <row r="343" spans="1:10" ht="13.5" customHeight="1" x14ac:dyDescent="0.25">
      <c r="A343" s="46" t="s">
        <v>1</v>
      </c>
      <c r="B343" s="52" t="s">
        <v>970</v>
      </c>
      <c r="C343" s="52" t="s">
        <v>236</v>
      </c>
      <c r="D343" s="161">
        <v>31293127112</v>
      </c>
      <c r="E343" s="53" t="s">
        <v>1412</v>
      </c>
      <c r="F343" s="54">
        <v>30</v>
      </c>
      <c r="G343" s="41">
        <v>46023</v>
      </c>
      <c r="H343" s="64" t="s">
        <v>1413</v>
      </c>
      <c r="I343" s="62" t="s">
        <v>181</v>
      </c>
      <c r="J343" s="45" t="s">
        <v>88</v>
      </c>
    </row>
    <row r="344" spans="1:10" ht="13.5" customHeight="1" x14ac:dyDescent="0.25">
      <c r="A344" s="46" t="s">
        <v>1</v>
      </c>
      <c r="B344" s="52" t="s">
        <v>970</v>
      </c>
      <c r="C344" s="52" t="s">
        <v>236</v>
      </c>
      <c r="D344" s="161">
        <v>31293127129</v>
      </c>
      <c r="E344" s="53" t="s">
        <v>1414</v>
      </c>
      <c r="F344" s="54">
        <v>30</v>
      </c>
      <c r="G344" s="41">
        <v>46023</v>
      </c>
      <c r="H344" s="64" t="s">
        <v>1415</v>
      </c>
      <c r="I344" s="62" t="s">
        <v>1416</v>
      </c>
      <c r="J344" s="45" t="s">
        <v>88</v>
      </c>
    </row>
    <row r="345" spans="1:10" ht="13.5" customHeight="1" x14ac:dyDescent="0.25">
      <c r="A345" s="46" t="s">
        <v>1</v>
      </c>
      <c r="B345" s="52" t="s">
        <v>970</v>
      </c>
      <c r="C345" s="52" t="s">
        <v>236</v>
      </c>
      <c r="D345" s="161">
        <v>31293127136</v>
      </c>
      <c r="E345" s="53" t="s">
        <v>1417</v>
      </c>
      <c r="F345" s="54">
        <v>30</v>
      </c>
      <c r="G345" s="41">
        <v>46023</v>
      </c>
      <c r="H345" s="64" t="s">
        <v>1418</v>
      </c>
      <c r="I345" s="62" t="s">
        <v>670</v>
      </c>
      <c r="J345" s="45" t="s">
        <v>88</v>
      </c>
    </row>
    <row r="346" spans="1:10" ht="13.5" customHeight="1" x14ac:dyDescent="0.25">
      <c r="A346" s="46" t="s">
        <v>1</v>
      </c>
      <c r="B346" s="52" t="s">
        <v>969</v>
      </c>
      <c r="C346" s="52" t="s">
        <v>236</v>
      </c>
      <c r="D346" s="161">
        <v>31293127143</v>
      </c>
      <c r="E346" s="53" t="s">
        <v>1419</v>
      </c>
      <c r="F346" s="54">
        <v>35</v>
      </c>
      <c r="G346" s="41">
        <v>46023</v>
      </c>
      <c r="H346" s="64" t="s">
        <v>1420</v>
      </c>
      <c r="I346" s="62" t="s">
        <v>182</v>
      </c>
      <c r="J346" s="45" t="s">
        <v>88</v>
      </c>
    </row>
    <row r="347" spans="1:10" ht="13.5" customHeight="1" x14ac:dyDescent="0.25">
      <c r="A347" s="45" t="s">
        <v>1</v>
      </c>
      <c r="B347" s="46" t="s">
        <v>969</v>
      </c>
      <c r="C347" s="46" t="s">
        <v>236</v>
      </c>
      <c r="D347" s="131">
        <v>31293127150</v>
      </c>
      <c r="E347" s="49" t="s">
        <v>1421</v>
      </c>
      <c r="F347" s="51">
        <v>35</v>
      </c>
      <c r="G347" s="41">
        <v>46023</v>
      </c>
      <c r="H347" s="63" t="s">
        <v>1422</v>
      </c>
      <c r="I347" s="62" t="s">
        <v>1423</v>
      </c>
      <c r="J347" s="45" t="s">
        <v>88</v>
      </c>
    </row>
    <row r="348" spans="1:10" ht="13.5" customHeight="1" x14ac:dyDescent="0.25">
      <c r="A348" s="46" t="s">
        <v>1</v>
      </c>
      <c r="B348" s="46" t="s">
        <v>969</v>
      </c>
      <c r="C348" s="46" t="s">
        <v>236</v>
      </c>
      <c r="D348" s="131">
        <v>31293127167</v>
      </c>
      <c r="E348" s="49" t="s">
        <v>1424</v>
      </c>
      <c r="F348" s="43">
        <v>35</v>
      </c>
      <c r="G348" s="41">
        <v>46023</v>
      </c>
      <c r="H348" s="62" t="s">
        <v>1425</v>
      </c>
      <c r="I348" s="62" t="s">
        <v>1426</v>
      </c>
      <c r="J348" s="45" t="s">
        <v>88</v>
      </c>
    </row>
    <row r="349" spans="1:10" ht="13.5" customHeight="1" x14ac:dyDescent="0.25">
      <c r="A349" s="45" t="s">
        <v>1</v>
      </c>
      <c r="B349" s="46" t="s">
        <v>969</v>
      </c>
      <c r="C349" s="46" t="s">
        <v>236</v>
      </c>
      <c r="D349" s="131">
        <v>31293127174</v>
      </c>
      <c r="E349" s="49" t="s">
        <v>1427</v>
      </c>
      <c r="F349" s="51">
        <v>35</v>
      </c>
      <c r="G349" s="41">
        <v>46023</v>
      </c>
      <c r="H349" s="63" t="s">
        <v>1428</v>
      </c>
      <c r="I349" s="62" t="s">
        <v>1429</v>
      </c>
      <c r="J349" s="45" t="s">
        <v>88</v>
      </c>
    </row>
    <row r="350" spans="1:10" ht="13.5" customHeight="1" x14ac:dyDescent="0.25">
      <c r="A350" s="46" t="s">
        <v>1</v>
      </c>
      <c r="B350" s="46" t="s">
        <v>968</v>
      </c>
      <c r="C350" s="46" t="s">
        <v>236</v>
      </c>
      <c r="D350" s="131">
        <v>31293127181</v>
      </c>
      <c r="E350" s="49" t="s">
        <v>1430</v>
      </c>
      <c r="F350" s="43">
        <v>70</v>
      </c>
      <c r="G350" s="41">
        <v>46023</v>
      </c>
      <c r="H350" s="62" t="s">
        <v>1431</v>
      </c>
      <c r="I350" s="62" t="s">
        <v>1432</v>
      </c>
      <c r="J350" s="45" t="s">
        <v>88</v>
      </c>
    </row>
    <row r="351" spans="1:10" ht="13.5" customHeight="1" x14ac:dyDescent="0.25">
      <c r="A351" s="45" t="s">
        <v>1</v>
      </c>
      <c r="B351" s="46" t="s">
        <v>968</v>
      </c>
      <c r="C351" s="46" t="s">
        <v>236</v>
      </c>
      <c r="D351" s="131">
        <v>31293127198</v>
      </c>
      <c r="E351" s="49" t="s">
        <v>1433</v>
      </c>
      <c r="F351" s="51">
        <v>70</v>
      </c>
      <c r="G351" s="41">
        <v>46023</v>
      </c>
      <c r="H351" s="63" t="s">
        <v>1434</v>
      </c>
      <c r="I351" s="62" t="s">
        <v>233</v>
      </c>
      <c r="J351" s="45" t="s">
        <v>88</v>
      </c>
    </row>
    <row r="352" spans="1:10" ht="13.5" customHeight="1" x14ac:dyDescent="0.25">
      <c r="A352" s="46" t="s">
        <v>1</v>
      </c>
      <c r="B352" s="46" t="s">
        <v>970</v>
      </c>
      <c r="C352" s="46" t="s">
        <v>236</v>
      </c>
      <c r="D352" s="131">
        <v>31293127235</v>
      </c>
      <c r="E352" s="49" t="s">
        <v>1435</v>
      </c>
      <c r="F352" s="43">
        <v>30</v>
      </c>
      <c r="G352" s="41">
        <v>46023</v>
      </c>
      <c r="H352" s="62" t="s">
        <v>1191</v>
      </c>
      <c r="I352" s="62" t="s">
        <v>170</v>
      </c>
      <c r="J352" s="45" t="s">
        <v>88</v>
      </c>
    </row>
    <row r="353" spans="1:10" ht="13.5" customHeight="1" x14ac:dyDescent="0.25">
      <c r="A353" s="45" t="s">
        <v>1</v>
      </c>
      <c r="B353" s="46" t="s">
        <v>969</v>
      </c>
      <c r="C353" s="46" t="s">
        <v>236</v>
      </c>
      <c r="D353" s="131">
        <v>31293127242</v>
      </c>
      <c r="E353" s="49" t="s">
        <v>1436</v>
      </c>
      <c r="F353" s="51">
        <v>35</v>
      </c>
      <c r="G353" s="41">
        <v>46023</v>
      </c>
      <c r="H353" s="63" t="s">
        <v>1189</v>
      </c>
      <c r="I353" s="62" t="s">
        <v>182</v>
      </c>
      <c r="J353" s="45" t="s">
        <v>88</v>
      </c>
    </row>
    <row r="354" spans="1:10" ht="13.5" customHeight="1" x14ac:dyDescent="0.25">
      <c r="A354" s="46" t="s">
        <v>1</v>
      </c>
      <c r="B354" s="46" t="s">
        <v>969</v>
      </c>
      <c r="C354" s="46" t="s">
        <v>236</v>
      </c>
      <c r="D354" s="131">
        <v>31293127259</v>
      </c>
      <c r="E354" s="49" t="s">
        <v>1437</v>
      </c>
      <c r="F354" s="43">
        <v>35</v>
      </c>
      <c r="G354" s="41">
        <v>46023</v>
      </c>
      <c r="H354" s="62" t="s">
        <v>1183</v>
      </c>
      <c r="I354" s="62" t="s">
        <v>184</v>
      </c>
      <c r="J354" s="45" t="s">
        <v>88</v>
      </c>
    </row>
    <row r="355" spans="1:10" ht="13.5" customHeight="1" x14ac:dyDescent="0.25">
      <c r="A355" s="45" t="s">
        <v>1</v>
      </c>
      <c r="B355" s="46" t="s">
        <v>969</v>
      </c>
      <c r="C355" s="46" t="s">
        <v>236</v>
      </c>
      <c r="D355" s="131">
        <v>31293127266</v>
      </c>
      <c r="E355" s="49" t="s">
        <v>1438</v>
      </c>
      <c r="F355" s="51">
        <v>35</v>
      </c>
      <c r="G355" s="41">
        <v>46023</v>
      </c>
      <c r="H355" s="63" t="s">
        <v>1187</v>
      </c>
      <c r="I355" s="62" t="s">
        <v>171</v>
      </c>
      <c r="J355" s="45" t="s">
        <v>88</v>
      </c>
    </row>
    <row r="356" spans="1:10" ht="13.5" customHeight="1" x14ac:dyDescent="0.25">
      <c r="A356" s="46" t="s">
        <v>1</v>
      </c>
      <c r="B356" s="46" t="s">
        <v>968</v>
      </c>
      <c r="C356" s="46" t="s">
        <v>236</v>
      </c>
      <c r="D356" s="131">
        <v>31293127273</v>
      </c>
      <c r="E356" s="49" t="s">
        <v>1439</v>
      </c>
      <c r="F356" s="43">
        <v>70</v>
      </c>
      <c r="G356" s="41">
        <v>46023</v>
      </c>
      <c r="H356" s="62" t="s">
        <v>1185</v>
      </c>
      <c r="I356" s="62" t="s">
        <v>187</v>
      </c>
      <c r="J356" s="45" t="s">
        <v>88</v>
      </c>
    </row>
    <row r="357" spans="1:10" ht="13.5" customHeight="1" x14ac:dyDescent="0.25">
      <c r="A357" s="45" t="s">
        <v>1</v>
      </c>
      <c r="B357" s="46" t="s">
        <v>260</v>
      </c>
      <c r="C357" s="46" t="s">
        <v>236</v>
      </c>
      <c r="D357" s="131">
        <v>31293129277</v>
      </c>
      <c r="E357" s="49" t="s">
        <v>1445</v>
      </c>
      <c r="F357" s="51">
        <v>5</v>
      </c>
      <c r="G357" s="41">
        <v>46023</v>
      </c>
      <c r="H357" s="63" t="s">
        <v>140</v>
      </c>
      <c r="I357" s="62" t="s">
        <v>94</v>
      </c>
      <c r="J357" s="45" t="s">
        <v>440</v>
      </c>
    </row>
    <row r="358" spans="1:10" ht="13.5" customHeight="1" x14ac:dyDescent="0.25">
      <c r="A358" s="46" t="s">
        <v>1</v>
      </c>
      <c r="B358" s="46" t="s">
        <v>260</v>
      </c>
      <c r="C358" s="46" t="s">
        <v>236</v>
      </c>
      <c r="D358" s="131">
        <v>31293129284</v>
      </c>
      <c r="E358" s="49" t="s">
        <v>1446</v>
      </c>
      <c r="F358" s="43">
        <v>5</v>
      </c>
      <c r="G358" s="41">
        <v>46023</v>
      </c>
      <c r="H358" s="62" t="s">
        <v>229</v>
      </c>
      <c r="I358" s="62" t="s">
        <v>94</v>
      </c>
      <c r="J358" s="45" t="s">
        <v>440</v>
      </c>
    </row>
    <row r="359" spans="1:10" ht="13.5" customHeight="1" x14ac:dyDescent="0.25">
      <c r="A359" s="45" t="s">
        <v>1</v>
      </c>
      <c r="B359" s="46" t="s">
        <v>66</v>
      </c>
      <c r="C359" s="46" t="s">
        <v>236</v>
      </c>
      <c r="D359" s="131">
        <v>31293129307</v>
      </c>
      <c r="E359" s="49" t="s">
        <v>1442</v>
      </c>
      <c r="F359" s="51">
        <v>3</v>
      </c>
      <c r="G359" s="41">
        <v>46023</v>
      </c>
      <c r="H359" s="63" t="s">
        <v>139</v>
      </c>
      <c r="I359" s="62" t="s">
        <v>103</v>
      </c>
      <c r="J359" s="45" t="s">
        <v>438</v>
      </c>
    </row>
    <row r="360" spans="1:10" ht="13.5" customHeight="1" x14ac:dyDescent="0.25">
      <c r="A360" s="46" t="s">
        <v>1</v>
      </c>
      <c r="B360" s="46" t="s">
        <v>258</v>
      </c>
      <c r="C360" s="46" t="s">
        <v>236</v>
      </c>
      <c r="D360" s="131">
        <v>31293129314</v>
      </c>
      <c r="E360" s="49" t="s">
        <v>1386</v>
      </c>
      <c r="F360" s="43">
        <v>7</v>
      </c>
      <c r="G360" s="41">
        <v>46023</v>
      </c>
      <c r="H360" s="62" t="s">
        <v>167</v>
      </c>
      <c r="I360" s="62" t="s">
        <v>99</v>
      </c>
      <c r="J360" s="45" t="s">
        <v>383</v>
      </c>
    </row>
    <row r="361" spans="1:10" ht="13.5" customHeight="1" x14ac:dyDescent="0.25">
      <c r="A361" s="45" t="s">
        <v>1</v>
      </c>
      <c r="B361" s="46" t="s">
        <v>258</v>
      </c>
      <c r="C361" s="46" t="s">
        <v>236</v>
      </c>
      <c r="D361" s="131">
        <v>31293129338</v>
      </c>
      <c r="E361" s="49" t="s">
        <v>1385</v>
      </c>
      <c r="F361" s="51">
        <v>7</v>
      </c>
      <c r="G361" s="41">
        <v>46023</v>
      </c>
      <c r="H361" s="63" t="s">
        <v>101</v>
      </c>
      <c r="I361" s="62" t="s">
        <v>645</v>
      </c>
      <c r="J361" s="45" t="s">
        <v>383</v>
      </c>
    </row>
    <row r="362" spans="1:10" ht="13.5" customHeight="1" x14ac:dyDescent="0.25">
      <c r="A362" s="46" t="s">
        <v>1</v>
      </c>
      <c r="B362" s="46" t="s">
        <v>260</v>
      </c>
      <c r="C362" s="46" t="s">
        <v>236</v>
      </c>
      <c r="D362" s="131">
        <v>31293129352</v>
      </c>
      <c r="E362" s="49" t="s">
        <v>1447</v>
      </c>
      <c r="F362" s="43">
        <v>5</v>
      </c>
      <c r="G362" s="41">
        <v>46023</v>
      </c>
      <c r="H362" s="62" t="s">
        <v>229</v>
      </c>
      <c r="I362" s="62" t="s">
        <v>94</v>
      </c>
      <c r="J362" s="45" t="s">
        <v>440</v>
      </c>
    </row>
    <row r="363" spans="1:10" ht="13.5" customHeight="1" x14ac:dyDescent="0.25">
      <c r="A363" s="46" t="s">
        <v>1</v>
      </c>
      <c r="B363" s="52" t="s">
        <v>258</v>
      </c>
      <c r="C363" s="52" t="s">
        <v>236</v>
      </c>
      <c r="D363" s="161">
        <v>31293129369</v>
      </c>
      <c r="E363" s="53" t="s">
        <v>1389</v>
      </c>
      <c r="F363" s="54">
        <v>7</v>
      </c>
      <c r="G363" s="41">
        <v>46023</v>
      </c>
      <c r="H363" s="64" t="s">
        <v>98</v>
      </c>
      <c r="I363" s="62" t="s">
        <v>99</v>
      </c>
      <c r="J363" s="45" t="s">
        <v>383</v>
      </c>
    </row>
    <row r="364" spans="1:10" ht="13.5" customHeight="1" x14ac:dyDescent="0.25">
      <c r="A364" s="46" t="s">
        <v>1</v>
      </c>
      <c r="B364" s="52" t="s">
        <v>66</v>
      </c>
      <c r="C364" s="52" t="s">
        <v>236</v>
      </c>
      <c r="D364" s="161">
        <v>31293129376</v>
      </c>
      <c r="E364" s="53" t="s">
        <v>1443</v>
      </c>
      <c r="F364" s="54">
        <v>3</v>
      </c>
      <c r="G364" s="41">
        <v>46023</v>
      </c>
      <c r="H364" s="64" t="s">
        <v>1444</v>
      </c>
      <c r="I364" s="62" t="s">
        <v>1248</v>
      </c>
      <c r="J364" s="45" t="s">
        <v>438</v>
      </c>
    </row>
    <row r="365" spans="1:10" ht="13.5" customHeight="1" x14ac:dyDescent="0.25">
      <c r="A365" s="46" t="s">
        <v>1</v>
      </c>
      <c r="B365" s="52" t="s">
        <v>258</v>
      </c>
      <c r="C365" s="52" t="s">
        <v>236</v>
      </c>
      <c r="D365" s="161">
        <v>31293129383</v>
      </c>
      <c r="E365" s="53" t="s">
        <v>1381</v>
      </c>
      <c r="F365" s="54">
        <v>7</v>
      </c>
      <c r="G365" s="41">
        <v>46023</v>
      </c>
      <c r="H365" s="64" t="s">
        <v>134</v>
      </c>
      <c r="I365" s="62" t="s">
        <v>123</v>
      </c>
      <c r="J365" s="45" t="s">
        <v>383</v>
      </c>
    </row>
    <row r="366" spans="1:10" ht="13.5" customHeight="1" x14ac:dyDescent="0.25">
      <c r="A366" s="46" t="s">
        <v>1</v>
      </c>
      <c r="B366" s="52" t="s">
        <v>258</v>
      </c>
      <c r="C366" s="52" t="s">
        <v>236</v>
      </c>
      <c r="D366" s="161">
        <v>31293129406</v>
      </c>
      <c r="E366" s="53" t="s">
        <v>1450</v>
      </c>
      <c r="F366" s="54">
        <v>7</v>
      </c>
      <c r="G366" s="41">
        <v>46023</v>
      </c>
      <c r="H366" s="64" t="s">
        <v>134</v>
      </c>
      <c r="I366" s="62" t="s">
        <v>123</v>
      </c>
      <c r="J366" s="45" t="s">
        <v>383</v>
      </c>
    </row>
    <row r="367" spans="1:10" ht="13.5" customHeight="1" x14ac:dyDescent="0.25">
      <c r="A367" s="46" t="s">
        <v>1</v>
      </c>
      <c r="B367" s="46" t="s">
        <v>258</v>
      </c>
      <c r="C367" s="46" t="s">
        <v>236</v>
      </c>
      <c r="D367" s="131">
        <v>31293129413</v>
      </c>
      <c r="E367" s="49" t="s">
        <v>1383</v>
      </c>
      <c r="F367" s="43">
        <v>7</v>
      </c>
      <c r="G367" s="41">
        <v>46023</v>
      </c>
      <c r="H367" s="62" t="s">
        <v>167</v>
      </c>
      <c r="I367" s="62" t="s">
        <v>94</v>
      </c>
      <c r="J367" s="45" t="s">
        <v>383</v>
      </c>
    </row>
    <row r="368" spans="1:10" ht="13.5" customHeight="1" x14ac:dyDescent="0.25">
      <c r="A368" s="46" t="s">
        <v>1</v>
      </c>
      <c r="B368" s="46" t="s">
        <v>258</v>
      </c>
      <c r="C368" s="46" t="s">
        <v>236</v>
      </c>
      <c r="D368" s="131">
        <v>31293129420</v>
      </c>
      <c r="E368" s="49" t="s">
        <v>1449</v>
      </c>
      <c r="F368" s="43">
        <v>7</v>
      </c>
      <c r="G368" s="41">
        <v>46023</v>
      </c>
      <c r="H368" s="62" t="s">
        <v>124</v>
      </c>
      <c r="I368" s="62" t="s">
        <v>123</v>
      </c>
      <c r="J368" s="45" t="s">
        <v>383</v>
      </c>
    </row>
    <row r="369" spans="1:10" ht="13.5" customHeight="1" x14ac:dyDescent="0.25">
      <c r="A369" s="46" t="s">
        <v>1</v>
      </c>
      <c r="B369" s="46" t="s">
        <v>66</v>
      </c>
      <c r="C369" s="46" t="s">
        <v>236</v>
      </c>
      <c r="D369" s="131">
        <v>31293129468</v>
      </c>
      <c r="E369" s="49" t="s">
        <v>1441</v>
      </c>
      <c r="F369" s="43">
        <v>3</v>
      </c>
      <c r="G369" s="41">
        <v>46023</v>
      </c>
      <c r="H369" s="62" t="s">
        <v>139</v>
      </c>
      <c r="I369" s="62" t="s">
        <v>103</v>
      </c>
      <c r="J369" s="45" t="s">
        <v>438</v>
      </c>
    </row>
    <row r="370" spans="1:10" ht="13.5" customHeight="1" x14ac:dyDescent="0.25">
      <c r="A370" s="46" t="s">
        <v>1</v>
      </c>
      <c r="B370" s="52" t="s">
        <v>258</v>
      </c>
      <c r="C370" s="52" t="s">
        <v>236</v>
      </c>
      <c r="D370" s="161">
        <v>31293129475</v>
      </c>
      <c r="E370" s="53" t="s">
        <v>1384</v>
      </c>
      <c r="F370" s="54">
        <v>7</v>
      </c>
      <c r="G370" s="41">
        <v>46023</v>
      </c>
      <c r="H370" s="64" t="s">
        <v>167</v>
      </c>
      <c r="I370" s="62" t="s">
        <v>94</v>
      </c>
      <c r="J370" s="45" t="s">
        <v>383</v>
      </c>
    </row>
    <row r="371" spans="1:10" ht="13.5" customHeight="1" x14ac:dyDescent="0.25">
      <c r="A371" s="46" t="s">
        <v>1</v>
      </c>
      <c r="B371" s="52" t="s">
        <v>258</v>
      </c>
      <c r="C371" s="52" t="s">
        <v>236</v>
      </c>
      <c r="D371" s="161">
        <v>31293129482</v>
      </c>
      <c r="E371" s="53" t="s">
        <v>1382</v>
      </c>
      <c r="F371" s="54">
        <v>7</v>
      </c>
      <c r="G371" s="41">
        <v>46023</v>
      </c>
      <c r="H371" s="64" t="s">
        <v>101</v>
      </c>
      <c r="I371" s="62" t="s">
        <v>94</v>
      </c>
      <c r="J371" s="45" t="s">
        <v>383</v>
      </c>
    </row>
    <row r="372" spans="1:10" ht="13.5" customHeight="1" x14ac:dyDescent="0.25">
      <c r="A372" s="46" t="s">
        <v>1</v>
      </c>
      <c r="B372" s="52" t="s">
        <v>66</v>
      </c>
      <c r="C372" s="52" t="s">
        <v>236</v>
      </c>
      <c r="D372" s="161">
        <v>31293129499</v>
      </c>
      <c r="E372" s="53" t="s">
        <v>1440</v>
      </c>
      <c r="F372" s="54">
        <v>3</v>
      </c>
      <c r="G372" s="41">
        <v>46023</v>
      </c>
      <c r="H372" s="64" t="s">
        <v>106</v>
      </c>
      <c r="I372" s="62" t="s">
        <v>103</v>
      </c>
      <c r="J372" s="45" t="s">
        <v>438</v>
      </c>
    </row>
    <row r="373" spans="1:10" ht="13.5" customHeight="1" x14ac:dyDescent="0.25">
      <c r="A373" s="46" t="s">
        <v>1</v>
      </c>
      <c r="B373" s="52" t="s">
        <v>260</v>
      </c>
      <c r="C373" s="52" t="s">
        <v>236</v>
      </c>
      <c r="D373" s="161">
        <v>31293129512</v>
      </c>
      <c r="E373" s="53" t="s">
        <v>1448</v>
      </c>
      <c r="F373" s="54">
        <v>5</v>
      </c>
      <c r="G373" s="41">
        <v>46023</v>
      </c>
      <c r="H373" s="64" t="s">
        <v>140</v>
      </c>
      <c r="I373" s="62" t="s">
        <v>94</v>
      </c>
      <c r="J373" s="45" t="s">
        <v>440</v>
      </c>
    </row>
    <row r="374" spans="1:10" ht="13.5" customHeight="1" x14ac:dyDescent="0.25">
      <c r="A374" s="46" t="s">
        <v>1</v>
      </c>
      <c r="B374" s="52" t="s">
        <v>258</v>
      </c>
      <c r="C374" s="52" t="s">
        <v>236</v>
      </c>
      <c r="D374" s="161">
        <v>31293129543</v>
      </c>
      <c r="E374" s="53" t="s">
        <v>1388</v>
      </c>
      <c r="F374" s="54">
        <v>7</v>
      </c>
      <c r="G374" s="41">
        <v>46023</v>
      </c>
      <c r="H374" s="64" t="s">
        <v>96</v>
      </c>
      <c r="I374" s="62" t="s">
        <v>99</v>
      </c>
      <c r="J374" s="45" t="s">
        <v>383</v>
      </c>
    </row>
    <row r="375" spans="1:10" ht="13.5" customHeight="1" x14ac:dyDescent="0.25">
      <c r="A375" s="46" t="s">
        <v>1</v>
      </c>
      <c r="B375" s="52" t="s">
        <v>258</v>
      </c>
      <c r="C375" s="52" t="s">
        <v>236</v>
      </c>
      <c r="D375" s="161">
        <v>31293129567</v>
      </c>
      <c r="E375" s="53" t="s">
        <v>1387</v>
      </c>
      <c r="F375" s="54">
        <v>7</v>
      </c>
      <c r="G375" s="41">
        <v>46023</v>
      </c>
      <c r="H375" s="64" t="s">
        <v>167</v>
      </c>
      <c r="I375" s="62" t="s">
        <v>99</v>
      </c>
      <c r="J375" s="45" t="s">
        <v>383</v>
      </c>
    </row>
    <row r="376" spans="1:10" ht="13.5" customHeight="1" x14ac:dyDescent="0.25">
      <c r="A376" s="46" t="s">
        <v>1</v>
      </c>
      <c r="B376" s="52" t="s">
        <v>258</v>
      </c>
      <c r="C376" s="52" t="s">
        <v>236</v>
      </c>
      <c r="D376" s="161">
        <v>31293129581</v>
      </c>
      <c r="E376" s="53" t="s">
        <v>1390</v>
      </c>
      <c r="F376" s="54">
        <v>7</v>
      </c>
      <c r="G376" s="41">
        <v>46023</v>
      </c>
      <c r="H376" s="64" t="s">
        <v>98</v>
      </c>
      <c r="I376" s="62" t="s">
        <v>99</v>
      </c>
      <c r="J376" s="45" t="s">
        <v>383</v>
      </c>
    </row>
    <row r="377" spans="1:10" ht="13.5" customHeight="1" x14ac:dyDescent="0.25">
      <c r="A377" s="46" t="s">
        <v>1</v>
      </c>
      <c r="B377" s="52" t="s">
        <v>259</v>
      </c>
      <c r="C377" s="52" t="s">
        <v>236</v>
      </c>
      <c r="D377" s="161">
        <v>31293132918</v>
      </c>
      <c r="E377" s="53" t="s">
        <v>2329</v>
      </c>
      <c r="F377" s="54">
        <v>12</v>
      </c>
      <c r="G377" s="41">
        <v>46023</v>
      </c>
      <c r="H377" s="64" t="s">
        <v>150</v>
      </c>
      <c r="I377" s="62" t="s">
        <v>1822</v>
      </c>
      <c r="J377" s="45" t="s">
        <v>455</v>
      </c>
    </row>
    <row r="378" spans="1:10" ht="13.5" customHeight="1" x14ac:dyDescent="0.25">
      <c r="A378" s="46" t="s">
        <v>1</v>
      </c>
      <c r="B378" s="52" t="s">
        <v>259</v>
      </c>
      <c r="C378" s="52" t="s">
        <v>236</v>
      </c>
      <c r="D378" s="161">
        <v>31293132925</v>
      </c>
      <c r="E378" s="53" t="s">
        <v>2406</v>
      </c>
      <c r="F378" s="54">
        <v>12</v>
      </c>
      <c r="G378" s="41">
        <v>46023</v>
      </c>
      <c r="H378" s="64" t="s">
        <v>150</v>
      </c>
      <c r="I378" s="62" t="s">
        <v>2407</v>
      </c>
      <c r="J378" s="45" t="s">
        <v>455</v>
      </c>
    </row>
    <row r="379" spans="1:10" ht="13.5" customHeight="1" x14ac:dyDescent="0.25">
      <c r="A379" s="46" t="s">
        <v>1</v>
      </c>
      <c r="B379" s="52" t="s">
        <v>2420</v>
      </c>
      <c r="C379" s="52" t="s">
        <v>236</v>
      </c>
      <c r="D379" s="161">
        <v>31293134103</v>
      </c>
      <c r="E379" s="53" t="s">
        <v>2634</v>
      </c>
      <c r="F379" s="54">
        <v>200</v>
      </c>
      <c r="G379" s="41">
        <v>46023</v>
      </c>
      <c r="H379" s="64" t="s">
        <v>2635</v>
      </c>
      <c r="I379" s="62" t="s">
        <v>2636</v>
      </c>
      <c r="J379" s="45" t="s">
        <v>1371</v>
      </c>
    </row>
    <row r="380" spans="1:10" ht="13.5" customHeight="1" x14ac:dyDescent="0.25">
      <c r="A380" s="46" t="s">
        <v>1</v>
      </c>
      <c r="B380" s="52" t="s">
        <v>2422</v>
      </c>
      <c r="C380" s="52" t="s">
        <v>236</v>
      </c>
      <c r="D380" s="161">
        <v>31293134110</v>
      </c>
      <c r="E380" s="53" t="s">
        <v>2631</v>
      </c>
      <c r="F380" s="54">
        <v>150</v>
      </c>
      <c r="G380" s="41">
        <v>46023</v>
      </c>
      <c r="H380" s="64" t="s">
        <v>2632</v>
      </c>
      <c r="I380" s="62" t="s">
        <v>2633</v>
      </c>
      <c r="J380" s="45" t="s">
        <v>1370</v>
      </c>
    </row>
    <row r="381" spans="1:10" ht="13.5" customHeight="1" x14ac:dyDescent="0.25">
      <c r="A381" s="46" t="s">
        <v>1</v>
      </c>
      <c r="B381" s="52" t="s">
        <v>258</v>
      </c>
      <c r="C381" s="52" t="s">
        <v>619</v>
      </c>
      <c r="D381" s="161">
        <v>32566004765</v>
      </c>
      <c r="E381" s="53" t="s">
        <v>2478</v>
      </c>
      <c r="F381" s="54">
        <v>7</v>
      </c>
      <c r="G381" s="41">
        <v>46023</v>
      </c>
      <c r="H381" s="64" t="s">
        <v>1233</v>
      </c>
      <c r="I381" s="62" t="s">
        <v>116</v>
      </c>
      <c r="J381" s="45" t="s">
        <v>2479</v>
      </c>
    </row>
    <row r="382" spans="1:10" ht="13.5" customHeight="1" x14ac:dyDescent="0.25">
      <c r="A382" s="46" t="s">
        <v>1</v>
      </c>
      <c r="B382" s="52" t="s">
        <v>259</v>
      </c>
      <c r="C382" s="52" t="s">
        <v>1861</v>
      </c>
      <c r="D382" s="161">
        <v>35202460047</v>
      </c>
      <c r="E382" s="53" t="s">
        <v>1864</v>
      </c>
      <c r="F382" s="54">
        <v>12</v>
      </c>
      <c r="G382" s="41">
        <v>46023</v>
      </c>
      <c r="H382" s="64" t="s">
        <v>225</v>
      </c>
      <c r="I382" s="62" t="s">
        <v>226</v>
      </c>
      <c r="J382" s="45" t="s">
        <v>1828</v>
      </c>
    </row>
    <row r="383" spans="1:10" ht="13.5" customHeight="1" x14ac:dyDescent="0.25">
      <c r="A383" s="46" t="s">
        <v>1</v>
      </c>
      <c r="B383" s="52" t="s">
        <v>259</v>
      </c>
      <c r="C383" s="52" t="s">
        <v>1173</v>
      </c>
      <c r="D383" s="161">
        <v>43168192217</v>
      </c>
      <c r="E383" s="53" t="s">
        <v>265</v>
      </c>
      <c r="F383" s="54">
        <v>12</v>
      </c>
      <c r="G383" s="41">
        <v>46023</v>
      </c>
      <c r="H383" s="64" t="s">
        <v>266</v>
      </c>
      <c r="I383" s="62" t="s">
        <v>159</v>
      </c>
      <c r="J383" s="45" t="s">
        <v>1828</v>
      </c>
    </row>
    <row r="384" spans="1:10" ht="13.5" customHeight="1" x14ac:dyDescent="0.25">
      <c r="A384" s="46" t="s">
        <v>1</v>
      </c>
      <c r="B384" s="52" t="s">
        <v>259</v>
      </c>
      <c r="C384" s="52" t="s">
        <v>1173</v>
      </c>
      <c r="D384" s="161">
        <v>43168192279</v>
      </c>
      <c r="E384" s="53" t="s">
        <v>267</v>
      </c>
      <c r="F384" s="54">
        <v>12</v>
      </c>
      <c r="G384" s="41">
        <v>46023</v>
      </c>
      <c r="H384" s="64" t="s">
        <v>268</v>
      </c>
      <c r="I384" s="62" t="s">
        <v>159</v>
      </c>
      <c r="J384" s="45" t="s">
        <v>1828</v>
      </c>
    </row>
    <row r="385" spans="1:10" ht="13.5" customHeight="1" x14ac:dyDescent="0.25">
      <c r="A385" s="46" t="s">
        <v>1</v>
      </c>
      <c r="B385" s="52" t="s">
        <v>971</v>
      </c>
      <c r="C385" s="52" t="s">
        <v>1173</v>
      </c>
      <c r="D385" s="161">
        <v>43168226134</v>
      </c>
      <c r="E385" s="53" t="s">
        <v>209</v>
      </c>
      <c r="F385" s="54">
        <v>90</v>
      </c>
      <c r="G385" s="41">
        <v>46023</v>
      </c>
      <c r="H385" s="64" t="s">
        <v>1312</v>
      </c>
      <c r="I385" s="62" t="s">
        <v>1313</v>
      </c>
      <c r="J385" s="45" t="s">
        <v>88</v>
      </c>
    </row>
    <row r="386" spans="1:10" ht="13.5" customHeight="1" x14ac:dyDescent="0.25">
      <c r="A386" s="46" t="s">
        <v>1</v>
      </c>
      <c r="B386" s="52" t="s">
        <v>971</v>
      </c>
      <c r="C386" s="52" t="s">
        <v>1173</v>
      </c>
      <c r="D386" s="161">
        <v>43168226226</v>
      </c>
      <c r="E386" s="53" t="s">
        <v>205</v>
      </c>
      <c r="F386" s="54">
        <v>90</v>
      </c>
      <c r="G386" s="41">
        <v>46023</v>
      </c>
      <c r="H386" s="64" t="s">
        <v>2305</v>
      </c>
      <c r="I386" s="62" t="s">
        <v>2306</v>
      </c>
      <c r="J386" s="45" t="s">
        <v>88</v>
      </c>
    </row>
    <row r="387" spans="1:10" ht="13.5" customHeight="1" x14ac:dyDescent="0.25">
      <c r="A387" s="46" t="s">
        <v>1</v>
      </c>
      <c r="B387" s="52" t="s">
        <v>971</v>
      </c>
      <c r="C387" s="52" t="s">
        <v>1173</v>
      </c>
      <c r="D387" s="161">
        <v>43168226233</v>
      </c>
      <c r="E387" s="53" t="s">
        <v>206</v>
      </c>
      <c r="F387" s="54">
        <v>90</v>
      </c>
      <c r="G387" s="41">
        <v>46023</v>
      </c>
      <c r="H387" s="64" t="s">
        <v>2307</v>
      </c>
      <c r="I387" s="62" t="s">
        <v>2308</v>
      </c>
      <c r="J387" s="45" t="s">
        <v>88</v>
      </c>
    </row>
    <row r="388" spans="1:10" ht="13.5" customHeight="1" x14ac:dyDescent="0.25">
      <c r="A388" s="45" t="s">
        <v>1</v>
      </c>
      <c r="B388" s="46" t="s">
        <v>969</v>
      </c>
      <c r="C388" s="46" t="s">
        <v>1173</v>
      </c>
      <c r="D388" s="131">
        <v>43168226356</v>
      </c>
      <c r="E388" s="49" t="s">
        <v>212</v>
      </c>
      <c r="F388" s="51">
        <v>35</v>
      </c>
      <c r="G388" s="41">
        <v>46023</v>
      </c>
      <c r="H388" s="63" t="s">
        <v>1318</v>
      </c>
      <c r="I388" s="62" t="s">
        <v>1319</v>
      </c>
      <c r="J388" s="45" t="s">
        <v>88</v>
      </c>
    </row>
    <row r="389" spans="1:10" ht="13.5" customHeight="1" x14ac:dyDescent="0.25">
      <c r="A389" s="46" t="s">
        <v>1</v>
      </c>
      <c r="B389" s="52" t="s">
        <v>969</v>
      </c>
      <c r="C389" s="52" t="s">
        <v>1173</v>
      </c>
      <c r="D389" s="161">
        <v>43168226769</v>
      </c>
      <c r="E389" s="53" t="s">
        <v>213</v>
      </c>
      <c r="F389" s="54">
        <v>35</v>
      </c>
      <c r="G389" s="41">
        <v>46023</v>
      </c>
      <c r="H389" s="64" t="s">
        <v>1320</v>
      </c>
      <c r="I389" s="62" t="s">
        <v>1321</v>
      </c>
      <c r="J389" s="45" t="s">
        <v>88</v>
      </c>
    </row>
    <row r="390" spans="1:10" ht="13.5" customHeight="1" x14ac:dyDescent="0.25">
      <c r="A390" s="46" t="s">
        <v>1</v>
      </c>
      <c r="B390" s="52" t="s">
        <v>969</v>
      </c>
      <c r="C390" s="52" t="s">
        <v>1173</v>
      </c>
      <c r="D390" s="161">
        <v>43168226790</v>
      </c>
      <c r="E390" s="53" t="s">
        <v>210</v>
      </c>
      <c r="F390" s="54">
        <v>35</v>
      </c>
      <c r="G390" s="41">
        <v>46023</v>
      </c>
      <c r="H390" s="64" t="s">
        <v>1314</v>
      </c>
      <c r="I390" s="62" t="s">
        <v>1315</v>
      </c>
      <c r="J390" s="45" t="s">
        <v>88</v>
      </c>
    </row>
    <row r="391" spans="1:10" ht="13.5" customHeight="1" x14ac:dyDescent="0.25">
      <c r="A391" s="46" t="s">
        <v>1</v>
      </c>
      <c r="B391" s="52" t="s">
        <v>969</v>
      </c>
      <c r="C391" s="52" t="s">
        <v>1173</v>
      </c>
      <c r="D391" s="161">
        <v>43168227391</v>
      </c>
      <c r="E391" s="53" t="s">
        <v>211</v>
      </c>
      <c r="F391" s="54">
        <v>35</v>
      </c>
      <c r="G391" s="41">
        <v>46023</v>
      </c>
      <c r="H391" s="64" t="s">
        <v>1316</v>
      </c>
      <c r="I391" s="62" t="s">
        <v>1317</v>
      </c>
      <c r="J391" s="45" t="s">
        <v>88</v>
      </c>
    </row>
    <row r="392" spans="1:10" ht="13.5" customHeight="1" x14ac:dyDescent="0.25">
      <c r="A392" s="46" t="s">
        <v>1</v>
      </c>
      <c r="B392" s="52" t="s">
        <v>1075</v>
      </c>
      <c r="C392" s="52" t="s">
        <v>1173</v>
      </c>
      <c r="D392" s="161">
        <v>43168339940</v>
      </c>
      <c r="E392" s="53" t="s">
        <v>1079</v>
      </c>
      <c r="F392" s="54">
        <v>3</v>
      </c>
      <c r="G392" s="41">
        <v>46023</v>
      </c>
      <c r="H392" s="64" t="s">
        <v>106</v>
      </c>
      <c r="I392" s="62" t="s">
        <v>1829</v>
      </c>
      <c r="J392" s="45" t="s">
        <v>1076</v>
      </c>
    </row>
    <row r="393" spans="1:10" ht="13.5" customHeight="1" x14ac:dyDescent="0.25">
      <c r="A393" s="46" t="s">
        <v>1</v>
      </c>
      <c r="B393" s="52" t="s">
        <v>1075</v>
      </c>
      <c r="C393" s="52" t="s">
        <v>1173</v>
      </c>
      <c r="D393" s="161">
        <v>43168339971</v>
      </c>
      <c r="E393" s="53" t="s">
        <v>1080</v>
      </c>
      <c r="F393" s="54">
        <v>3</v>
      </c>
      <c r="G393" s="41">
        <v>46023</v>
      </c>
      <c r="H393" s="64" t="s">
        <v>104</v>
      </c>
      <c r="I393" s="62" t="s">
        <v>103</v>
      </c>
      <c r="J393" s="45" t="s">
        <v>1076</v>
      </c>
    </row>
    <row r="394" spans="1:10" ht="13.5" customHeight="1" x14ac:dyDescent="0.25">
      <c r="A394" s="46" t="s">
        <v>1</v>
      </c>
      <c r="B394" s="52" t="s">
        <v>1075</v>
      </c>
      <c r="C394" s="52" t="s">
        <v>1173</v>
      </c>
      <c r="D394" s="161">
        <v>43168339988</v>
      </c>
      <c r="E394" s="53" t="s">
        <v>1081</v>
      </c>
      <c r="F394" s="54">
        <v>3</v>
      </c>
      <c r="G394" s="41">
        <v>46023</v>
      </c>
      <c r="H394" s="64" t="s">
        <v>104</v>
      </c>
      <c r="I394" s="62" t="s">
        <v>103</v>
      </c>
      <c r="J394" s="45" t="s">
        <v>1076</v>
      </c>
    </row>
    <row r="395" spans="1:10" ht="13.5" customHeight="1" x14ac:dyDescent="0.25">
      <c r="A395" s="46" t="s">
        <v>1</v>
      </c>
      <c r="B395" s="52" t="s">
        <v>1075</v>
      </c>
      <c r="C395" s="52" t="s">
        <v>1173</v>
      </c>
      <c r="D395" s="161">
        <v>43168339995</v>
      </c>
      <c r="E395" s="53" t="s">
        <v>1082</v>
      </c>
      <c r="F395" s="54">
        <v>3</v>
      </c>
      <c r="G395" s="41">
        <v>46023</v>
      </c>
      <c r="H395" s="64" t="s">
        <v>104</v>
      </c>
      <c r="I395" s="62" t="s">
        <v>1829</v>
      </c>
      <c r="J395" s="45" t="s">
        <v>1076</v>
      </c>
    </row>
    <row r="396" spans="1:10" ht="13.5" customHeight="1" x14ac:dyDescent="0.25">
      <c r="A396" s="46" t="s">
        <v>1</v>
      </c>
      <c r="B396" s="52" t="s">
        <v>258</v>
      </c>
      <c r="C396" s="52" t="s">
        <v>1173</v>
      </c>
      <c r="D396" s="161">
        <v>43168342797</v>
      </c>
      <c r="E396" s="53" t="s">
        <v>513</v>
      </c>
      <c r="F396" s="54">
        <v>7</v>
      </c>
      <c r="G396" s="41">
        <v>46023</v>
      </c>
      <c r="H396" s="64" t="s">
        <v>124</v>
      </c>
      <c r="I396" s="62" t="s">
        <v>89</v>
      </c>
      <c r="J396" s="45" t="s">
        <v>1759</v>
      </c>
    </row>
    <row r="397" spans="1:10" ht="13.5" customHeight="1" x14ac:dyDescent="0.25">
      <c r="A397" s="46" t="s">
        <v>1</v>
      </c>
      <c r="B397" s="52" t="s">
        <v>258</v>
      </c>
      <c r="C397" s="52" t="s">
        <v>1173</v>
      </c>
      <c r="D397" s="161">
        <v>43168342803</v>
      </c>
      <c r="E397" s="53" t="s">
        <v>514</v>
      </c>
      <c r="F397" s="54">
        <v>7</v>
      </c>
      <c r="G397" s="41">
        <v>46023</v>
      </c>
      <c r="H397" s="64" t="s">
        <v>101</v>
      </c>
      <c r="I397" s="62" t="s">
        <v>89</v>
      </c>
      <c r="J397" s="45" t="s">
        <v>1759</v>
      </c>
    </row>
    <row r="398" spans="1:10" ht="13.5" customHeight="1" x14ac:dyDescent="0.25">
      <c r="A398" s="46" t="s">
        <v>1</v>
      </c>
      <c r="B398" s="52" t="s">
        <v>258</v>
      </c>
      <c r="C398" s="52" t="s">
        <v>1173</v>
      </c>
      <c r="D398" s="161">
        <v>43168342827</v>
      </c>
      <c r="E398" s="53" t="s">
        <v>515</v>
      </c>
      <c r="F398" s="54">
        <v>7</v>
      </c>
      <c r="G398" s="41">
        <v>46023</v>
      </c>
      <c r="H398" s="64" t="s">
        <v>101</v>
      </c>
      <c r="I398" s="62" t="s">
        <v>89</v>
      </c>
      <c r="J398" s="45" t="s">
        <v>1759</v>
      </c>
    </row>
    <row r="399" spans="1:10" ht="13.5" customHeight="1" x14ac:dyDescent="0.25">
      <c r="A399" s="46" t="s">
        <v>1</v>
      </c>
      <c r="B399" s="52" t="s">
        <v>258</v>
      </c>
      <c r="C399" s="52" t="s">
        <v>1173</v>
      </c>
      <c r="D399" s="161">
        <v>43168342834</v>
      </c>
      <c r="E399" s="53" t="s">
        <v>249</v>
      </c>
      <c r="F399" s="54">
        <v>7</v>
      </c>
      <c r="G399" s="41">
        <v>46023</v>
      </c>
      <c r="H399" s="64" t="s">
        <v>158</v>
      </c>
      <c r="I399" s="62" t="s">
        <v>118</v>
      </c>
      <c r="J399" s="45" t="s">
        <v>1759</v>
      </c>
    </row>
    <row r="400" spans="1:10" ht="13.5" customHeight="1" x14ac:dyDescent="0.25">
      <c r="A400" s="46" t="s">
        <v>1</v>
      </c>
      <c r="B400" s="52" t="s">
        <v>258</v>
      </c>
      <c r="C400" s="52" t="s">
        <v>1173</v>
      </c>
      <c r="D400" s="161">
        <v>43168342896</v>
      </c>
      <c r="E400" s="53" t="s">
        <v>250</v>
      </c>
      <c r="F400" s="54">
        <v>7</v>
      </c>
      <c r="G400" s="41">
        <v>46023</v>
      </c>
      <c r="H400" s="64" t="s">
        <v>96</v>
      </c>
      <c r="I400" s="62" t="s">
        <v>117</v>
      </c>
      <c r="J400" s="45" t="s">
        <v>1759</v>
      </c>
    </row>
    <row r="401" spans="1:10" ht="13.5" customHeight="1" x14ac:dyDescent="0.25">
      <c r="A401" s="46" t="s">
        <v>1</v>
      </c>
      <c r="B401" s="52" t="s">
        <v>258</v>
      </c>
      <c r="C401" s="52" t="s">
        <v>1173</v>
      </c>
      <c r="D401" s="161">
        <v>43168342919</v>
      </c>
      <c r="E401" s="53" t="s">
        <v>251</v>
      </c>
      <c r="F401" s="54">
        <v>7</v>
      </c>
      <c r="G401" s="41">
        <v>46023</v>
      </c>
      <c r="H401" s="64" t="s">
        <v>96</v>
      </c>
      <c r="I401" s="62" t="s">
        <v>117</v>
      </c>
      <c r="J401" s="45" t="s">
        <v>1759</v>
      </c>
    </row>
    <row r="402" spans="1:10" ht="13.5" customHeight="1" x14ac:dyDescent="0.25">
      <c r="A402" s="46" t="s">
        <v>1</v>
      </c>
      <c r="B402" s="52" t="s">
        <v>258</v>
      </c>
      <c r="C402" s="52" t="s">
        <v>1173</v>
      </c>
      <c r="D402" s="161">
        <v>43168343008</v>
      </c>
      <c r="E402" s="53" t="s">
        <v>252</v>
      </c>
      <c r="F402" s="54">
        <v>7</v>
      </c>
      <c r="G402" s="41">
        <v>46023</v>
      </c>
      <c r="H402" s="64" t="s">
        <v>1264</v>
      </c>
      <c r="I402" s="62" t="s">
        <v>138</v>
      </c>
      <c r="J402" s="45" t="s">
        <v>1759</v>
      </c>
    </row>
    <row r="403" spans="1:10" ht="13.5" customHeight="1" x14ac:dyDescent="0.25">
      <c r="A403" s="46" t="s">
        <v>1</v>
      </c>
      <c r="B403" s="52" t="s">
        <v>339</v>
      </c>
      <c r="C403" s="52" t="s">
        <v>1173</v>
      </c>
      <c r="D403" s="161">
        <v>43168343558</v>
      </c>
      <c r="E403" s="53" t="s">
        <v>569</v>
      </c>
      <c r="F403" s="54">
        <v>10</v>
      </c>
      <c r="G403" s="41">
        <v>46023</v>
      </c>
      <c r="H403" s="64" t="s">
        <v>130</v>
      </c>
      <c r="I403" s="62" t="s">
        <v>99</v>
      </c>
      <c r="J403" s="45" t="s">
        <v>1825</v>
      </c>
    </row>
    <row r="404" spans="1:10" ht="13.5" customHeight="1" x14ac:dyDescent="0.25">
      <c r="A404" s="46" t="s">
        <v>1</v>
      </c>
      <c r="B404" s="52" t="s">
        <v>258</v>
      </c>
      <c r="C404" s="52" t="s">
        <v>1173</v>
      </c>
      <c r="D404" s="161">
        <v>43168357692</v>
      </c>
      <c r="E404" s="53" t="s">
        <v>1072</v>
      </c>
      <c r="F404" s="54">
        <v>7</v>
      </c>
      <c r="G404" s="41">
        <v>46023</v>
      </c>
      <c r="H404" s="64" t="s">
        <v>248</v>
      </c>
      <c r="I404" s="62" t="s">
        <v>131</v>
      </c>
      <c r="J404" s="45" t="s">
        <v>1759</v>
      </c>
    </row>
    <row r="405" spans="1:10" ht="13.5" customHeight="1" x14ac:dyDescent="0.25">
      <c r="A405" s="46" t="s">
        <v>1</v>
      </c>
      <c r="B405" s="52" t="s">
        <v>66</v>
      </c>
      <c r="C405" s="52" t="s">
        <v>1173</v>
      </c>
      <c r="D405" s="161">
        <v>43168357784</v>
      </c>
      <c r="E405" s="53" t="s">
        <v>67</v>
      </c>
      <c r="F405" s="54">
        <v>3</v>
      </c>
      <c r="G405" s="41">
        <v>46023</v>
      </c>
      <c r="H405" s="64" t="s">
        <v>133</v>
      </c>
      <c r="I405" s="62" t="s">
        <v>121</v>
      </c>
      <c r="J405" s="45" t="s">
        <v>1826</v>
      </c>
    </row>
    <row r="406" spans="1:10" ht="13.5" customHeight="1" x14ac:dyDescent="0.25">
      <c r="A406" s="46" t="s">
        <v>1</v>
      </c>
      <c r="B406" s="52" t="s">
        <v>66</v>
      </c>
      <c r="C406" s="52" t="s">
        <v>1173</v>
      </c>
      <c r="D406" s="161">
        <v>43168357791</v>
      </c>
      <c r="E406" s="53" t="s">
        <v>68</v>
      </c>
      <c r="F406" s="54">
        <v>3</v>
      </c>
      <c r="G406" s="41">
        <v>46023</v>
      </c>
      <c r="H406" s="64" t="s">
        <v>140</v>
      </c>
      <c r="I406" s="62" t="s">
        <v>121</v>
      </c>
      <c r="J406" s="45" t="s">
        <v>1826</v>
      </c>
    </row>
    <row r="407" spans="1:10" ht="13.5" customHeight="1" x14ac:dyDescent="0.25">
      <c r="A407" s="46" t="s">
        <v>1</v>
      </c>
      <c r="B407" s="52" t="s">
        <v>260</v>
      </c>
      <c r="C407" s="52" t="s">
        <v>1173</v>
      </c>
      <c r="D407" s="161">
        <v>43168357845</v>
      </c>
      <c r="E407" s="53" t="s">
        <v>696</v>
      </c>
      <c r="F407" s="54">
        <v>5</v>
      </c>
      <c r="G407" s="41">
        <v>46023</v>
      </c>
      <c r="H407" s="64" t="s">
        <v>124</v>
      </c>
      <c r="I407" s="62" t="s">
        <v>89</v>
      </c>
      <c r="J407" s="45" t="s">
        <v>1827</v>
      </c>
    </row>
    <row r="408" spans="1:10" ht="13.5" customHeight="1" x14ac:dyDescent="0.25">
      <c r="A408" s="46" t="s">
        <v>1</v>
      </c>
      <c r="B408" s="52" t="s">
        <v>260</v>
      </c>
      <c r="C408" s="52" t="s">
        <v>1173</v>
      </c>
      <c r="D408" s="161">
        <v>43168357883</v>
      </c>
      <c r="E408" s="53" t="s">
        <v>449</v>
      </c>
      <c r="F408" s="54">
        <v>5</v>
      </c>
      <c r="G408" s="41">
        <v>46023</v>
      </c>
      <c r="H408" s="64" t="s">
        <v>124</v>
      </c>
      <c r="I408" s="62" t="s">
        <v>89</v>
      </c>
      <c r="J408" s="45" t="s">
        <v>1827</v>
      </c>
    </row>
    <row r="409" spans="1:10" ht="13.5" customHeight="1" x14ac:dyDescent="0.25">
      <c r="A409" s="46" t="s">
        <v>1</v>
      </c>
      <c r="B409" s="52" t="s">
        <v>258</v>
      </c>
      <c r="C409" s="52" t="s">
        <v>1173</v>
      </c>
      <c r="D409" s="161">
        <v>43168357906</v>
      </c>
      <c r="E409" s="53" t="s">
        <v>59</v>
      </c>
      <c r="F409" s="54">
        <v>7</v>
      </c>
      <c r="G409" s="41">
        <v>46023</v>
      </c>
      <c r="H409" s="64" t="s">
        <v>158</v>
      </c>
      <c r="I409" s="62" t="s">
        <v>1007</v>
      </c>
      <c r="J409" s="45" t="s">
        <v>1759</v>
      </c>
    </row>
    <row r="410" spans="1:10" ht="13.5" customHeight="1" x14ac:dyDescent="0.25">
      <c r="A410" s="46" t="s">
        <v>1</v>
      </c>
      <c r="B410" s="52" t="s">
        <v>258</v>
      </c>
      <c r="C410" s="52" t="s">
        <v>1173</v>
      </c>
      <c r="D410" s="161">
        <v>43168357913</v>
      </c>
      <c r="E410" s="53" t="s">
        <v>60</v>
      </c>
      <c r="F410" s="54">
        <v>7</v>
      </c>
      <c r="G410" s="41">
        <v>46023</v>
      </c>
      <c r="H410" s="64" t="s">
        <v>98</v>
      </c>
      <c r="I410" s="62" t="s">
        <v>138</v>
      </c>
      <c r="J410" s="45" t="s">
        <v>1759</v>
      </c>
    </row>
    <row r="411" spans="1:10" ht="13.5" customHeight="1" x14ac:dyDescent="0.25">
      <c r="A411" s="46" t="s">
        <v>1</v>
      </c>
      <c r="B411" s="52" t="s">
        <v>258</v>
      </c>
      <c r="C411" s="52" t="s">
        <v>1173</v>
      </c>
      <c r="D411" s="161">
        <v>43168357937</v>
      </c>
      <c r="E411" s="53" t="s">
        <v>61</v>
      </c>
      <c r="F411" s="54">
        <v>7</v>
      </c>
      <c r="G411" s="41">
        <v>46023</v>
      </c>
      <c r="H411" s="64" t="s">
        <v>172</v>
      </c>
      <c r="I411" s="62" t="s">
        <v>138</v>
      </c>
      <c r="J411" s="45" t="s">
        <v>1759</v>
      </c>
    </row>
    <row r="412" spans="1:10" ht="13.5" customHeight="1" x14ac:dyDescent="0.25">
      <c r="A412" s="46" t="s">
        <v>1</v>
      </c>
      <c r="B412" s="52" t="s">
        <v>258</v>
      </c>
      <c r="C412" s="52" t="s">
        <v>1173</v>
      </c>
      <c r="D412" s="161">
        <v>43168357975</v>
      </c>
      <c r="E412" s="53" t="s">
        <v>62</v>
      </c>
      <c r="F412" s="54">
        <v>7</v>
      </c>
      <c r="G412" s="41">
        <v>46023</v>
      </c>
      <c r="H412" s="64" t="s">
        <v>1008</v>
      </c>
      <c r="I412" s="62" t="s">
        <v>144</v>
      </c>
      <c r="J412" s="45" t="s">
        <v>1759</v>
      </c>
    </row>
    <row r="413" spans="1:10" ht="13.5" customHeight="1" x14ac:dyDescent="0.25">
      <c r="A413" s="46" t="s">
        <v>1</v>
      </c>
      <c r="B413" s="46" t="s">
        <v>258</v>
      </c>
      <c r="C413" s="46" t="s">
        <v>1173</v>
      </c>
      <c r="D413" s="131">
        <v>43168394932</v>
      </c>
      <c r="E413" s="49" t="s">
        <v>381</v>
      </c>
      <c r="F413" s="43">
        <v>7</v>
      </c>
      <c r="G413" s="41">
        <v>46023</v>
      </c>
      <c r="H413" s="62" t="s">
        <v>101</v>
      </c>
      <c r="I413" s="62" t="s">
        <v>645</v>
      </c>
      <c r="J413" s="45" t="s">
        <v>383</v>
      </c>
    </row>
    <row r="414" spans="1:10" ht="13.5" customHeight="1" x14ac:dyDescent="0.25">
      <c r="A414" s="46" t="s">
        <v>1</v>
      </c>
      <c r="B414" s="52" t="s">
        <v>258</v>
      </c>
      <c r="C414" s="52" t="s">
        <v>1173</v>
      </c>
      <c r="D414" s="161">
        <v>43168394949</v>
      </c>
      <c r="E414" s="53" t="s">
        <v>384</v>
      </c>
      <c r="F414" s="54">
        <v>7</v>
      </c>
      <c r="G414" s="41">
        <v>46023</v>
      </c>
      <c r="H414" s="64" t="s">
        <v>136</v>
      </c>
      <c r="I414" s="62" t="s">
        <v>110</v>
      </c>
      <c r="J414" s="45" t="s">
        <v>383</v>
      </c>
    </row>
    <row r="415" spans="1:10" ht="13.5" customHeight="1" x14ac:dyDescent="0.25">
      <c r="A415" s="46" t="s">
        <v>1</v>
      </c>
      <c r="B415" s="52" t="s">
        <v>258</v>
      </c>
      <c r="C415" s="52" t="s">
        <v>1173</v>
      </c>
      <c r="D415" s="161">
        <v>43168394987</v>
      </c>
      <c r="E415" s="53" t="s">
        <v>385</v>
      </c>
      <c r="F415" s="54">
        <v>7</v>
      </c>
      <c r="G415" s="41">
        <v>46023</v>
      </c>
      <c r="H415" s="64" t="s">
        <v>167</v>
      </c>
      <c r="I415" s="62" t="s">
        <v>110</v>
      </c>
      <c r="J415" s="45" t="s">
        <v>383</v>
      </c>
    </row>
    <row r="416" spans="1:10" ht="13.5" customHeight="1" x14ac:dyDescent="0.25">
      <c r="A416" s="46" t="s">
        <v>1</v>
      </c>
      <c r="B416" s="52" t="s">
        <v>258</v>
      </c>
      <c r="C416" s="52" t="s">
        <v>1173</v>
      </c>
      <c r="D416" s="161">
        <v>43168395199</v>
      </c>
      <c r="E416" s="53" t="s">
        <v>386</v>
      </c>
      <c r="F416" s="54">
        <v>7</v>
      </c>
      <c r="G416" s="41">
        <v>46023</v>
      </c>
      <c r="H416" s="64" t="s">
        <v>1263</v>
      </c>
      <c r="I416" s="62" t="s">
        <v>645</v>
      </c>
      <c r="J416" s="45" t="s">
        <v>383</v>
      </c>
    </row>
    <row r="417" spans="1:10" ht="13.5" customHeight="1" x14ac:dyDescent="0.25">
      <c r="A417" s="46" t="s">
        <v>1</v>
      </c>
      <c r="B417" s="52" t="s">
        <v>260</v>
      </c>
      <c r="C417" s="52" t="s">
        <v>1173</v>
      </c>
      <c r="D417" s="161">
        <v>43168395250</v>
      </c>
      <c r="E417" s="53" t="s">
        <v>522</v>
      </c>
      <c r="F417" s="54">
        <v>5</v>
      </c>
      <c r="G417" s="41">
        <v>46023</v>
      </c>
      <c r="H417" s="64" t="s">
        <v>1253</v>
      </c>
      <c r="I417" s="62" t="s">
        <v>143</v>
      </c>
      <c r="J417" s="45" t="s">
        <v>440</v>
      </c>
    </row>
    <row r="418" spans="1:10" ht="13.5" customHeight="1" x14ac:dyDescent="0.25">
      <c r="A418" s="46" t="s">
        <v>1</v>
      </c>
      <c r="B418" s="52" t="s">
        <v>260</v>
      </c>
      <c r="C418" s="52" t="s">
        <v>1173</v>
      </c>
      <c r="D418" s="161">
        <v>43168395472</v>
      </c>
      <c r="E418" s="53" t="s">
        <v>523</v>
      </c>
      <c r="F418" s="54">
        <v>5</v>
      </c>
      <c r="G418" s="41">
        <v>46023</v>
      </c>
      <c r="H418" s="64" t="s">
        <v>161</v>
      </c>
      <c r="I418" s="62" t="s">
        <v>94</v>
      </c>
      <c r="J418" s="45" t="s">
        <v>440</v>
      </c>
    </row>
    <row r="419" spans="1:10" ht="13.5" customHeight="1" x14ac:dyDescent="0.25">
      <c r="A419" s="46" t="s">
        <v>1</v>
      </c>
      <c r="B419" s="52" t="s">
        <v>260</v>
      </c>
      <c r="C419" s="52" t="s">
        <v>1173</v>
      </c>
      <c r="D419" s="161">
        <v>43168395540</v>
      </c>
      <c r="E419" s="53" t="s">
        <v>524</v>
      </c>
      <c r="F419" s="54">
        <v>5</v>
      </c>
      <c r="G419" s="41">
        <v>46023</v>
      </c>
      <c r="H419" s="64" t="s">
        <v>135</v>
      </c>
      <c r="I419" s="62" t="s">
        <v>94</v>
      </c>
      <c r="J419" s="45" t="s">
        <v>440</v>
      </c>
    </row>
    <row r="420" spans="1:10" ht="13.5" customHeight="1" x14ac:dyDescent="0.25">
      <c r="A420" s="46" t="s">
        <v>1</v>
      </c>
      <c r="B420" s="52" t="s">
        <v>260</v>
      </c>
      <c r="C420" s="52" t="s">
        <v>1173</v>
      </c>
      <c r="D420" s="161">
        <v>43168395571</v>
      </c>
      <c r="E420" s="53" t="s">
        <v>525</v>
      </c>
      <c r="F420" s="54">
        <v>5</v>
      </c>
      <c r="G420" s="41">
        <v>46023</v>
      </c>
      <c r="H420" s="64" t="s">
        <v>1254</v>
      </c>
      <c r="I420" s="62" t="s">
        <v>166</v>
      </c>
      <c r="J420" s="45" t="s">
        <v>440</v>
      </c>
    </row>
    <row r="421" spans="1:10" ht="13.5" customHeight="1" x14ac:dyDescent="0.25">
      <c r="A421" s="46" t="s">
        <v>1</v>
      </c>
      <c r="B421" s="52" t="s">
        <v>66</v>
      </c>
      <c r="C421" s="52" t="s">
        <v>1173</v>
      </c>
      <c r="D421" s="161">
        <v>43168395588</v>
      </c>
      <c r="E421" s="53" t="s">
        <v>526</v>
      </c>
      <c r="F421" s="54">
        <v>3</v>
      </c>
      <c r="G421" s="41">
        <v>46023</v>
      </c>
      <c r="H421" s="64" t="s">
        <v>1245</v>
      </c>
      <c r="I421" s="62" t="s">
        <v>103</v>
      </c>
      <c r="J421" s="45" t="s">
        <v>438</v>
      </c>
    </row>
    <row r="422" spans="1:10" ht="13.5" customHeight="1" x14ac:dyDescent="0.25">
      <c r="A422" s="46" t="s">
        <v>1</v>
      </c>
      <c r="B422" s="52" t="s">
        <v>66</v>
      </c>
      <c r="C422" s="52" t="s">
        <v>1173</v>
      </c>
      <c r="D422" s="161">
        <v>43168395601</v>
      </c>
      <c r="E422" s="53" t="s">
        <v>528</v>
      </c>
      <c r="F422" s="54">
        <v>3</v>
      </c>
      <c r="G422" s="41">
        <v>46023</v>
      </c>
      <c r="H422" s="64" t="s">
        <v>139</v>
      </c>
      <c r="I422" s="62" t="s">
        <v>103</v>
      </c>
      <c r="J422" s="45" t="s">
        <v>438</v>
      </c>
    </row>
    <row r="423" spans="1:10" ht="13.5" customHeight="1" x14ac:dyDescent="0.25">
      <c r="A423" s="46" t="s">
        <v>1</v>
      </c>
      <c r="B423" s="52" t="s">
        <v>66</v>
      </c>
      <c r="C423" s="52" t="s">
        <v>1173</v>
      </c>
      <c r="D423" s="161">
        <v>43168395618</v>
      </c>
      <c r="E423" s="53" t="s">
        <v>516</v>
      </c>
      <c r="F423" s="54">
        <v>3</v>
      </c>
      <c r="G423" s="41">
        <v>46023</v>
      </c>
      <c r="H423" s="64" t="s">
        <v>104</v>
      </c>
      <c r="I423" s="62" t="s">
        <v>103</v>
      </c>
      <c r="J423" s="45" t="s">
        <v>438</v>
      </c>
    </row>
    <row r="424" spans="1:10" ht="13.5" customHeight="1" x14ac:dyDescent="0.25">
      <c r="A424" s="46" t="s">
        <v>1</v>
      </c>
      <c r="B424" s="52" t="s">
        <v>66</v>
      </c>
      <c r="C424" s="52" t="s">
        <v>1173</v>
      </c>
      <c r="D424" s="161">
        <v>43168395632</v>
      </c>
      <c r="E424" s="53" t="s">
        <v>529</v>
      </c>
      <c r="F424" s="54">
        <v>3</v>
      </c>
      <c r="G424" s="41">
        <v>46023</v>
      </c>
      <c r="H424" s="64" t="s">
        <v>154</v>
      </c>
      <c r="I424" s="62" t="s">
        <v>103</v>
      </c>
      <c r="J424" s="45" t="s">
        <v>438</v>
      </c>
    </row>
    <row r="425" spans="1:10" ht="13.5" customHeight="1" x14ac:dyDescent="0.25">
      <c r="A425" s="46" t="s">
        <v>1</v>
      </c>
      <c r="B425" s="52" t="s">
        <v>972</v>
      </c>
      <c r="C425" s="52" t="s">
        <v>1173</v>
      </c>
      <c r="D425" s="161">
        <v>43168500609</v>
      </c>
      <c r="E425" s="53" t="s">
        <v>535</v>
      </c>
      <c r="F425" s="54">
        <v>130</v>
      </c>
      <c r="G425" s="41">
        <v>46023</v>
      </c>
      <c r="H425" s="64" t="s">
        <v>1830</v>
      </c>
      <c r="I425" s="62" t="s">
        <v>1831</v>
      </c>
      <c r="J425" s="45" t="s">
        <v>88</v>
      </c>
    </row>
    <row r="426" spans="1:10" ht="13.5" customHeight="1" x14ac:dyDescent="0.25">
      <c r="A426" s="46" t="s">
        <v>1</v>
      </c>
      <c r="B426" s="52" t="s">
        <v>972</v>
      </c>
      <c r="C426" s="52" t="s">
        <v>1173</v>
      </c>
      <c r="D426" s="161">
        <v>43168500678</v>
      </c>
      <c r="E426" s="53" t="s">
        <v>536</v>
      </c>
      <c r="F426" s="54">
        <v>130</v>
      </c>
      <c r="G426" s="41">
        <v>46023</v>
      </c>
      <c r="H426" s="64" t="s">
        <v>1832</v>
      </c>
      <c r="I426" s="62" t="s">
        <v>1833</v>
      </c>
      <c r="J426" s="45" t="s">
        <v>88</v>
      </c>
    </row>
    <row r="427" spans="1:10" ht="13.5" customHeight="1" x14ac:dyDescent="0.25">
      <c r="A427" s="46" t="s">
        <v>1</v>
      </c>
      <c r="B427" s="52" t="s">
        <v>973</v>
      </c>
      <c r="C427" s="52" t="s">
        <v>1173</v>
      </c>
      <c r="D427" s="161">
        <v>43168501026</v>
      </c>
      <c r="E427" s="53" t="s">
        <v>986</v>
      </c>
      <c r="F427" s="54">
        <v>200</v>
      </c>
      <c r="G427" s="41">
        <v>46023</v>
      </c>
      <c r="H427" s="64" t="s">
        <v>987</v>
      </c>
      <c r="I427" s="62" t="s">
        <v>1834</v>
      </c>
      <c r="J427" s="45" t="s">
        <v>88</v>
      </c>
    </row>
    <row r="428" spans="1:10" ht="13.5" customHeight="1" x14ac:dyDescent="0.25">
      <c r="A428" s="46" t="s">
        <v>1</v>
      </c>
      <c r="B428" s="46" t="s">
        <v>973</v>
      </c>
      <c r="C428" s="46" t="s">
        <v>1173</v>
      </c>
      <c r="D428" s="131">
        <v>43168501071</v>
      </c>
      <c r="E428" s="49" t="s">
        <v>974</v>
      </c>
      <c r="F428" s="43">
        <v>200</v>
      </c>
      <c r="G428" s="41">
        <v>46023</v>
      </c>
      <c r="H428" s="62" t="s">
        <v>975</v>
      </c>
      <c r="I428" s="62" t="s">
        <v>1835</v>
      </c>
      <c r="J428" s="45" t="s">
        <v>88</v>
      </c>
    </row>
    <row r="429" spans="1:10" ht="13.5" customHeight="1" x14ac:dyDescent="0.25">
      <c r="A429" s="46" t="s">
        <v>1</v>
      </c>
      <c r="B429" s="46" t="s">
        <v>259</v>
      </c>
      <c r="C429" s="46" t="s">
        <v>1173</v>
      </c>
      <c r="D429" s="131">
        <v>43168502559</v>
      </c>
      <c r="E429" s="49" t="s">
        <v>614</v>
      </c>
      <c r="F429" s="43">
        <v>12</v>
      </c>
      <c r="G429" s="41">
        <v>46023</v>
      </c>
      <c r="H429" s="62" t="s">
        <v>1238</v>
      </c>
      <c r="I429" s="62" t="s">
        <v>302</v>
      </c>
      <c r="J429" s="45" t="s">
        <v>455</v>
      </c>
    </row>
    <row r="430" spans="1:10" ht="13.5" customHeight="1" x14ac:dyDescent="0.25">
      <c r="A430" s="46" t="s">
        <v>1</v>
      </c>
      <c r="B430" s="52" t="s">
        <v>259</v>
      </c>
      <c r="C430" s="52" t="s">
        <v>1173</v>
      </c>
      <c r="D430" s="161">
        <v>43168502566</v>
      </c>
      <c r="E430" s="53" t="s">
        <v>617</v>
      </c>
      <c r="F430" s="54">
        <v>12</v>
      </c>
      <c r="G430" s="41">
        <v>46023</v>
      </c>
      <c r="H430" s="64" t="s">
        <v>303</v>
      </c>
      <c r="I430" s="62" t="s">
        <v>127</v>
      </c>
      <c r="J430" s="45" t="s">
        <v>455</v>
      </c>
    </row>
    <row r="431" spans="1:10" ht="13.5" customHeight="1" x14ac:dyDescent="0.25">
      <c r="A431" s="46" t="s">
        <v>1</v>
      </c>
      <c r="B431" s="52" t="s">
        <v>259</v>
      </c>
      <c r="C431" s="52" t="s">
        <v>1173</v>
      </c>
      <c r="D431" s="161">
        <v>43168502573</v>
      </c>
      <c r="E431" s="53" t="s">
        <v>616</v>
      </c>
      <c r="F431" s="54">
        <v>12</v>
      </c>
      <c r="G431" s="41">
        <v>46023</v>
      </c>
      <c r="H431" s="64" t="s">
        <v>150</v>
      </c>
      <c r="I431" s="62" t="s">
        <v>127</v>
      </c>
      <c r="J431" s="45" t="s">
        <v>455</v>
      </c>
    </row>
    <row r="432" spans="1:10" ht="13.5" customHeight="1" x14ac:dyDescent="0.25">
      <c r="A432" s="46" t="s">
        <v>1</v>
      </c>
      <c r="B432" s="52" t="s">
        <v>259</v>
      </c>
      <c r="C432" s="52" t="s">
        <v>1173</v>
      </c>
      <c r="D432" s="161">
        <v>43168502580</v>
      </c>
      <c r="E432" s="53" t="s">
        <v>615</v>
      </c>
      <c r="F432" s="54">
        <v>12</v>
      </c>
      <c r="G432" s="41">
        <v>46023</v>
      </c>
      <c r="H432" s="64" t="s">
        <v>1239</v>
      </c>
      <c r="I432" s="62" t="s">
        <v>717</v>
      </c>
      <c r="J432" s="45" t="s">
        <v>455</v>
      </c>
    </row>
    <row r="433" spans="1:10" ht="13.5" customHeight="1" x14ac:dyDescent="0.25">
      <c r="A433" s="46" t="s">
        <v>1</v>
      </c>
      <c r="B433" s="52" t="s">
        <v>258</v>
      </c>
      <c r="C433" s="52" t="s">
        <v>1173</v>
      </c>
      <c r="D433" s="161">
        <v>43168506113</v>
      </c>
      <c r="E433" s="53" t="s">
        <v>620</v>
      </c>
      <c r="F433" s="54">
        <v>7</v>
      </c>
      <c r="G433" s="41">
        <v>46023</v>
      </c>
      <c r="H433" s="64" t="s">
        <v>1260</v>
      </c>
      <c r="I433" s="62" t="s">
        <v>531</v>
      </c>
      <c r="J433" s="45" t="s">
        <v>1759</v>
      </c>
    </row>
    <row r="434" spans="1:10" ht="13.5" customHeight="1" x14ac:dyDescent="0.25">
      <c r="A434" s="46" t="s">
        <v>1</v>
      </c>
      <c r="B434" s="52" t="s">
        <v>258</v>
      </c>
      <c r="C434" s="52" t="s">
        <v>1173</v>
      </c>
      <c r="D434" s="161">
        <v>43168506120</v>
      </c>
      <c r="E434" s="53" t="s">
        <v>621</v>
      </c>
      <c r="F434" s="54">
        <v>7</v>
      </c>
      <c r="G434" s="41">
        <v>46023</v>
      </c>
      <c r="H434" s="64" t="s">
        <v>136</v>
      </c>
      <c r="I434" s="62" t="s">
        <v>110</v>
      </c>
      <c r="J434" s="45" t="s">
        <v>1759</v>
      </c>
    </row>
    <row r="435" spans="1:10" ht="13.5" customHeight="1" x14ac:dyDescent="0.25">
      <c r="A435" s="46" t="s">
        <v>1</v>
      </c>
      <c r="B435" s="52" t="s">
        <v>258</v>
      </c>
      <c r="C435" s="52" t="s">
        <v>1173</v>
      </c>
      <c r="D435" s="161">
        <v>43168506137</v>
      </c>
      <c r="E435" s="53" t="s">
        <v>622</v>
      </c>
      <c r="F435" s="54">
        <v>7</v>
      </c>
      <c r="G435" s="41">
        <v>46023</v>
      </c>
      <c r="H435" s="64" t="s">
        <v>1261</v>
      </c>
      <c r="I435" s="62" t="s">
        <v>110</v>
      </c>
      <c r="J435" s="45" t="s">
        <v>1759</v>
      </c>
    </row>
    <row r="436" spans="1:10" ht="13.5" customHeight="1" x14ac:dyDescent="0.25">
      <c r="A436" s="46" t="s">
        <v>1</v>
      </c>
      <c r="B436" s="52" t="s">
        <v>258</v>
      </c>
      <c r="C436" s="52" t="s">
        <v>1173</v>
      </c>
      <c r="D436" s="161">
        <v>43168506168</v>
      </c>
      <c r="E436" s="53" t="s">
        <v>559</v>
      </c>
      <c r="F436" s="54">
        <v>7</v>
      </c>
      <c r="G436" s="41">
        <v>46023</v>
      </c>
      <c r="H436" s="64" t="s">
        <v>1265</v>
      </c>
      <c r="I436" s="62" t="s">
        <v>118</v>
      </c>
      <c r="J436" s="45" t="s">
        <v>1759</v>
      </c>
    </row>
    <row r="437" spans="1:10" ht="13.5" customHeight="1" x14ac:dyDescent="0.25">
      <c r="A437" s="46" t="s">
        <v>1</v>
      </c>
      <c r="B437" s="52" t="s">
        <v>258</v>
      </c>
      <c r="C437" s="52" t="s">
        <v>1173</v>
      </c>
      <c r="D437" s="161">
        <v>43168506175</v>
      </c>
      <c r="E437" s="53" t="s">
        <v>560</v>
      </c>
      <c r="F437" s="54">
        <v>7</v>
      </c>
      <c r="G437" s="41">
        <v>46023</v>
      </c>
      <c r="H437" s="64" t="s">
        <v>1266</v>
      </c>
      <c r="I437" s="62" t="s">
        <v>117</v>
      </c>
      <c r="J437" s="45" t="s">
        <v>1759</v>
      </c>
    </row>
    <row r="438" spans="1:10" ht="13.5" customHeight="1" x14ac:dyDescent="0.25">
      <c r="A438" s="46" t="s">
        <v>1</v>
      </c>
      <c r="B438" s="52" t="s">
        <v>258</v>
      </c>
      <c r="C438" s="52" t="s">
        <v>1173</v>
      </c>
      <c r="D438" s="161">
        <v>43168506182</v>
      </c>
      <c r="E438" s="53" t="s">
        <v>561</v>
      </c>
      <c r="F438" s="54">
        <v>7</v>
      </c>
      <c r="G438" s="41">
        <v>46023</v>
      </c>
      <c r="H438" s="64" t="s">
        <v>1267</v>
      </c>
      <c r="I438" s="62" t="s">
        <v>118</v>
      </c>
      <c r="J438" s="45" t="s">
        <v>1759</v>
      </c>
    </row>
    <row r="439" spans="1:10" ht="13.5" customHeight="1" x14ac:dyDescent="0.25">
      <c r="A439" s="46" t="s">
        <v>1</v>
      </c>
      <c r="B439" s="52" t="s">
        <v>969</v>
      </c>
      <c r="C439" s="52" t="s">
        <v>1173</v>
      </c>
      <c r="D439" s="161">
        <v>43168507257</v>
      </c>
      <c r="E439" s="53" t="s">
        <v>1168</v>
      </c>
      <c r="F439" s="54">
        <v>35</v>
      </c>
      <c r="G439" s="41">
        <v>46023</v>
      </c>
      <c r="H439" s="64" t="s">
        <v>1332</v>
      </c>
      <c r="I439" s="62" t="s">
        <v>1333</v>
      </c>
      <c r="J439" s="45" t="s">
        <v>88</v>
      </c>
    </row>
    <row r="440" spans="1:10" ht="13.5" customHeight="1" x14ac:dyDescent="0.25">
      <c r="A440" s="46" t="s">
        <v>1</v>
      </c>
      <c r="B440" s="52" t="s">
        <v>258</v>
      </c>
      <c r="C440" s="52" t="s">
        <v>1173</v>
      </c>
      <c r="D440" s="161">
        <v>43168509725</v>
      </c>
      <c r="E440" s="53" t="s">
        <v>1003</v>
      </c>
      <c r="F440" s="54">
        <v>7</v>
      </c>
      <c r="G440" s="41">
        <v>46023</v>
      </c>
      <c r="H440" s="64" t="s">
        <v>134</v>
      </c>
      <c r="I440" s="62" t="s">
        <v>121</v>
      </c>
      <c r="J440" s="45" t="s">
        <v>383</v>
      </c>
    </row>
    <row r="441" spans="1:10" ht="13.5" customHeight="1" x14ac:dyDescent="0.25">
      <c r="A441" s="46" t="s">
        <v>1</v>
      </c>
      <c r="B441" s="52" t="s">
        <v>973</v>
      </c>
      <c r="C441" s="52" t="s">
        <v>1173</v>
      </c>
      <c r="D441" s="161">
        <v>43168516020</v>
      </c>
      <c r="E441" s="53" t="s">
        <v>985</v>
      </c>
      <c r="F441" s="54">
        <v>200</v>
      </c>
      <c r="G441" s="41">
        <v>46023</v>
      </c>
      <c r="H441" s="64" t="s">
        <v>1009</v>
      </c>
      <c r="I441" s="62" t="s">
        <v>1010</v>
      </c>
      <c r="J441" s="45" t="s">
        <v>88</v>
      </c>
    </row>
    <row r="442" spans="1:10" ht="13.5" customHeight="1" x14ac:dyDescent="0.25">
      <c r="A442" s="46" t="s">
        <v>1</v>
      </c>
      <c r="B442" s="52" t="s">
        <v>973</v>
      </c>
      <c r="C442" s="52" t="s">
        <v>1173</v>
      </c>
      <c r="D442" s="161">
        <v>43168516044</v>
      </c>
      <c r="E442" s="53" t="s">
        <v>984</v>
      </c>
      <c r="F442" s="54">
        <v>200</v>
      </c>
      <c r="G442" s="41">
        <v>46023</v>
      </c>
      <c r="H442" s="64" t="s">
        <v>1011</v>
      </c>
      <c r="I442" s="62" t="s">
        <v>1012</v>
      </c>
      <c r="J442" s="45" t="s">
        <v>88</v>
      </c>
    </row>
    <row r="443" spans="1:10" ht="13.5" customHeight="1" x14ac:dyDescent="0.25">
      <c r="A443" s="46" t="s">
        <v>1</v>
      </c>
      <c r="B443" s="46" t="s">
        <v>344</v>
      </c>
      <c r="C443" s="46" t="s">
        <v>1173</v>
      </c>
      <c r="D443" s="131">
        <v>43168516105</v>
      </c>
      <c r="E443" s="49" t="s">
        <v>691</v>
      </c>
      <c r="F443" s="43">
        <v>11</v>
      </c>
      <c r="G443" s="41">
        <v>46023</v>
      </c>
      <c r="H443" s="62" t="s">
        <v>537</v>
      </c>
      <c r="I443" s="62" t="s">
        <v>1302</v>
      </c>
      <c r="J443" s="45" t="s">
        <v>435</v>
      </c>
    </row>
    <row r="444" spans="1:10" ht="13.5" customHeight="1" x14ac:dyDescent="0.25">
      <c r="A444" s="46" t="s">
        <v>1</v>
      </c>
      <c r="B444" s="52" t="s">
        <v>344</v>
      </c>
      <c r="C444" s="52" t="s">
        <v>1173</v>
      </c>
      <c r="D444" s="161">
        <v>43168516112</v>
      </c>
      <c r="E444" s="53" t="s">
        <v>692</v>
      </c>
      <c r="F444" s="54">
        <v>11</v>
      </c>
      <c r="G444" s="41">
        <v>46023</v>
      </c>
      <c r="H444" s="64" t="s">
        <v>537</v>
      </c>
      <c r="I444" s="62" t="s">
        <v>484</v>
      </c>
      <c r="J444" s="45" t="s">
        <v>435</v>
      </c>
    </row>
    <row r="445" spans="1:10" ht="13.5" customHeight="1" x14ac:dyDescent="0.25">
      <c r="A445" s="46" t="s">
        <v>1</v>
      </c>
      <c r="B445" s="52" t="s">
        <v>344</v>
      </c>
      <c r="C445" s="52" t="s">
        <v>1173</v>
      </c>
      <c r="D445" s="161">
        <v>43168516129</v>
      </c>
      <c r="E445" s="53" t="s">
        <v>693</v>
      </c>
      <c r="F445" s="54">
        <v>11</v>
      </c>
      <c r="G445" s="41">
        <v>46023</v>
      </c>
      <c r="H445" s="64" t="s">
        <v>379</v>
      </c>
      <c r="I445" s="62" t="s">
        <v>484</v>
      </c>
      <c r="J445" s="45" t="s">
        <v>435</v>
      </c>
    </row>
    <row r="446" spans="1:10" ht="13.5" customHeight="1" x14ac:dyDescent="0.25">
      <c r="A446" s="46" t="s">
        <v>1</v>
      </c>
      <c r="B446" s="52" t="s">
        <v>344</v>
      </c>
      <c r="C446" s="52" t="s">
        <v>1173</v>
      </c>
      <c r="D446" s="161">
        <v>43168516136</v>
      </c>
      <c r="E446" s="53" t="s">
        <v>643</v>
      </c>
      <c r="F446" s="54">
        <v>11</v>
      </c>
      <c r="G446" s="41">
        <v>46023</v>
      </c>
      <c r="H446" s="64" t="s">
        <v>379</v>
      </c>
      <c r="I446" s="62" t="s">
        <v>484</v>
      </c>
      <c r="J446" s="45" t="s">
        <v>435</v>
      </c>
    </row>
    <row r="447" spans="1:10" ht="13.5" customHeight="1" x14ac:dyDescent="0.25">
      <c r="A447" s="46" t="s">
        <v>1</v>
      </c>
      <c r="B447" s="52" t="s">
        <v>258</v>
      </c>
      <c r="C447" s="52" t="s">
        <v>1173</v>
      </c>
      <c r="D447" s="161">
        <v>43168517072</v>
      </c>
      <c r="E447" s="53" t="s">
        <v>827</v>
      </c>
      <c r="F447" s="54">
        <v>7</v>
      </c>
      <c r="G447" s="41">
        <v>46023</v>
      </c>
      <c r="H447" s="64" t="s">
        <v>134</v>
      </c>
      <c r="I447" s="62" t="s">
        <v>645</v>
      </c>
      <c r="J447" s="45" t="s">
        <v>383</v>
      </c>
    </row>
    <row r="448" spans="1:10" ht="13.5" customHeight="1" x14ac:dyDescent="0.25">
      <c r="A448" s="46" t="s">
        <v>1</v>
      </c>
      <c r="B448" s="52" t="s">
        <v>258</v>
      </c>
      <c r="C448" s="52" t="s">
        <v>1173</v>
      </c>
      <c r="D448" s="161">
        <v>43168517089</v>
      </c>
      <c r="E448" s="53" t="s">
        <v>828</v>
      </c>
      <c r="F448" s="54">
        <v>7</v>
      </c>
      <c r="G448" s="41">
        <v>46023</v>
      </c>
      <c r="H448" s="64" t="s">
        <v>136</v>
      </c>
      <c r="I448" s="62" t="s">
        <v>110</v>
      </c>
      <c r="J448" s="45" t="s">
        <v>383</v>
      </c>
    </row>
    <row r="449" spans="1:10" ht="13.5" customHeight="1" x14ac:dyDescent="0.25">
      <c r="A449" s="46" t="s">
        <v>1</v>
      </c>
      <c r="B449" s="52" t="s">
        <v>258</v>
      </c>
      <c r="C449" s="52" t="s">
        <v>1173</v>
      </c>
      <c r="D449" s="161">
        <v>43168517096</v>
      </c>
      <c r="E449" s="53" t="s">
        <v>829</v>
      </c>
      <c r="F449" s="54">
        <v>7</v>
      </c>
      <c r="G449" s="41">
        <v>46023</v>
      </c>
      <c r="H449" s="64" t="s">
        <v>136</v>
      </c>
      <c r="I449" s="62" t="s">
        <v>110</v>
      </c>
      <c r="J449" s="45" t="s">
        <v>383</v>
      </c>
    </row>
    <row r="450" spans="1:10" ht="13.5" customHeight="1" x14ac:dyDescent="0.25">
      <c r="A450" s="46" t="s">
        <v>1</v>
      </c>
      <c r="B450" s="52" t="s">
        <v>258</v>
      </c>
      <c r="C450" s="52" t="s">
        <v>1173</v>
      </c>
      <c r="D450" s="161">
        <v>43168517102</v>
      </c>
      <c r="E450" s="53" t="s">
        <v>830</v>
      </c>
      <c r="F450" s="54">
        <v>7</v>
      </c>
      <c r="G450" s="41">
        <v>46023</v>
      </c>
      <c r="H450" s="64" t="s">
        <v>167</v>
      </c>
      <c r="I450" s="62" t="s">
        <v>179</v>
      </c>
      <c r="J450" s="45" t="s">
        <v>383</v>
      </c>
    </row>
    <row r="451" spans="1:10" ht="13.5" customHeight="1" x14ac:dyDescent="0.25">
      <c r="A451" s="46" t="s">
        <v>1</v>
      </c>
      <c r="B451" s="52" t="s">
        <v>258</v>
      </c>
      <c r="C451" s="52" t="s">
        <v>1173</v>
      </c>
      <c r="D451" s="161">
        <v>43168517270</v>
      </c>
      <c r="E451" s="53" t="s">
        <v>699</v>
      </c>
      <c r="F451" s="54">
        <v>7</v>
      </c>
      <c r="G451" s="41">
        <v>46023</v>
      </c>
      <c r="H451" s="64" t="s">
        <v>1268</v>
      </c>
      <c r="I451" s="62" t="s">
        <v>115</v>
      </c>
      <c r="J451" s="45" t="s">
        <v>383</v>
      </c>
    </row>
    <row r="452" spans="1:10" ht="13.5" customHeight="1" x14ac:dyDescent="0.25">
      <c r="A452" s="46" t="s">
        <v>1</v>
      </c>
      <c r="B452" s="52" t="s">
        <v>258</v>
      </c>
      <c r="C452" s="52" t="s">
        <v>1173</v>
      </c>
      <c r="D452" s="161">
        <v>43168518727</v>
      </c>
      <c r="E452" s="53" t="s">
        <v>700</v>
      </c>
      <c r="F452" s="54">
        <v>7</v>
      </c>
      <c r="G452" s="41">
        <v>46023</v>
      </c>
      <c r="H452" s="64" t="s">
        <v>1269</v>
      </c>
      <c r="I452" s="62" t="s">
        <v>109</v>
      </c>
      <c r="J452" s="45" t="s">
        <v>383</v>
      </c>
    </row>
    <row r="453" spans="1:10" ht="13.5" customHeight="1" x14ac:dyDescent="0.25">
      <c r="A453" s="46" t="s">
        <v>1</v>
      </c>
      <c r="B453" s="52" t="s">
        <v>258</v>
      </c>
      <c r="C453" s="52" t="s">
        <v>1173</v>
      </c>
      <c r="D453" s="161">
        <v>43168518734</v>
      </c>
      <c r="E453" s="53" t="s">
        <v>701</v>
      </c>
      <c r="F453" s="54">
        <v>7</v>
      </c>
      <c r="G453" s="41">
        <v>46023</v>
      </c>
      <c r="H453" s="64" t="s">
        <v>1270</v>
      </c>
      <c r="I453" s="62" t="s">
        <v>109</v>
      </c>
      <c r="J453" s="45" t="s">
        <v>383</v>
      </c>
    </row>
    <row r="454" spans="1:10" ht="13.5" customHeight="1" x14ac:dyDescent="0.25">
      <c r="A454" s="46" t="s">
        <v>1</v>
      </c>
      <c r="B454" s="52" t="s">
        <v>258</v>
      </c>
      <c r="C454" s="52" t="s">
        <v>1173</v>
      </c>
      <c r="D454" s="161">
        <v>43168518758</v>
      </c>
      <c r="E454" s="53" t="s">
        <v>702</v>
      </c>
      <c r="F454" s="54">
        <v>7</v>
      </c>
      <c r="G454" s="41">
        <v>46023</v>
      </c>
      <c r="H454" s="64" t="s">
        <v>1271</v>
      </c>
      <c r="I454" s="62" t="s">
        <v>883</v>
      </c>
      <c r="J454" s="45" t="s">
        <v>383</v>
      </c>
    </row>
    <row r="455" spans="1:10" ht="13.5" customHeight="1" x14ac:dyDescent="0.25">
      <c r="A455" s="46" t="s">
        <v>1</v>
      </c>
      <c r="B455" s="52" t="s">
        <v>339</v>
      </c>
      <c r="C455" s="52" t="s">
        <v>1173</v>
      </c>
      <c r="D455" s="161">
        <v>43168521703</v>
      </c>
      <c r="E455" s="53" t="s">
        <v>722</v>
      </c>
      <c r="F455" s="54">
        <v>10</v>
      </c>
      <c r="G455" s="41">
        <v>46023</v>
      </c>
      <c r="H455" s="64" t="s">
        <v>1233</v>
      </c>
      <c r="I455" s="62" t="s">
        <v>110</v>
      </c>
      <c r="J455" s="45" t="s">
        <v>474</v>
      </c>
    </row>
    <row r="456" spans="1:10" ht="13.5" customHeight="1" x14ac:dyDescent="0.25">
      <c r="A456" s="46" t="s">
        <v>1</v>
      </c>
      <c r="B456" s="52" t="s">
        <v>339</v>
      </c>
      <c r="C456" s="52" t="s">
        <v>1173</v>
      </c>
      <c r="D456" s="161">
        <v>43168521710</v>
      </c>
      <c r="E456" s="53" t="s">
        <v>723</v>
      </c>
      <c r="F456" s="54">
        <v>10</v>
      </c>
      <c r="G456" s="41">
        <v>46023</v>
      </c>
      <c r="H456" s="64" t="s">
        <v>96</v>
      </c>
      <c r="I456" s="62" t="s">
        <v>110</v>
      </c>
      <c r="J456" s="45" t="s">
        <v>474</v>
      </c>
    </row>
    <row r="457" spans="1:10" ht="13.5" customHeight="1" x14ac:dyDescent="0.25">
      <c r="A457" s="46" t="s">
        <v>1</v>
      </c>
      <c r="B457" s="52" t="s">
        <v>339</v>
      </c>
      <c r="C457" s="52" t="s">
        <v>1173</v>
      </c>
      <c r="D457" s="161">
        <v>43168521727</v>
      </c>
      <c r="E457" s="53" t="s">
        <v>724</v>
      </c>
      <c r="F457" s="54">
        <v>10</v>
      </c>
      <c r="G457" s="41">
        <v>46023</v>
      </c>
      <c r="H457" s="64" t="s">
        <v>158</v>
      </c>
      <c r="I457" s="62" t="s">
        <v>110</v>
      </c>
      <c r="J457" s="45" t="s">
        <v>474</v>
      </c>
    </row>
    <row r="458" spans="1:10" ht="13.5" customHeight="1" x14ac:dyDescent="0.25">
      <c r="A458" s="46" t="s">
        <v>1</v>
      </c>
      <c r="B458" s="52" t="s">
        <v>339</v>
      </c>
      <c r="C458" s="52" t="s">
        <v>1173</v>
      </c>
      <c r="D458" s="161">
        <v>43168521734</v>
      </c>
      <c r="E458" s="53" t="s">
        <v>725</v>
      </c>
      <c r="F458" s="54">
        <v>10</v>
      </c>
      <c r="G458" s="41">
        <v>46023</v>
      </c>
      <c r="H458" s="64" t="s">
        <v>1234</v>
      </c>
      <c r="I458" s="62" t="s">
        <v>1235</v>
      </c>
      <c r="J458" s="45" t="s">
        <v>474</v>
      </c>
    </row>
    <row r="459" spans="1:10" ht="13.5" customHeight="1" x14ac:dyDescent="0.25">
      <c r="A459" s="46" t="s">
        <v>1</v>
      </c>
      <c r="B459" s="52" t="s">
        <v>259</v>
      </c>
      <c r="C459" s="52" t="s">
        <v>152</v>
      </c>
      <c r="D459" s="161">
        <v>45079979246</v>
      </c>
      <c r="E459" s="53" t="s">
        <v>223</v>
      </c>
      <c r="F459" s="54">
        <v>12</v>
      </c>
      <c r="G459" s="41">
        <v>46023</v>
      </c>
      <c r="H459" s="64" t="s">
        <v>1240</v>
      </c>
      <c r="I459" s="62" t="s">
        <v>226</v>
      </c>
      <c r="J459" s="45" t="s">
        <v>1828</v>
      </c>
    </row>
    <row r="460" spans="1:10" ht="13.5" customHeight="1" x14ac:dyDescent="0.25">
      <c r="A460" s="46" t="s">
        <v>1</v>
      </c>
      <c r="B460" s="52" t="s">
        <v>259</v>
      </c>
      <c r="C460" s="52" t="s">
        <v>152</v>
      </c>
      <c r="D460" s="161">
        <v>45079979253</v>
      </c>
      <c r="E460" s="53" t="s">
        <v>224</v>
      </c>
      <c r="F460" s="54">
        <v>12</v>
      </c>
      <c r="G460" s="41">
        <v>46023</v>
      </c>
      <c r="H460" s="64" t="s">
        <v>225</v>
      </c>
      <c r="I460" s="62" t="s">
        <v>226</v>
      </c>
      <c r="J460" s="45" t="s">
        <v>1828</v>
      </c>
    </row>
    <row r="461" spans="1:10" ht="13.5" customHeight="1" x14ac:dyDescent="0.25">
      <c r="A461" s="46" t="s">
        <v>1</v>
      </c>
      <c r="B461" s="52" t="s">
        <v>259</v>
      </c>
      <c r="C461" s="52" t="s">
        <v>152</v>
      </c>
      <c r="D461" s="161">
        <v>45079979260</v>
      </c>
      <c r="E461" s="53" t="s">
        <v>227</v>
      </c>
      <c r="F461" s="54">
        <v>12</v>
      </c>
      <c r="G461" s="41">
        <v>46023</v>
      </c>
      <c r="H461" s="64" t="s">
        <v>150</v>
      </c>
      <c r="I461" s="62" t="s">
        <v>226</v>
      </c>
      <c r="J461" s="45" t="s">
        <v>1828</v>
      </c>
    </row>
    <row r="462" spans="1:10" ht="13.5" customHeight="1" x14ac:dyDescent="0.25">
      <c r="A462" s="46" t="s">
        <v>1</v>
      </c>
      <c r="B462" s="52" t="s">
        <v>259</v>
      </c>
      <c r="C462" s="52" t="s">
        <v>152</v>
      </c>
      <c r="D462" s="161">
        <v>45079979277</v>
      </c>
      <c r="E462" s="53" t="s">
        <v>228</v>
      </c>
      <c r="F462" s="54">
        <v>12</v>
      </c>
      <c r="G462" s="41">
        <v>46023</v>
      </c>
      <c r="H462" s="64" t="s">
        <v>150</v>
      </c>
      <c r="I462" s="62" t="s">
        <v>226</v>
      </c>
      <c r="J462" s="45" t="s">
        <v>1828</v>
      </c>
    </row>
    <row r="463" spans="1:10" ht="13.5" customHeight="1" x14ac:dyDescent="0.25">
      <c r="A463" s="46" t="s">
        <v>1</v>
      </c>
      <c r="B463" s="52" t="s">
        <v>339</v>
      </c>
      <c r="C463" s="52" t="s">
        <v>152</v>
      </c>
      <c r="D463" s="161">
        <v>45079979291</v>
      </c>
      <c r="E463" s="53" t="s">
        <v>345</v>
      </c>
      <c r="F463" s="54">
        <v>10</v>
      </c>
      <c r="G463" s="41">
        <v>46023</v>
      </c>
      <c r="H463" s="64" t="s">
        <v>1015</v>
      </c>
      <c r="I463" s="62" t="s">
        <v>97</v>
      </c>
      <c r="J463" s="45" t="s">
        <v>1825</v>
      </c>
    </row>
    <row r="464" spans="1:10" ht="13.5" customHeight="1" x14ac:dyDescent="0.25">
      <c r="A464" s="46" t="s">
        <v>1</v>
      </c>
      <c r="B464" s="52" t="s">
        <v>339</v>
      </c>
      <c r="C464" s="52" t="s">
        <v>152</v>
      </c>
      <c r="D464" s="161">
        <v>45079979307</v>
      </c>
      <c r="E464" s="53" t="s">
        <v>346</v>
      </c>
      <c r="F464" s="54">
        <v>10</v>
      </c>
      <c r="G464" s="41">
        <v>46023</v>
      </c>
      <c r="H464" s="64" t="s">
        <v>98</v>
      </c>
      <c r="I464" s="62" t="s">
        <v>97</v>
      </c>
      <c r="J464" s="45" t="s">
        <v>1825</v>
      </c>
    </row>
    <row r="465" spans="1:10" ht="13.5" customHeight="1" x14ac:dyDescent="0.25">
      <c r="A465" s="46" t="s">
        <v>1</v>
      </c>
      <c r="B465" s="52" t="s">
        <v>339</v>
      </c>
      <c r="C465" s="52" t="s">
        <v>152</v>
      </c>
      <c r="D465" s="161">
        <v>45079979314</v>
      </c>
      <c r="E465" s="53" t="s">
        <v>347</v>
      </c>
      <c r="F465" s="54">
        <v>10</v>
      </c>
      <c r="G465" s="41">
        <v>46023</v>
      </c>
      <c r="H465" s="64" t="s">
        <v>163</v>
      </c>
      <c r="I465" s="62" t="s">
        <v>97</v>
      </c>
      <c r="J465" s="45" t="s">
        <v>1825</v>
      </c>
    </row>
    <row r="466" spans="1:10" ht="13.5" customHeight="1" x14ac:dyDescent="0.25">
      <c r="A466" s="46" t="s">
        <v>1</v>
      </c>
      <c r="B466" s="52" t="s">
        <v>258</v>
      </c>
      <c r="C466" s="52" t="s">
        <v>152</v>
      </c>
      <c r="D466" s="161">
        <v>45079981638</v>
      </c>
      <c r="E466" s="53" t="s">
        <v>2103</v>
      </c>
      <c r="F466" s="54">
        <v>7</v>
      </c>
      <c r="G466" s="41">
        <v>46023</v>
      </c>
      <c r="H466" s="64" t="s">
        <v>172</v>
      </c>
      <c r="I466" s="62" t="s">
        <v>138</v>
      </c>
      <c r="J466" s="45" t="s">
        <v>446</v>
      </c>
    </row>
    <row r="467" spans="1:10" ht="13.5" customHeight="1" x14ac:dyDescent="0.25">
      <c r="A467" s="46" t="s">
        <v>1</v>
      </c>
      <c r="B467" s="52" t="s">
        <v>258</v>
      </c>
      <c r="C467" s="52" t="s">
        <v>152</v>
      </c>
      <c r="D467" s="161">
        <v>45079981645</v>
      </c>
      <c r="E467" s="53" t="s">
        <v>2104</v>
      </c>
      <c r="F467" s="54">
        <v>7</v>
      </c>
      <c r="G467" s="41">
        <v>46023</v>
      </c>
      <c r="H467" s="64" t="s">
        <v>172</v>
      </c>
      <c r="I467" s="62" t="s">
        <v>138</v>
      </c>
      <c r="J467" s="45" t="s">
        <v>446</v>
      </c>
    </row>
    <row r="468" spans="1:10" ht="13.5" customHeight="1" x14ac:dyDescent="0.25">
      <c r="A468" s="46" t="s">
        <v>1</v>
      </c>
      <c r="B468" s="52" t="s">
        <v>258</v>
      </c>
      <c r="C468" s="52" t="s">
        <v>152</v>
      </c>
      <c r="D468" s="161">
        <v>45079983724</v>
      </c>
      <c r="E468" s="53" t="s">
        <v>734</v>
      </c>
      <c r="F468" s="54">
        <v>7</v>
      </c>
      <c r="G468" s="41">
        <v>46023</v>
      </c>
      <c r="H468" s="64" t="s">
        <v>983</v>
      </c>
      <c r="I468" s="62" t="s">
        <v>89</v>
      </c>
      <c r="J468" s="45" t="s">
        <v>383</v>
      </c>
    </row>
    <row r="469" spans="1:10" ht="13.5" customHeight="1" x14ac:dyDescent="0.25">
      <c r="A469" s="46" t="s">
        <v>1</v>
      </c>
      <c r="B469" s="52" t="s">
        <v>258</v>
      </c>
      <c r="C469" s="52" t="s">
        <v>152</v>
      </c>
      <c r="D469" s="161">
        <v>45079983731</v>
      </c>
      <c r="E469" s="53" t="s">
        <v>735</v>
      </c>
      <c r="F469" s="54">
        <v>7</v>
      </c>
      <c r="G469" s="41">
        <v>46023</v>
      </c>
      <c r="H469" s="64" t="s">
        <v>101</v>
      </c>
      <c r="I469" s="62" t="s">
        <v>89</v>
      </c>
      <c r="J469" s="45" t="s">
        <v>383</v>
      </c>
    </row>
    <row r="470" spans="1:10" ht="13.5" customHeight="1" x14ac:dyDescent="0.25">
      <c r="A470" s="46" t="s">
        <v>1</v>
      </c>
      <c r="B470" s="52" t="s">
        <v>258</v>
      </c>
      <c r="C470" s="52" t="s">
        <v>152</v>
      </c>
      <c r="D470" s="161">
        <v>45079983748</v>
      </c>
      <c r="E470" s="53" t="s">
        <v>736</v>
      </c>
      <c r="F470" s="54">
        <v>7</v>
      </c>
      <c r="G470" s="41">
        <v>46023</v>
      </c>
      <c r="H470" s="64" t="s">
        <v>167</v>
      </c>
      <c r="I470" s="62" t="s">
        <v>89</v>
      </c>
      <c r="J470" s="45" t="s">
        <v>383</v>
      </c>
    </row>
    <row r="471" spans="1:10" ht="13.5" customHeight="1" x14ac:dyDescent="0.25">
      <c r="A471" s="46" t="s">
        <v>1</v>
      </c>
      <c r="B471" s="52" t="s">
        <v>258</v>
      </c>
      <c r="C471" s="52" t="s">
        <v>152</v>
      </c>
      <c r="D471" s="161">
        <v>45079983755</v>
      </c>
      <c r="E471" s="53" t="s">
        <v>737</v>
      </c>
      <c r="F471" s="54">
        <v>7</v>
      </c>
      <c r="G471" s="41">
        <v>46023</v>
      </c>
      <c r="H471" s="64" t="s">
        <v>167</v>
      </c>
      <c r="I471" s="62" t="s">
        <v>89</v>
      </c>
      <c r="J471" s="45" t="s">
        <v>383</v>
      </c>
    </row>
    <row r="472" spans="1:10" ht="13.5" customHeight="1" x14ac:dyDescent="0.25">
      <c r="A472" s="46" t="s">
        <v>1</v>
      </c>
      <c r="B472" s="52" t="s">
        <v>258</v>
      </c>
      <c r="C472" s="52" t="s">
        <v>152</v>
      </c>
      <c r="D472" s="161">
        <v>45079983793</v>
      </c>
      <c r="E472" s="53" t="s">
        <v>729</v>
      </c>
      <c r="F472" s="54">
        <v>7</v>
      </c>
      <c r="G472" s="41">
        <v>46023</v>
      </c>
      <c r="H472" s="64" t="s">
        <v>134</v>
      </c>
      <c r="I472" s="62" t="s">
        <v>121</v>
      </c>
      <c r="J472" s="45" t="s">
        <v>383</v>
      </c>
    </row>
    <row r="473" spans="1:10" ht="13.5" customHeight="1" x14ac:dyDescent="0.25">
      <c r="A473" s="46" t="s">
        <v>1</v>
      </c>
      <c r="B473" s="52" t="s">
        <v>258</v>
      </c>
      <c r="C473" s="52" t="s">
        <v>152</v>
      </c>
      <c r="D473" s="161">
        <v>45079983809</v>
      </c>
      <c r="E473" s="53" t="s">
        <v>730</v>
      </c>
      <c r="F473" s="54">
        <v>7</v>
      </c>
      <c r="G473" s="41">
        <v>46023</v>
      </c>
      <c r="H473" s="64" t="s">
        <v>134</v>
      </c>
      <c r="I473" s="62" t="s">
        <v>90</v>
      </c>
      <c r="J473" s="45" t="s">
        <v>383</v>
      </c>
    </row>
    <row r="474" spans="1:10" ht="13.5" customHeight="1" x14ac:dyDescent="0.25">
      <c r="A474" s="46" t="s">
        <v>1</v>
      </c>
      <c r="B474" s="52" t="s">
        <v>258</v>
      </c>
      <c r="C474" s="52" t="s">
        <v>152</v>
      </c>
      <c r="D474" s="161">
        <v>45079983816</v>
      </c>
      <c r="E474" s="53" t="s">
        <v>731</v>
      </c>
      <c r="F474" s="54">
        <v>7</v>
      </c>
      <c r="G474" s="41">
        <v>46023</v>
      </c>
      <c r="H474" s="64" t="s">
        <v>101</v>
      </c>
      <c r="I474" s="62" t="s">
        <v>90</v>
      </c>
      <c r="J474" s="45" t="s">
        <v>383</v>
      </c>
    </row>
    <row r="475" spans="1:10" ht="13.5" customHeight="1" x14ac:dyDescent="0.25">
      <c r="A475" s="46" t="s">
        <v>1</v>
      </c>
      <c r="B475" s="52" t="s">
        <v>258</v>
      </c>
      <c r="C475" s="52" t="s">
        <v>152</v>
      </c>
      <c r="D475" s="161">
        <v>45079983823</v>
      </c>
      <c r="E475" s="53" t="s">
        <v>732</v>
      </c>
      <c r="F475" s="54">
        <v>7</v>
      </c>
      <c r="G475" s="41">
        <v>46023</v>
      </c>
      <c r="H475" s="64" t="s">
        <v>101</v>
      </c>
      <c r="I475" s="62" t="s">
        <v>90</v>
      </c>
      <c r="J475" s="45" t="s">
        <v>383</v>
      </c>
    </row>
    <row r="476" spans="1:10" ht="13.5" customHeight="1" x14ac:dyDescent="0.25">
      <c r="A476" s="46" t="s">
        <v>1</v>
      </c>
      <c r="B476" s="52" t="s">
        <v>258</v>
      </c>
      <c r="C476" s="52" t="s">
        <v>152</v>
      </c>
      <c r="D476" s="161">
        <v>45079984332</v>
      </c>
      <c r="E476" s="53" t="s">
        <v>739</v>
      </c>
      <c r="F476" s="54">
        <v>7</v>
      </c>
      <c r="G476" s="41">
        <v>46023</v>
      </c>
      <c r="H476" s="64" t="s">
        <v>98</v>
      </c>
      <c r="I476" s="62" t="s">
        <v>138</v>
      </c>
      <c r="J476" s="45" t="s">
        <v>383</v>
      </c>
    </row>
    <row r="477" spans="1:10" ht="13.5" customHeight="1" x14ac:dyDescent="0.25">
      <c r="A477" s="46" t="s">
        <v>1</v>
      </c>
      <c r="B477" s="52" t="s">
        <v>258</v>
      </c>
      <c r="C477" s="52" t="s">
        <v>152</v>
      </c>
      <c r="D477" s="161">
        <v>45079984349</v>
      </c>
      <c r="E477" s="53" t="s">
        <v>740</v>
      </c>
      <c r="F477" s="54">
        <v>7</v>
      </c>
      <c r="G477" s="41">
        <v>46023</v>
      </c>
      <c r="H477" s="64" t="s">
        <v>98</v>
      </c>
      <c r="I477" s="62" t="s">
        <v>138</v>
      </c>
      <c r="J477" s="45" t="s">
        <v>383</v>
      </c>
    </row>
    <row r="478" spans="1:10" ht="13.5" customHeight="1" x14ac:dyDescent="0.25">
      <c r="A478" s="46" t="s">
        <v>1</v>
      </c>
      <c r="B478" s="52" t="s">
        <v>1075</v>
      </c>
      <c r="C478" s="52" t="s">
        <v>186</v>
      </c>
      <c r="D478" s="161">
        <v>45923099502</v>
      </c>
      <c r="E478" s="53" t="s">
        <v>2006</v>
      </c>
      <c r="F478" s="54">
        <v>3</v>
      </c>
      <c r="G478" s="41">
        <v>46023</v>
      </c>
      <c r="H478" s="64" t="s">
        <v>338</v>
      </c>
      <c r="I478" s="62" t="s">
        <v>1822</v>
      </c>
      <c r="J478" s="45" t="s">
        <v>1076</v>
      </c>
    </row>
    <row r="479" spans="1:10" ht="13.5" customHeight="1" x14ac:dyDescent="0.25">
      <c r="A479" s="46" t="s">
        <v>1</v>
      </c>
      <c r="B479" s="52" t="s">
        <v>1075</v>
      </c>
      <c r="C479" s="52" t="s">
        <v>186</v>
      </c>
      <c r="D479" s="161">
        <v>45923099519</v>
      </c>
      <c r="E479" s="53" t="s">
        <v>2007</v>
      </c>
      <c r="F479" s="54">
        <v>3</v>
      </c>
      <c r="G479" s="41">
        <v>46023</v>
      </c>
      <c r="H479" s="64" t="s">
        <v>338</v>
      </c>
      <c r="I479" s="62" t="s">
        <v>1822</v>
      </c>
      <c r="J479" s="45" t="s">
        <v>1076</v>
      </c>
    </row>
    <row r="480" spans="1:10" ht="13.5" customHeight="1" x14ac:dyDescent="0.25">
      <c r="A480" s="46" t="s">
        <v>1</v>
      </c>
      <c r="B480" s="52" t="s">
        <v>258</v>
      </c>
      <c r="C480" s="52" t="s">
        <v>186</v>
      </c>
      <c r="D480" s="161">
        <v>45923099960</v>
      </c>
      <c r="E480" s="53" t="s">
        <v>195</v>
      </c>
      <c r="F480" s="54">
        <v>7</v>
      </c>
      <c r="G480" s="41">
        <v>46023</v>
      </c>
      <c r="H480" s="64" t="s">
        <v>167</v>
      </c>
      <c r="I480" s="62" t="s">
        <v>110</v>
      </c>
      <c r="J480" s="45" t="s">
        <v>1824</v>
      </c>
    </row>
    <row r="481" spans="1:10" ht="13.5" customHeight="1" x14ac:dyDescent="0.25">
      <c r="A481" s="46" t="s">
        <v>1</v>
      </c>
      <c r="B481" s="52" t="s">
        <v>258</v>
      </c>
      <c r="C481" s="52" t="s">
        <v>186</v>
      </c>
      <c r="D481" s="161">
        <v>45923099977</v>
      </c>
      <c r="E481" s="53" t="s">
        <v>196</v>
      </c>
      <c r="F481" s="54">
        <v>7</v>
      </c>
      <c r="G481" s="41">
        <v>46023</v>
      </c>
      <c r="H481" s="64" t="s">
        <v>167</v>
      </c>
      <c r="I481" s="62" t="s">
        <v>110</v>
      </c>
      <c r="J481" s="45" t="s">
        <v>1824</v>
      </c>
    </row>
    <row r="482" spans="1:10" ht="13.5" customHeight="1" x14ac:dyDescent="0.25">
      <c r="A482" s="46" t="s">
        <v>1</v>
      </c>
      <c r="B482" s="52" t="s">
        <v>339</v>
      </c>
      <c r="C482" s="52" t="s">
        <v>186</v>
      </c>
      <c r="D482" s="161">
        <v>45923116520</v>
      </c>
      <c r="E482" s="53" t="s">
        <v>1926</v>
      </c>
      <c r="F482" s="54">
        <v>10</v>
      </c>
      <c r="G482" s="41">
        <v>46023</v>
      </c>
      <c r="H482" s="64" t="s">
        <v>101</v>
      </c>
      <c r="I482" s="62" t="s">
        <v>1132</v>
      </c>
      <c r="J482" s="45" t="s">
        <v>474</v>
      </c>
    </row>
    <row r="483" spans="1:10" ht="13.5" customHeight="1" x14ac:dyDescent="0.25">
      <c r="A483" s="46" t="s">
        <v>1</v>
      </c>
      <c r="B483" s="52" t="s">
        <v>259</v>
      </c>
      <c r="C483" s="52" t="s">
        <v>186</v>
      </c>
      <c r="D483" s="161">
        <v>45923116551</v>
      </c>
      <c r="E483" s="53" t="s">
        <v>1935</v>
      </c>
      <c r="F483" s="54">
        <v>12</v>
      </c>
      <c r="G483" s="41">
        <v>46023</v>
      </c>
      <c r="H483" s="64" t="s">
        <v>1936</v>
      </c>
      <c r="I483" s="62" t="s">
        <v>127</v>
      </c>
      <c r="J483" s="45" t="s">
        <v>455</v>
      </c>
    </row>
    <row r="484" spans="1:10" ht="13.5" customHeight="1" x14ac:dyDescent="0.25">
      <c r="A484" s="46" t="s">
        <v>1</v>
      </c>
      <c r="B484" s="52" t="s">
        <v>259</v>
      </c>
      <c r="C484" s="52" t="s">
        <v>186</v>
      </c>
      <c r="D484" s="161">
        <v>45923116568</v>
      </c>
      <c r="E484" s="53" t="s">
        <v>1937</v>
      </c>
      <c r="F484" s="54">
        <v>12</v>
      </c>
      <c r="G484" s="41">
        <v>46023</v>
      </c>
      <c r="H484" s="64" t="s">
        <v>149</v>
      </c>
      <c r="I484" s="62" t="s">
        <v>127</v>
      </c>
      <c r="J484" s="45" t="s">
        <v>455</v>
      </c>
    </row>
    <row r="485" spans="1:10" ht="13.5" customHeight="1" x14ac:dyDescent="0.25">
      <c r="A485" s="46" t="s">
        <v>1</v>
      </c>
      <c r="B485" s="52" t="s">
        <v>66</v>
      </c>
      <c r="C485" s="52" t="s">
        <v>186</v>
      </c>
      <c r="D485" s="161">
        <v>45923116605</v>
      </c>
      <c r="E485" s="53" t="s">
        <v>2267</v>
      </c>
      <c r="F485" s="54">
        <v>3</v>
      </c>
      <c r="G485" s="41">
        <v>46023</v>
      </c>
      <c r="H485" s="64" t="s">
        <v>107</v>
      </c>
      <c r="I485" s="62" t="s">
        <v>2174</v>
      </c>
      <c r="J485" s="45" t="s">
        <v>438</v>
      </c>
    </row>
    <row r="486" spans="1:10" ht="13.5" customHeight="1" x14ac:dyDescent="0.25">
      <c r="A486" s="46" t="s">
        <v>1</v>
      </c>
      <c r="B486" s="52" t="s">
        <v>260</v>
      </c>
      <c r="C486" s="52" t="s">
        <v>186</v>
      </c>
      <c r="D486" s="161">
        <v>45923116612</v>
      </c>
      <c r="E486" s="53" t="s">
        <v>2268</v>
      </c>
      <c r="F486" s="54">
        <v>5</v>
      </c>
      <c r="G486" s="41">
        <v>46023</v>
      </c>
      <c r="H486" s="64" t="s">
        <v>229</v>
      </c>
      <c r="I486" s="62" t="s">
        <v>166</v>
      </c>
      <c r="J486" s="45" t="s">
        <v>440</v>
      </c>
    </row>
    <row r="487" spans="1:10" ht="13.5" customHeight="1" x14ac:dyDescent="0.25">
      <c r="A487" s="46" t="s">
        <v>1</v>
      </c>
      <c r="B487" s="52" t="s">
        <v>258</v>
      </c>
      <c r="C487" s="52" t="s">
        <v>186</v>
      </c>
      <c r="D487" s="161">
        <v>45923116629</v>
      </c>
      <c r="E487" s="53" t="s">
        <v>2269</v>
      </c>
      <c r="F487" s="54">
        <v>7</v>
      </c>
      <c r="G487" s="41">
        <v>46023</v>
      </c>
      <c r="H487" s="64" t="s">
        <v>124</v>
      </c>
      <c r="I487" s="62" t="s">
        <v>123</v>
      </c>
      <c r="J487" s="45" t="s">
        <v>383</v>
      </c>
    </row>
    <row r="488" spans="1:10" ht="13.5" customHeight="1" x14ac:dyDescent="0.25">
      <c r="A488" s="46" t="s">
        <v>1</v>
      </c>
      <c r="B488" s="52" t="s">
        <v>258</v>
      </c>
      <c r="C488" s="52" t="s">
        <v>186</v>
      </c>
      <c r="D488" s="161">
        <v>45923116636</v>
      </c>
      <c r="E488" s="53" t="s">
        <v>2270</v>
      </c>
      <c r="F488" s="54">
        <v>7</v>
      </c>
      <c r="G488" s="41">
        <v>46023</v>
      </c>
      <c r="H488" s="64" t="s">
        <v>124</v>
      </c>
      <c r="I488" s="62" t="s">
        <v>90</v>
      </c>
      <c r="J488" s="45" t="s">
        <v>383</v>
      </c>
    </row>
    <row r="489" spans="1:10" ht="13.5" customHeight="1" x14ac:dyDescent="0.25">
      <c r="A489" s="46" t="s">
        <v>1</v>
      </c>
      <c r="B489" s="52" t="s">
        <v>258</v>
      </c>
      <c r="C489" s="52" t="s">
        <v>186</v>
      </c>
      <c r="D489" s="161">
        <v>45923116643</v>
      </c>
      <c r="E489" s="53" t="s">
        <v>2271</v>
      </c>
      <c r="F489" s="54">
        <v>7</v>
      </c>
      <c r="G489" s="41">
        <v>46023</v>
      </c>
      <c r="H489" s="64" t="s">
        <v>101</v>
      </c>
      <c r="I489" s="62" t="s">
        <v>162</v>
      </c>
      <c r="J489" s="45" t="s">
        <v>383</v>
      </c>
    </row>
    <row r="490" spans="1:10" ht="13.5" customHeight="1" x14ac:dyDescent="0.25">
      <c r="A490" s="46" t="s">
        <v>1</v>
      </c>
      <c r="B490" s="52" t="s">
        <v>258</v>
      </c>
      <c r="C490" s="52" t="s">
        <v>186</v>
      </c>
      <c r="D490" s="161">
        <v>45923116650</v>
      </c>
      <c r="E490" s="53" t="s">
        <v>2272</v>
      </c>
      <c r="F490" s="54">
        <v>7</v>
      </c>
      <c r="G490" s="41">
        <v>46023</v>
      </c>
      <c r="H490" s="64" t="s">
        <v>130</v>
      </c>
      <c r="I490" s="62" t="s">
        <v>99</v>
      </c>
      <c r="J490" s="45" t="s">
        <v>383</v>
      </c>
    </row>
    <row r="491" spans="1:10" ht="13.5" customHeight="1" x14ac:dyDescent="0.25">
      <c r="A491" s="46" t="s">
        <v>1</v>
      </c>
      <c r="B491" s="52" t="s">
        <v>258</v>
      </c>
      <c r="C491" s="52" t="s">
        <v>186</v>
      </c>
      <c r="D491" s="161">
        <v>45923116667</v>
      </c>
      <c r="E491" s="53" t="s">
        <v>2273</v>
      </c>
      <c r="F491" s="54">
        <v>7</v>
      </c>
      <c r="G491" s="41">
        <v>46023</v>
      </c>
      <c r="H491" s="64" t="s">
        <v>148</v>
      </c>
      <c r="I491" s="62" t="s">
        <v>155</v>
      </c>
      <c r="J491" s="45" t="s">
        <v>383</v>
      </c>
    </row>
    <row r="492" spans="1:10" ht="13.5" customHeight="1" x14ac:dyDescent="0.25">
      <c r="A492" s="46" t="s">
        <v>1</v>
      </c>
      <c r="B492" s="52" t="s">
        <v>258</v>
      </c>
      <c r="C492" s="52" t="s">
        <v>186</v>
      </c>
      <c r="D492" s="161">
        <v>45923117305</v>
      </c>
      <c r="E492" s="53" t="s">
        <v>1981</v>
      </c>
      <c r="F492" s="54">
        <v>7</v>
      </c>
      <c r="G492" s="41">
        <v>46023</v>
      </c>
      <c r="H492" s="64" t="s">
        <v>177</v>
      </c>
      <c r="I492" s="62" t="s">
        <v>99</v>
      </c>
      <c r="J492" s="45" t="s">
        <v>383</v>
      </c>
    </row>
    <row r="493" spans="1:10" ht="13.5" customHeight="1" x14ac:dyDescent="0.25">
      <c r="A493" s="46" t="s">
        <v>1</v>
      </c>
      <c r="B493" s="52" t="s">
        <v>258</v>
      </c>
      <c r="C493" s="52" t="s">
        <v>186</v>
      </c>
      <c r="D493" s="161">
        <v>45923117312</v>
      </c>
      <c r="E493" s="53" t="s">
        <v>1982</v>
      </c>
      <c r="F493" s="54">
        <v>7</v>
      </c>
      <c r="G493" s="41">
        <v>46023</v>
      </c>
      <c r="H493" s="64" t="s">
        <v>96</v>
      </c>
      <c r="I493" s="62" t="s">
        <v>138</v>
      </c>
      <c r="J493" s="45" t="s">
        <v>383</v>
      </c>
    </row>
    <row r="494" spans="1:10" ht="13.5" customHeight="1" x14ac:dyDescent="0.25">
      <c r="A494" s="46" t="s">
        <v>1</v>
      </c>
      <c r="B494" s="52" t="s">
        <v>258</v>
      </c>
      <c r="C494" s="52" t="s">
        <v>186</v>
      </c>
      <c r="D494" s="161">
        <v>45923117404</v>
      </c>
      <c r="E494" s="53" t="s">
        <v>1346</v>
      </c>
      <c r="F494" s="54">
        <v>7</v>
      </c>
      <c r="G494" s="41">
        <v>46023</v>
      </c>
      <c r="H494" s="64" t="s">
        <v>1347</v>
      </c>
      <c r="I494" s="62" t="s">
        <v>94</v>
      </c>
      <c r="J494" s="45" t="s">
        <v>1759</v>
      </c>
    </row>
    <row r="495" spans="1:10" ht="13.5" customHeight="1" x14ac:dyDescent="0.25">
      <c r="A495" s="46" t="s">
        <v>1</v>
      </c>
      <c r="B495" s="52" t="s">
        <v>258</v>
      </c>
      <c r="C495" s="52" t="s">
        <v>186</v>
      </c>
      <c r="D495" s="161">
        <v>45923117411</v>
      </c>
      <c r="E495" s="53" t="s">
        <v>1348</v>
      </c>
      <c r="F495" s="54">
        <v>7</v>
      </c>
      <c r="G495" s="41">
        <v>46023</v>
      </c>
      <c r="H495" s="64" t="s">
        <v>1349</v>
      </c>
      <c r="I495" s="62" t="s">
        <v>94</v>
      </c>
      <c r="J495" s="45" t="s">
        <v>1759</v>
      </c>
    </row>
    <row r="496" spans="1:10" ht="13.5" customHeight="1" x14ac:dyDescent="0.25">
      <c r="A496" s="46" t="s">
        <v>1</v>
      </c>
      <c r="B496" s="52" t="s">
        <v>258</v>
      </c>
      <c r="C496" s="52" t="s">
        <v>186</v>
      </c>
      <c r="D496" s="161">
        <v>45923117428</v>
      </c>
      <c r="E496" s="53" t="s">
        <v>1350</v>
      </c>
      <c r="F496" s="54">
        <v>7</v>
      </c>
      <c r="G496" s="41">
        <v>46023</v>
      </c>
      <c r="H496" s="64" t="s">
        <v>1349</v>
      </c>
      <c r="I496" s="62" t="s">
        <v>94</v>
      </c>
      <c r="J496" s="45" t="s">
        <v>1759</v>
      </c>
    </row>
    <row r="497" spans="1:10" ht="13.5" customHeight="1" x14ac:dyDescent="0.25">
      <c r="A497" s="46" t="s">
        <v>1</v>
      </c>
      <c r="B497" s="52" t="s">
        <v>258</v>
      </c>
      <c r="C497" s="52" t="s">
        <v>186</v>
      </c>
      <c r="D497" s="161">
        <v>45923117435</v>
      </c>
      <c r="E497" s="53" t="s">
        <v>1351</v>
      </c>
      <c r="F497" s="54">
        <v>7</v>
      </c>
      <c r="G497" s="41">
        <v>46023</v>
      </c>
      <c r="H497" s="64" t="s">
        <v>1349</v>
      </c>
      <c r="I497" s="62" t="s">
        <v>94</v>
      </c>
      <c r="J497" s="45" t="s">
        <v>1759</v>
      </c>
    </row>
    <row r="498" spans="1:10" ht="13.5" customHeight="1" x14ac:dyDescent="0.25">
      <c r="A498" s="46" t="s">
        <v>1</v>
      </c>
      <c r="B498" s="52" t="s">
        <v>344</v>
      </c>
      <c r="C498" s="52" t="s">
        <v>186</v>
      </c>
      <c r="D498" s="161">
        <v>45923117527</v>
      </c>
      <c r="E498" s="53" t="s">
        <v>1983</v>
      </c>
      <c r="F498" s="54">
        <v>11</v>
      </c>
      <c r="G498" s="41">
        <v>46023</v>
      </c>
      <c r="H498" s="64" t="s">
        <v>183</v>
      </c>
      <c r="I498" s="62" t="s">
        <v>1984</v>
      </c>
      <c r="J498" s="45" t="s">
        <v>435</v>
      </c>
    </row>
    <row r="499" spans="1:10" ht="13.5" customHeight="1" x14ac:dyDescent="0.25">
      <c r="A499" s="46" t="s">
        <v>1</v>
      </c>
      <c r="B499" s="52" t="s">
        <v>344</v>
      </c>
      <c r="C499" s="52" t="s">
        <v>186</v>
      </c>
      <c r="D499" s="161">
        <v>45923117565</v>
      </c>
      <c r="E499" s="53" t="s">
        <v>1884</v>
      </c>
      <c r="F499" s="54">
        <v>11</v>
      </c>
      <c r="G499" s="41">
        <v>46023</v>
      </c>
      <c r="H499" s="64" t="s">
        <v>1885</v>
      </c>
      <c r="I499" s="62" t="s">
        <v>1886</v>
      </c>
      <c r="J499" s="45" t="s">
        <v>435</v>
      </c>
    </row>
    <row r="500" spans="1:10" ht="13.5" customHeight="1" x14ac:dyDescent="0.25">
      <c r="A500" s="46" t="s">
        <v>1</v>
      </c>
      <c r="B500" s="52" t="s">
        <v>66</v>
      </c>
      <c r="C500" s="52" t="s">
        <v>186</v>
      </c>
      <c r="D500" s="161">
        <v>45923117640</v>
      </c>
      <c r="E500" s="53" t="s">
        <v>1707</v>
      </c>
      <c r="F500" s="54">
        <v>3</v>
      </c>
      <c r="G500" s="41">
        <v>46023</v>
      </c>
      <c r="H500" s="64" t="s">
        <v>1444</v>
      </c>
      <c r="I500" s="62" t="s">
        <v>1248</v>
      </c>
      <c r="J500" s="45" t="s">
        <v>438</v>
      </c>
    </row>
    <row r="501" spans="1:10" ht="13.5" customHeight="1" x14ac:dyDescent="0.25">
      <c r="A501" s="46" t="s">
        <v>1</v>
      </c>
      <c r="B501" s="52" t="s">
        <v>260</v>
      </c>
      <c r="C501" s="52" t="s">
        <v>186</v>
      </c>
      <c r="D501" s="161">
        <v>45923117657</v>
      </c>
      <c r="E501" s="53" t="s">
        <v>1708</v>
      </c>
      <c r="F501" s="54">
        <v>5</v>
      </c>
      <c r="G501" s="41">
        <v>46023</v>
      </c>
      <c r="H501" s="64" t="s">
        <v>140</v>
      </c>
      <c r="I501" s="62" t="s">
        <v>94</v>
      </c>
      <c r="J501" s="45" t="s">
        <v>440</v>
      </c>
    </row>
    <row r="502" spans="1:10" ht="13.5" customHeight="1" x14ac:dyDescent="0.25">
      <c r="A502" s="46" t="s">
        <v>1</v>
      </c>
      <c r="B502" s="52" t="s">
        <v>258</v>
      </c>
      <c r="C502" s="52" t="s">
        <v>186</v>
      </c>
      <c r="D502" s="161">
        <v>45923117664</v>
      </c>
      <c r="E502" s="53" t="s">
        <v>1709</v>
      </c>
      <c r="F502" s="54">
        <v>7</v>
      </c>
      <c r="G502" s="41">
        <v>46023</v>
      </c>
      <c r="H502" s="64" t="s">
        <v>101</v>
      </c>
      <c r="I502" s="62" t="s">
        <v>645</v>
      </c>
      <c r="J502" s="45" t="s">
        <v>383</v>
      </c>
    </row>
    <row r="503" spans="1:10" ht="13.5" customHeight="1" x14ac:dyDescent="0.25">
      <c r="A503" s="46" t="s">
        <v>1</v>
      </c>
      <c r="B503" s="52" t="s">
        <v>258</v>
      </c>
      <c r="C503" s="52" t="s">
        <v>186</v>
      </c>
      <c r="D503" s="161">
        <v>45923117671</v>
      </c>
      <c r="E503" s="53" t="s">
        <v>1710</v>
      </c>
      <c r="F503" s="54">
        <v>7</v>
      </c>
      <c r="G503" s="41">
        <v>46023</v>
      </c>
      <c r="H503" s="64" t="s">
        <v>96</v>
      </c>
      <c r="I503" s="62" t="s">
        <v>181</v>
      </c>
      <c r="J503" s="45" t="s">
        <v>383</v>
      </c>
    </row>
    <row r="504" spans="1:10" ht="13.5" customHeight="1" x14ac:dyDescent="0.25">
      <c r="A504" s="46" t="s">
        <v>1</v>
      </c>
      <c r="B504" s="52" t="s">
        <v>258</v>
      </c>
      <c r="C504" s="52" t="s">
        <v>186</v>
      </c>
      <c r="D504" s="161">
        <v>45923119101</v>
      </c>
      <c r="E504" s="53" t="s">
        <v>1985</v>
      </c>
      <c r="F504" s="54">
        <v>7</v>
      </c>
      <c r="G504" s="41">
        <v>46023</v>
      </c>
      <c r="H504" s="64" t="s">
        <v>134</v>
      </c>
      <c r="I504" s="62" t="s">
        <v>94</v>
      </c>
      <c r="J504" s="45" t="s">
        <v>383</v>
      </c>
    </row>
    <row r="505" spans="1:10" ht="13.5" customHeight="1" x14ac:dyDescent="0.25">
      <c r="A505" s="46" t="s">
        <v>1</v>
      </c>
      <c r="B505" s="52" t="s">
        <v>258</v>
      </c>
      <c r="C505" s="52" t="s">
        <v>186</v>
      </c>
      <c r="D505" s="161">
        <v>45923119118</v>
      </c>
      <c r="E505" s="53" t="s">
        <v>1986</v>
      </c>
      <c r="F505" s="54">
        <v>7</v>
      </c>
      <c r="G505" s="41">
        <v>46023</v>
      </c>
      <c r="H505" s="64" t="s">
        <v>101</v>
      </c>
      <c r="I505" s="62" t="s">
        <v>162</v>
      </c>
      <c r="J505" s="45" t="s">
        <v>383</v>
      </c>
    </row>
    <row r="506" spans="1:10" ht="13.5" customHeight="1" x14ac:dyDescent="0.25">
      <c r="A506" s="46" t="s">
        <v>1</v>
      </c>
      <c r="B506" s="52" t="s">
        <v>258</v>
      </c>
      <c r="C506" s="52" t="s">
        <v>186</v>
      </c>
      <c r="D506" s="161">
        <v>45923119125</v>
      </c>
      <c r="E506" s="53" t="s">
        <v>1987</v>
      </c>
      <c r="F506" s="54">
        <v>7</v>
      </c>
      <c r="G506" s="41">
        <v>46023</v>
      </c>
      <c r="H506" s="64" t="s">
        <v>167</v>
      </c>
      <c r="I506" s="62" t="s">
        <v>162</v>
      </c>
      <c r="J506" s="45" t="s">
        <v>383</v>
      </c>
    </row>
    <row r="507" spans="1:10" ht="13.5" customHeight="1" x14ac:dyDescent="0.25">
      <c r="A507" s="46" t="s">
        <v>1</v>
      </c>
      <c r="B507" s="52" t="s">
        <v>258</v>
      </c>
      <c r="C507" s="52" t="s">
        <v>186</v>
      </c>
      <c r="D507" s="161">
        <v>45923119132</v>
      </c>
      <c r="E507" s="53" t="s">
        <v>1988</v>
      </c>
      <c r="F507" s="54">
        <v>7</v>
      </c>
      <c r="G507" s="41">
        <v>46023</v>
      </c>
      <c r="H507" s="64" t="s">
        <v>1274</v>
      </c>
      <c r="I507" s="62" t="s">
        <v>94</v>
      </c>
      <c r="J507" s="45" t="s">
        <v>383</v>
      </c>
    </row>
    <row r="508" spans="1:10" ht="13.5" customHeight="1" x14ac:dyDescent="0.25">
      <c r="A508" s="46" t="s">
        <v>1</v>
      </c>
      <c r="B508" s="52" t="s">
        <v>258</v>
      </c>
      <c r="C508" s="52" t="s">
        <v>186</v>
      </c>
      <c r="D508" s="161">
        <v>45923119149</v>
      </c>
      <c r="E508" s="53" t="s">
        <v>1989</v>
      </c>
      <c r="F508" s="54">
        <v>7</v>
      </c>
      <c r="G508" s="41">
        <v>46023</v>
      </c>
      <c r="H508" s="64" t="s">
        <v>112</v>
      </c>
      <c r="I508" s="62" t="s">
        <v>155</v>
      </c>
      <c r="J508" s="45" t="s">
        <v>383</v>
      </c>
    </row>
    <row r="509" spans="1:10" ht="13.5" customHeight="1" x14ac:dyDescent="0.25">
      <c r="A509" s="46" t="s">
        <v>1</v>
      </c>
      <c r="B509" s="52" t="s">
        <v>258</v>
      </c>
      <c r="C509" s="52" t="s">
        <v>186</v>
      </c>
      <c r="D509" s="161">
        <v>45923119156</v>
      </c>
      <c r="E509" s="53" t="s">
        <v>1990</v>
      </c>
      <c r="F509" s="54">
        <v>7</v>
      </c>
      <c r="G509" s="41">
        <v>46023</v>
      </c>
      <c r="H509" s="64" t="s">
        <v>148</v>
      </c>
      <c r="I509" s="62" t="s">
        <v>155</v>
      </c>
      <c r="J509" s="45" t="s">
        <v>383</v>
      </c>
    </row>
    <row r="510" spans="1:10" ht="13.5" customHeight="1" x14ac:dyDescent="0.25">
      <c r="A510" s="46" t="s">
        <v>1</v>
      </c>
      <c r="B510" s="52" t="s">
        <v>258</v>
      </c>
      <c r="C510" s="52" t="s">
        <v>186</v>
      </c>
      <c r="D510" s="161">
        <v>45923119163</v>
      </c>
      <c r="E510" s="53" t="s">
        <v>1991</v>
      </c>
      <c r="F510" s="54">
        <v>7</v>
      </c>
      <c r="G510" s="41">
        <v>46023</v>
      </c>
      <c r="H510" s="64" t="s">
        <v>248</v>
      </c>
      <c r="I510" s="62" t="s">
        <v>155</v>
      </c>
      <c r="J510" s="45" t="s">
        <v>383</v>
      </c>
    </row>
    <row r="511" spans="1:10" ht="13.5" customHeight="1" x14ac:dyDescent="0.25">
      <c r="A511" s="46" t="s">
        <v>1</v>
      </c>
      <c r="B511" s="52" t="s">
        <v>258</v>
      </c>
      <c r="C511" s="52" t="s">
        <v>186</v>
      </c>
      <c r="D511" s="161">
        <v>45923119170</v>
      </c>
      <c r="E511" s="53" t="s">
        <v>1992</v>
      </c>
      <c r="F511" s="54">
        <v>7</v>
      </c>
      <c r="G511" s="41">
        <v>46023</v>
      </c>
      <c r="H511" s="64" t="s">
        <v>248</v>
      </c>
      <c r="I511" s="62" t="s">
        <v>155</v>
      </c>
      <c r="J511" s="45" t="s">
        <v>383</v>
      </c>
    </row>
    <row r="512" spans="1:10" ht="13.5" customHeight="1" x14ac:dyDescent="0.25">
      <c r="A512" s="46" t="s">
        <v>1</v>
      </c>
      <c r="B512" s="52" t="s">
        <v>258</v>
      </c>
      <c r="C512" s="52" t="s">
        <v>186</v>
      </c>
      <c r="D512" s="161">
        <v>45923119187</v>
      </c>
      <c r="E512" s="53" t="s">
        <v>1993</v>
      </c>
      <c r="F512" s="54">
        <v>7</v>
      </c>
      <c r="G512" s="41">
        <v>46023</v>
      </c>
      <c r="H512" s="64" t="s">
        <v>167</v>
      </c>
      <c r="I512" s="62" t="s">
        <v>1994</v>
      </c>
      <c r="J512" s="45" t="s">
        <v>1759</v>
      </c>
    </row>
    <row r="513" spans="1:10" ht="13.5" customHeight="1" x14ac:dyDescent="0.25">
      <c r="A513" s="46" t="s">
        <v>1</v>
      </c>
      <c r="B513" s="52" t="s">
        <v>258</v>
      </c>
      <c r="C513" s="52" t="s">
        <v>186</v>
      </c>
      <c r="D513" s="161">
        <v>45923119194</v>
      </c>
      <c r="E513" s="53" t="s">
        <v>1995</v>
      </c>
      <c r="F513" s="54">
        <v>7</v>
      </c>
      <c r="G513" s="41">
        <v>46023</v>
      </c>
      <c r="H513" s="64" t="s">
        <v>167</v>
      </c>
      <c r="I513" s="62" t="s">
        <v>164</v>
      </c>
      <c r="J513" s="45" t="s">
        <v>383</v>
      </c>
    </row>
    <row r="514" spans="1:10" ht="13.5" customHeight="1" x14ac:dyDescent="0.25">
      <c r="A514" s="46" t="s">
        <v>1</v>
      </c>
      <c r="B514" s="52" t="s">
        <v>258</v>
      </c>
      <c r="C514" s="52" t="s">
        <v>186</v>
      </c>
      <c r="D514" s="161">
        <v>45923119200</v>
      </c>
      <c r="E514" s="53" t="s">
        <v>1956</v>
      </c>
      <c r="F514" s="54">
        <v>7</v>
      </c>
      <c r="G514" s="41">
        <v>46023</v>
      </c>
      <c r="H514" s="64" t="s">
        <v>101</v>
      </c>
      <c r="I514" s="62" t="s">
        <v>1957</v>
      </c>
      <c r="J514" s="45" t="s">
        <v>383</v>
      </c>
    </row>
    <row r="515" spans="1:10" ht="13.5" customHeight="1" x14ac:dyDescent="0.25">
      <c r="A515" s="46" t="s">
        <v>1</v>
      </c>
      <c r="B515" s="52" t="s">
        <v>258</v>
      </c>
      <c r="C515" s="52" t="s">
        <v>186</v>
      </c>
      <c r="D515" s="161">
        <v>45923119217</v>
      </c>
      <c r="E515" s="53" t="s">
        <v>1958</v>
      </c>
      <c r="F515" s="54">
        <v>7</v>
      </c>
      <c r="G515" s="41">
        <v>46023</v>
      </c>
      <c r="H515" s="64" t="s">
        <v>101</v>
      </c>
      <c r="I515" s="62" t="s">
        <v>108</v>
      </c>
      <c r="J515" s="45" t="s">
        <v>383</v>
      </c>
    </row>
    <row r="516" spans="1:10" ht="13.5" customHeight="1" x14ac:dyDescent="0.25">
      <c r="A516" s="46" t="s">
        <v>1</v>
      </c>
      <c r="B516" s="52" t="s">
        <v>258</v>
      </c>
      <c r="C516" s="52" t="s">
        <v>186</v>
      </c>
      <c r="D516" s="161">
        <v>45923119224</v>
      </c>
      <c r="E516" s="53" t="s">
        <v>1959</v>
      </c>
      <c r="F516" s="54">
        <v>7</v>
      </c>
      <c r="G516" s="41">
        <v>46023</v>
      </c>
      <c r="H516" s="64" t="s">
        <v>167</v>
      </c>
      <c r="I516" s="62" t="s">
        <v>108</v>
      </c>
      <c r="J516" s="45" t="s">
        <v>383</v>
      </c>
    </row>
    <row r="517" spans="1:10" ht="13.5" customHeight="1" x14ac:dyDescent="0.25">
      <c r="A517" s="46" t="s">
        <v>1</v>
      </c>
      <c r="B517" s="52" t="s">
        <v>258</v>
      </c>
      <c r="C517" s="52" t="s">
        <v>186</v>
      </c>
      <c r="D517" s="161">
        <v>45923119231</v>
      </c>
      <c r="E517" s="53" t="s">
        <v>1960</v>
      </c>
      <c r="F517" s="54">
        <v>7</v>
      </c>
      <c r="G517" s="41">
        <v>46023</v>
      </c>
      <c r="H517" s="64" t="s">
        <v>167</v>
      </c>
      <c r="I517" s="62" t="s">
        <v>108</v>
      </c>
      <c r="J517" s="45" t="s">
        <v>383</v>
      </c>
    </row>
    <row r="518" spans="1:10" ht="13.5" customHeight="1" x14ac:dyDescent="0.25">
      <c r="A518" s="46" t="s">
        <v>1</v>
      </c>
      <c r="B518" s="52" t="s">
        <v>258</v>
      </c>
      <c r="C518" s="52" t="s">
        <v>186</v>
      </c>
      <c r="D518" s="161">
        <v>45923119286</v>
      </c>
      <c r="E518" s="53" t="s">
        <v>1996</v>
      </c>
      <c r="F518" s="54">
        <v>7</v>
      </c>
      <c r="G518" s="41">
        <v>46023</v>
      </c>
      <c r="H518" s="64" t="s">
        <v>167</v>
      </c>
      <c r="I518" s="62" t="s">
        <v>1994</v>
      </c>
      <c r="J518" s="45" t="s">
        <v>1759</v>
      </c>
    </row>
    <row r="519" spans="1:10" ht="13.5" customHeight="1" x14ac:dyDescent="0.25">
      <c r="A519" s="46" t="s">
        <v>1</v>
      </c>
      <c r="B519" s="52" t="s">
        <v>258</v>
      </c>
      <c r="C519" s="52" t="s">
        <v>186</v>
      </c>
      <c r="D519" s="161">
        <v>45923119293</v>
      </c>
      <c r="E519" s="53" t="s">
        <v>2274</v>
      </c>
      <c r="F519" s="54">
        <v>7</v>
      </c>
      <c r="G519" s="41">
        <v>46023</v>
      </c>
      <c r="H519" s="64" t="s">
        <v>167</v>
      </c>
      <c r="I519" s="62" t="s">
        <v>164</v>
      </c>
      <c r="J519" s="45" t="s">
        <v>383</v>
      </c>
    </row>
    <row r="520" spans="1:10" ht="13.5" customHeight="1" x14ac:dyDescent="0.25">
      <c r="A520" s="46" t="s">
        <v>1</v>
      </c>
      <c r="B520" s="52" t="s">
        <v>66</v>
      </c>
      <c r="C520" s="52" t="s">
        <v>186</v>
      </c>
      <c r="D520" s="161">
        <v>45923119309</v>
      </c>
      <c r="E520" s="53" t="s">
        <v>1973</v>
      </c>
      <c r="F520" s="54">
        <v>3</v>
      </c>
      <c r="G520" s="41">
        <v>46023</v>
      </c>
      <c r="H520" s="64" t="s">
        <v>104</v>
      </c>
      <c r="I520" s="62" t="s">
        <v>1974</v>
      </c>
      <c r="J520" s="45" t="s">
        <v>1975</v>
      </c>
    </row>
    <row r="521" spans="1:10" ht="13.5" customHeight="1" x14ac:dyDescent="0.25">
      <c r="A521" s="46" t="s">
        <v>1</v>
      </c>
      <c r="B521" s="52" t="s">
        <v>66</v>
      </c>
      <c r="C521" s="52" t="s">
        <v>186</v>
      </c>
      <c r="D521" s="161">
        <v>45923119316</v>
      </c>
      <c r="E521" s="53" t="s">
        <v>1976</v>
      </c>
      <c r="F521" s="54">
        <v>3</v>
      </c>
      <c r="G521" s="41">
        <v>46023</v>
      </c>
      <c r="H521" s="64" t="s">
        <v>104</v>
      </c>
      <c r="I521" s="62" t="s">
        <v>102</v>
      </c>
      <c r="J521" s="45" t="s">
        <v>1975</v>
      </c>
    </row>
    <row r="522" spans="1:10" ht="13.5" customHeight="1" x14ac:dyDescent="0.25">
      <c r="A522" s="46" t="s">
        <v>1</v>
      </c>
      <c r="B522" s="52" t="s">
        <v>66</v>
      </c>
      <c r="C522" s="52" t="s">
        <v>186</v>
      </c>
      <c r="D522" s="161">
        <v>45923119323</v>
      </c>
      <c r="E522" s="53" t="s">
        <v>1977</v>
      </c>
      <c r="F522" s="54">
        <v>3</v>
      </c>
      <c r="G522" s="41">
        <v>46023</v>
      </c>
      <c r="H522" s="64" t="s">
        <v>104</v>
      </c>
      <c r="I522" s="62" t="s">
        <v>102</v>
      </c>
      <c r="J522" s="45" t="s">
        <v>1975</v>
      </c>
    </row>
    <row r="523" spans="1:10" ht="13.5" customHeight="1" x14ac:dyDescent="0.25">
      <c r="A523" s="46" t="s">
        <v>1</v>
      </c>
      <c r="B523" s="52" t="s">
        <v>66</v>
      </c>
      <c r="C523" s="52" t="s">
        <v>186</v>
      </c>
      <c r="D523" s="161">
        <v>45923119330</v>
      </c>
      <c r="E523" s="53" t="s">
        <v>1978</v>
      </c>
      <c r="F523" s="54">
        <v>3</v>
      </c>
      <c r="G523" s="41">
        <v>46023</v>
      </c>
      <c r="H523" s="64" t="s">
        <v>104</v>
      </c>
      <c r="I523" s="62" t="s">
        <v>102</v>
      </c>
      <c r="J523" s="45" t="s">
        <v>1975</v>
      </c>
    </row>
    <row r="524" spans="1:10" ht="13.5" customHeight="1" x14ac:dyDescent="0.25">
      <c r="A524" s="46" t="s">
        <v>1</v>
      </c>
      <c r="B524" s="52" t="s">
        <v>260</v>
      </c>
      <c r="C524" s="52" t="s">
        <v>186</v>
      </c>
      <c r="D524" s="161">
        <v>45923119347</v>
      </c>
      <c r="E524" s="53" t="s">
        <v>1943</v>
      </c>
      <c r="F524" s="54">
        <v>5</v>
      </c>
      <c r="G524" s="41">
        <v>46023</v>
      </c>
      <c r="H524" s="64" t="s">
        <v>1944</v>
      </c>
      <c r="I524" s="62" t="s">
        <v>108</v>
      </c>
      <c r="J524" s="45" t="s">
        <v>1945</v>
      </c>
    </row>
    <row r="525" spans="1:10" ht="13.5" customHeight="1" x14ac:dyDescent="0.25">
      <c r="A525" s="46" t="s">
        <v>1</v>
      </c>
      <c r="B525" s="52" t="s">
        <v>260</v>
      </c>
      <c r="C525" s="52" t="s">
        <v>186</v>
      </c>
      <c r="D525" s="161">
        <v>45923119354</v>
      </c>
      <c r="E525" s="53" t="s">
        <v>1946</v>
      </c>
      <c r="F525" s="54">
        <v>5</v>
      </c>
      <c r="G525" s="41">
        <v>46023</v>
      </c>
      <c r="H525" s="64" t="s">
        <v>124</v>
      </c>
      <c r="I525" s="62" t="s">
        <v>108</v>
      </c>
      <c r="J525" s="45" t="s">
        <v>1945</v>
      </c>
    </row>
    <row r="526" spans="1:10" ht="13.5" customHeight="1" x14ac:dyDescent="0.25">
      <c r="A526" s="46" t="s">
        <v>1</v>
      </c>
      <c r="B526" s="52" t="s">
        <v>260</v>
      </c>
      <c r="C526" s="52" t="s">
        <v>186</v>
      </c>
      <c r="D526" s="161">
        <v>45923119361</v>
      </c>
      <c r="E526" s="53" t="s">
        <v>1947</v>
      </c>
      <c r="F526" s="54">
        <v>5</v>
      </c>
      <c r="G526" s="41">
        <v>46023</v>
      </c>
      <c r="H526" s="64" t="s">
        <v>124</v>
      </c>
      <c r="I526" s="62" t="s">
        <v>108</v>
      </c>
      <c r="J526" s="45" t="s">
        <v>1945</v>
      </c>
    </row>
    <row r="527" spans="1:10" ht="13.5" customHeight="1" x14ac:dyDescent="0.25">
      <c r="A527" s="46" t="s">
        <v>1</v>
      </c>
      <c r="B527" s="52" t="s">
        <v>260</v>
      </c>
      <c r="C527" s="52" t="s">
        <v>186</v>
      </c>
      <c r="D527" s="161">
        <v>45923119378</v>
      </c>
      <c r="E527" s="53" t="s">
        <v>1948</v>
      </c>
      <c r="F527" s="54">
        <v>5</v>
      </c>
      <c r="G527" s="41">
        <v>46023</v>
      </c>
      <c r="H527" s="64" t="s">
        <v>124</v>
      </c>
      <c r="I527" s="62" t="s">
        <v>108</v>
      </c>
      <c r="J527" s="45" t="s">
        <v>1945</v>
      </c>
    </row>
    <row r="528" spans="1:10" ht="13.5" customHeight="1" x14ac:dyDescent="0.25">
      <c r="A528" s="46" t="s">
        <v>1</v>
      </c>
      <c r="B528" s="52" t="s">
        <v>258</v>
      </c>
      <c r="C528" s="52" t="s">
        <v>186</v>
      </c>
      <c r="D528" s="161">
        <v>45923119385</v>
      </c>
      <c r="E528" s="53" t="s">
        <v>1952</v>
      </c>
      <c r="F528" s="54">
        <v>7</v>
      </c>
      <c r="G528" s="41">
        <v>46023</v>
      </c>
      <c r="H528" s="64" t="s">
        <v>167</v>
      </c>
      <c r="I528" s="62" t="s">
        <v>99</v>
      </c>
      <c r="J528" s="45" t="s">
        <v>530</v>
      </c>
    </row>
    <row r="529" spans="1:10" ht="13.5" customHeight="1" x14ac:dyDescent="0.25">
      <c r="A529" s="46" t="s">
        <v>1</v>
      </c>
      <c r="B529" s="52" t="s">
        <v>258</v>
      </c>
      <c r="C529" s="52" t="s">
        <v>186</v>
      </c>
      <c r="D529" s="161">
        <v>45923119392</v>
      </c>
      <c r="E529" s="53" t="s">
        <v>1953</v>
      </c>
      <c r="F529" s="54">
        <v>7</v>
      </c>
      <c r="G529" s="41">
        <v>46023</v>
      </c>
      <c r="H529" s="64" t="s">
        <v>167</v>
      </c>
      <c r="I529" s="62" t="s">
        <v>99</v>
      </c>
      <c r="J529" s="45" t="s">
        <v>530</v>
      </c>
    </row>
    <row r="530" spans="1:10" ht="13.5" customHeight="1" x14ac:dyDescent="0.25">
      <c r="A530" s="46" t="s">
        <v>1</v>
      </c>
      <c r="B530" s="52" t="s">
        <v>258</v>
      </c>
      <c r="C530" s="52" t="s">
        <v>186</v>
      </c>
      <c r="D530" s="161">
        <v>45923119408</v>
      </c>
      <c r="E530" s="53" t="s">
        <v>1954</v>
      </c>
      <c r="F530" s="54">
        <v>7</v>
      </c>
      <c r="G530" s="41">
        <v>46023</v>
      </c>
      <c r="H530" s="64" t="s">
        <v>167</v>
      </c>
      <c r="I530" s="62" t="s">
        <v>99</v>
      </c>
      <c r="J530" s="45" t="s">
        <v>530</v>
      </c>
    </row>
    <row r="531" spans="1:10" ht="13.5" customHeight="1" x14ac:dyDescent="0.25">
      <c r="A531" s="46" t="s">
        <v>1</v>
      </c>
      <c r="B531" s="52" t="s">
        <v>258</v>
      </c>
      <c r="C531" s="52" t="s">
        <v>186</v>
      </c>
      <c r="D531" s="161">
        <v>45923119415</v>
      </c>
      <c r="E531" s="53" t="s">
        <v>1955</v>
      </c>
      <c r="F531" s="54">
        <v>7</v>
      </c>
      <c r="G531" s="41">
        <v>46023</v>
      </c>
      <c r="H531" s="64" t="s">
        <v>167</v>
      </c>
      <c r="I531" s="62" t="s">
        <v>99</v>
      </c>
      <c r="J531" s="45" t="s">
        <v>530</v>
      </c>
    </row>
    <row r="532" spans="1:10" ht="13.5" customHeight="1" x14ac:dyDescent="0.25">
      <c r="A532" s="46" t="s">
        <v>1</v>
      </c>
      <c r="B532" s="52" t="s">
        <v>259</v>
      </c>
      <c r="C532" s="52" t="s">
        <v>186</v>
      </c>
      <c r="D532" s="161">
        <v>45923119422</v>
      </c>
      <c r="E532" s="53" t="s">
        <v>1929</v>
      </c>
      <c r="F532" s="54">
        <v>12</v>
      </c>
      <c r="G532" s="41">
        <v>46023</v>
      </c>
      <c r="H532" s="64" t="s">
        <v>718</v>
      </c>
      <c r="I532" s="62" t="s">
        <v>169</v>
      </c>
      <c r="J532" s="45" t="s">
        <v>1152</v>
      </c>
    </row>
    <row r="533" spans="1:10" ht="13.5" customHeight="1" x14ac:dyDescent="0.25">
      <c r="A533" s="46" t="s">
        <v>1</v>
      </c>
      <c r="B533" s="52" t="s">
        <v>259</v>
      </c>
      <c r="C533" s="52" t="s">
        <v>186</v>
      </c>
      <c r="D533" s="161">
        <v>45923119439</v>
      </c>
      <c r="E533" s="53" t="s">
        <v>1930</v>
      </c>
      <c r="F533" s="54">
        <v>12</v>
      </c>
      <c r="G533" s="41">
        <v>46023</v>
      </c>
      <c r="H533" s="64" t="s">
        <v>303</v>
      </c>
      <c r="I533" s="62" t="s">
        <v>169</v>
      </c>
      <c r="J533" s="45" t="s">
        <v>1152</v>
      </c>
    </row>
    <row r="534" spans="1:10" ht="13.5" customHeight="1" x14ac:dyDescent="0.25">
      <c r="A534" s="46" t="s">
        <v>1</v>
      </c>
      <c r="B534" s="52" t="s">
        <v>259</v>
      </c>
      <c r="C534" s="52" t="s">
        <v>186</v>
      </c>
      <c r="D534" s="161">
        <v>45923119446</v>
      </c>
      <c r="E534" s="53" t="s">
        <v>1931</v>
      </c>
      <c r="F534" s="54">
        <v>12</v>
      </c>
      <c r="G534" s="41">
        <v>46023</v>
      </c>
      <c r="H534" s="64" t="s">
        <v>303</v>
      </c>
      <c r="I534" s="62" t="s">
        <v>169</v>
      </c>
      <c r="J534" s="45" t="s">
        <v>1152</v>
      </c>
    </row>
    <row r="535" spans="1:10" ht="13.5" customHeight="1" x14ac:dyDescent="0.25">
      <c r="A535" s="46" t="s">
        <v>1</v>
      </c>
      <c r="B535" s="52" t="s">
        <v>344</v>
      </c>
      <c r="C535" s="52" t="s">
        <v>186</v>
      </c>
      <c r="D535" s="161">
        <v>45923119576</v>
      </c>
      <c r="E535" s="53" t="s">
        <v>1965</v>
      </c>
      <c r="F535" s="54">
        <v>11</v>
      </c>
      <c r="G535" s="41">
        <v>46023</v>
      </c>
      <c r="H535" s="64" t="s">
        <v>156</v>
      </c>
      <c r="I535" s="62" t="s">
        <v>151</v>
      </c>
      <c r="J535" s="45" t="s">
        <v>435</v>
      </c>
    </row>
    <row r="536" spans="1:10" ht="13.5" customHeight="1" x14ac:dyDescent="0.25">
      <c r="A536" s="46" t="s">
        <v>1</v>
      </c>
      <c r="B536" s="52" t="s">
        <v>344</v>
      </c>
      <c r="C536" s="52" t="s">
        <v>186</v>
      </c>
      <c r="D536" s="161">
        <v>45923119583</v>
      </c>
      <c r="E536" s="53" t="s">
        <v>1966</v>
      </c>
      <c r="F536" s="54">
        <v>11</v>
      </c>
      <c r="G536" s="41">
        <v>46023</v>
      </c>
      <c r="H536" s="64" t="s">
        <v>150</v>
      </c>
      <c r="I536" s="62" t="s">
        <v>151</v>
      </c>
      <c r="J536" s="45" t="s">
        <v>435</v>
      </c>
    </row>
    <row r="537" spans="1:10" ht="13.5" customHeight="1" x14ac:dyDescent="0.25">
      <c r="A537" s="46" t="s">
        <v>1</v>
      </c>
      <c r="B537" s="52" t="s">
        <v>344</v>
      </c>
      <c r="C537" s="52" t="s">
        <v>186</v>
      </c>
      <c r="D537" s="161">
        <v>45923119590</v>
      </c>
      <c r="E537" s="53" t="s">
        <v>1967</v>
      </c>
      <c r="F537" s="54">
        <v>11</v>
      </c>
      <c r="G537" s="41">
        <v>46023</v>
      </c>
      <c r="H537" s="64" t="s">
        <v>150</v>
      </c>
      <c r="I537" s="62" t="s">
        <v>151</v>
      </c>
      <c r="J537" s="45" t="s">
        <v>435</v>
      </c>
    </row>
    <row r="538" spans="1:10" ht="13.5" customHeight="1" x14ac:dyDescent="0.25">
      <c r="A538" s="46" t="s">
        <v>1</v>
      </c>
      <c r="B538" s="52" t="s">
        <v>258</v>
      </c>
      <c r="C538" s="52" t="s">
        <v>186</v>
      </c>
      <c r="D538" s="161">
        <v>45923119606</v>
      </c>
      <c r="E538" s="53" t="s">
        <v>1940</v>
      </c>
      <c r="F538" s="54">
        <v>7</v>
      </c>
      <c r="G538" s="41">
        <v>46023</v>
      </c>
      <c r="H538" s="64" t="s">
        <v>1941</v>
      </c>
      <c r="I538" s="62" t="s">
        <v>119</v>
      </c>
      <c r="J538" s="45" t="s">
        <v>383</v>
      </c>
    </row>
    <row r="539" spans="1:10" ht="13.5" customHeight="1" x14ac:dyDescent="0.25">
      <c r="A539" s="46" t="s">
        <v>1</v>
      </c>
      <c r="B539" s="52" t="s">
        <v>258</v>
      </c>
      <c r="C539" s="52" t="s">
        <v>186</v>
      </c>
      <c r="D539" s="161">
        <v>45923119613</v>
      </c>
      <c r="E539" s="53" t="s">
        <v>1942</v>
      </c>
      <c r="F539" s="54">
        <v>7</v>
      </c>
      <c r="G539" s="41">
        <v>46023</v>
      </c>
      <c r="H539" s="64" t="s">
        <v>101</v>
      </c>
      <c r="I539" s="62" t="s">
        <v>90</v>
      </c>
      <c r="J539" s="45" t="s">
        <v>383</v>
      </c>
    </row>
    <row r="540" spans="1:10" ht="13.5" customHeight="1" x14ac:dyDescent="0.25">
      <c r="A540" s="46" t="s">
        <v>1</v>
      </c>
      <c r="B540" s="46" t="s">
        <v>258</v>
      </c>
      <c r="C540" s="46" t="s">
        <v>186</v>
      </c>
      <c r="D540" s="131">
        <v>45923119620</v>
      </c>
      <c r="E540" s="49" t="s">
        <v>1396</v>
      </c>
      <c r="F540" s="43">
        <v>7</v>
      </c>
      <c r="G540" s="41">
        <v>46023</v>
      </c>
      <c r="H540" s="62" t="s">
        <v>101</v>
      </c>
      <c r="I540" s="62" t="s">
        <v>90</v>
      </c>
      <c r="J540" s="45" t="s">
        <v>383</v>
      </c>
    </row>
    <row r="541" spans="1:10" ht="13.5" customHeight="1" x14ac:dyDescent="0.25">
      <c r="A541" s="46" t="s">
        <v>1</v>
      </c>
      <c r="B541" s="52" t="s">
        <v>258</v>
      </c>
      <c r="C541" s="52" t="s">
        <v>186</v>
      </c>
      <c r="D541" s="161">
        <v>45923119637</v>
      </c>
      <c r="E541" s="53" t="s">
        <v>1887</v>
      </c>
      <c r="F541" s="54">
        <v>7</v>
      </c>
      <c r="G541" s="41">
        <v>46023</v>
      </c>
      <c r="H541" s="64" t="s">
        <v>101</v>
      </c>
      <c r="I541" s="62" t="s">
        <v>90</v>
      </c>
      <c r="J541" s="45" t="s">
        <v>383</v>
      </c>
    </row>
    <row r="542" spans="1:10" ht="13.5" customHeight="1" x14ac:dyDescent="0.25">
      <c r="A542" s="46" t="s">
        <v>1</v>
      </c>
      <c r="B542" s="52" t="s">
        <v>258</v>
      </c>
      <c r="C542" s="52" t="s">
        <v>186</v>
      </c>
      <c r="D542" s="161">
        <v>45923119682</v>
      </c>
      <c r="E542" s="53" t="s">
        <v>1997</v>
      </c>
      <c r="F542" s="54">
        <v>7</v>
      </c>
      <c r="G542" s="41">
        <v>46023</v>
      </c>
      <c r="H542" s="64" t="s">
        <v>101</v>
      </c>
      <c r="I542" s="62" t="s">
        <v>1049</v>
      </c>
      <c r="J542" s="45" t="s">
        <v>1759</v>
      </c>
    </row>
    <row r="543" spans="1:10" ht="13.5" customHeight="1" x14ac:dyDescent="0.25">
      <c r="A543" s="46" t="s">
        <v>1</v>
      </c>
      <c r="B543" s="52" t="s">
        <v>258</v>
      </c>
      <c r="C543" s="52" t="s">
        <v>186</v>
      </c>
      <c r="D543" s="161">
        <v>45923119699</v>
      </c>
      <c r="E543" s="53" t="s">
        <v>1181</v>
      </c>
      <c r="F543" s="54">
        <v>7</v>
      </c>
      <c r="G543" s="41">
        <v>46023</v>
      </c>
      <c r="H543" s="64" t="s">
        <v>101</v>
      </c>
      <c r="I543" s="62" t="s">
        <v>105</v>
      </c>
      <c r="J543" s="45" t="s">
        <v>383</v>
      </c>
    </row>
    <row r="544" spans="1:10" ht="13.5" customHeight="1" x14ac:dyDescent="0.25">
      <c r="A544" s="46" t="s">
        <v>1</v>
      </c>
      <c r="B544" s="52" t="s">
        <v>258</v>
      </c>
      <c r="C544" s="52" t="s">
        <v>186</v>
      </c>
      <c r="D544" s="161">
        <v>45923119781</v>
      </c>
      <c r="E544" s="53" t="s">
        <v>1998</v>
      </c>
      <c r="F544" s="54">
        <v>7</v>
      </c>
      <c r="G544" s="41">
        <v>46023</v>
      </c>
      <c r="H544" s="64" t="s">
        <v>134</v>
      </c>
      <c r="I544" s="62" t="s">
        <v>90</v>
      </c>
      <c r="J544" s="45" t="s">
        <v>383</v>
      </c>
    </row>
    <row r="545" spans="1:10" ht="13.5" customHeight="1" x14ac:dyDescent="0.25">
      <c r="A545" s="46" t="s">
        <v>1</v>
      </c>
      <c r="B545" s="52" t="s">
        <v>66</v>
      </c>
      <c r="C545" s="52" t="s">
        <v>186</v>
      </c>
      <c r="D545" s="161">
        <v>45923119804</v>
      </c>
      <c r="E545" s="53" t="s">
        <v>2262</v>
      </c>
      <c r="F545" s="54">
        <v>3</v>
      </c>
      <c r="G545" s="41">
        <v>46023</v>
      </c>
      <c r="H545" s="64" t="s">
        <v>106</v>
      </c>
      <c r="I545" s="62" t="s">
        <v>2263</v>
      </c>
      <c r="J545" s="45" t="s">
        <v>438</v>
      </c>
    </row>
    <row r="546" spans="1:10" ht="13.5" customHeight="1" x14ac:dyDescent="0.25">
      <c r="A546" s="46" t="s">
        <v>1</v>
      </c>
      <c r="B546" s="52" t="s">
        <v>66</v>
      </c>
      <c r="C546" s="52" t="s">
        <v>186</v>
      </c>
      <c r="D546" s="161">
        <v>45923119811</v>
      </c>
      <c r="E546" s="53" t="s">
        <v>2264</v>
      </c>
      <c r="F546" s="54">
        <v>3</v>
      </c>
      <c r="G546" s="41">
        <v>46023</v>
      </c>
      <c r="H546" s="64" t="s">
        <v>106</v>
      </c>
      <c r="I546" s="62" t="s">
        <v>103</v>
      </c>
      <c r="J546" s="45" t="s">
        <v>438</v>
      </c>
    </row>
    <row r="547" spans="1:10" ht="13.5" customHeight="1" x14ac:dyDescent="0.25">
      <c r="A547" s="46" t="s">
        <v>1</v>
      </c>
      <c r="B547" s="52" t="s">
        <v>66</v>
      </c>
      <c r="C547" s="52" t="s">
        <v>186</v>
      </c>
      <c r="D547" s="161">
        <v>45923119828</v>
      </c>
      <c r="E547" s="53" t="s">
        <v>2265</v>
      </c>
      <c r="F547" s="54">
        <v>3</v>
      </c>
      <c r="G547" s="41">
        <v>46023</v>
      </c>
      <c r="H547" s="64" t="s">
        <v>139</v>
      </c>
      <c r="I547" s="62" t="s">
        <v>103</v>
      </c>
      <c r="J547" s="45" t="s">
        <v>438</v>
      </c>
    </row>
    <row r="548" spans="1:10" ht="13.5" customHeight="1" x14ac:dyDescent="0.25">
      <c r="A548" s="46" t="s">
        <v>1</v>
      </c>
      <c r="B548" s="52" t="s">
        <v>66</v>
      </c>
      <c r="C548" s="52" t="s">
        <v>186</v>
      </c>
      <c r="D548" s="161">
        <v>45923119835</v>
      </c>
      <c r="E548" s="53" t="s">
        <v>2266</v>
      </c>
      <c r="F548" s="54">
        <v>3</v>
      </c>
      <c r="G548" s="41">
        <v>46023</v>
      </c>
      <c r="H548" s="64" t="s">
        <v>139</v>
      </c>
      <c r="I548" s="62" t="s">
        <v>103</v>
      </c>
      <c r="J548" s="45" t="s">
        <v>438</v>
      </c>
    </row>
    <row r="549" spans="1:10" ht="13.5" customHeight="1" x14ac:dyDescent="0.25">
      <c r="A549" s="46" t="s">
        <v>1</v>
      </c>
      <c r="B549" s="52" t="s">
        <v>260</v>
      </c>
      <c r="C549" s="52" t="s">
        <v>186</v>
      </c>
      <c r="D549" s="161">
        <v>45923119842</v>
      </c>
      <c r="E549" s="53" t="s">
        <v>2249</v>
      </c>
      <c r="F549" s="54">
        <v>5</v>
      </c>
      <c r="G549" s="41">
        <v>46023</v>
      </c>
      <c r="H549" s="64" t="s">
        <v>140</v>
      </c>
      <c r="I549" s="62" t="s">
        <v>166</v>
      </c>
      <c r="J549" s="45" t="s">
        <v>440</v>
      </c>
    </row>
    <row r="550" spans="1:10" ht="13.5" customHeight="1" x14ac:dyDescent="0.25">
      <c r="A550" s="46" t="s">
        <v>1</v>
      </c>
      <c r="B550" s="52" t="s">
        <v>260</v>
      </c>
      <c r="C550" s="52" t="s">
        <v>186</v>
      </c>
      <c r="D550" s="161">
        <v>45923119859</v>
      </c>
      <c r="E550" s="53" t="s">
        <v>2250</v>
      </c>
      <c r="F550" s="54">
        <v>5</v>
      </c>
      <c r="G550" s="41">
        <v>46023</v>
      </c>
      <c r="H550" s="64" t="s">
        <v>140</v>
      </c>
      <c r="I550" s="62" t="s">
        <v>94</v>
      </c>
      <c r="J550" s="45" t="s">
        <v>440</v>
      </c>
    </row>
    <row r="551" spans="1:10" ht="13.5" customHeight="1" x14ac:dyDescent="0.25">
      <c r="A551" s="46" t="s">
        <v>1</v>
      </c>
      <c r="B551" s="52" t="s">
        <v>260</v>
      </c>
      <c r="C551" s="52" t="s">
        <v>186</v>
      </c>
      <c r="D551" s="161">
        <v>45923119866</v>
      </c>
      <c r="E551" s="53" t="s">
        <v>2251</v>
      </c>
      <c r="F551" s="54">
        <v>5</v>
      </c>
      <c r="G551" s="41">
        <v>46023</v>
      </c>
      <c r="H551" s="64" t="s">
        <v>229</v>
      </c>
      <c r="I551" s="62" t="s">
        <v>94</v>
      </c>
      <c r="J551" s="45" t="s">
        <v>440</v>
      </c>
    </row>
    <row r="552" spans="1:10" ht="13.5" customHeight="1" x14ac:dyDescent="0.25">
      <c r="A552" s="46" t="s">
        <v>1</v>
      </c>
      <c r="B552" s="52" t="s">
        <v>260</v>
      </c>
      <c r="C552" s="52" t="s">
        <v>186</v>
      </c>
      <c r="D552" s="161">
        <v>45923119873</v>
      </c>
      <c r="E552" s="53" t="s">
        <v>2252</v>
      </c>
      <c r="F552" s="54">
        <v>5</v>
      </c>
      <c r="G552" s="39">
        <v>46023</v>
      </c>
      <c r="H552" s="64" t="s">
        <v>229</v>
      </c>
      <c r="I552" s="62" t="s">
        <v>94</v>
      </c>
      <c r="J552" s="45" t="s">
        <v>440</v>
      </c>
    </row>
    <row r="553" spans="1:10" ht="13.5" customHeight="1" x14ac:dyDescent="0.25">
      <c r="A553" s="46" t="s">
        <v>1</v>
      </c>
      <c r="B553" s="52" t="s">
        <v>258</v>
      </c>
      <c r="C553" s="52" t="s">
        <v>186</v>
      </c>
      <c r="D553" s="161">
        <v>45923119880</v>
      </c>
      <c r="E553" s="53" t="s">
        <v>2244</v>
      </c>
      <c r="F553" s="54">
        <v>7</v>
      </c>
      <c r="G553" s="39">
        <v>46023</v>
      </c>
      <c r="H553" s="64" t="s">
        <v>2245</v>
      </c>
      <c r="I553" s="62" t="s">
        <v>1477</v>
      </c>
      <c r="J553" s="45" t="s">
        <v>383</v>
      </c>
    </row>
    <row r="554" spans="1:10" ht="13.5" customHeight="1" x14ac:dyDescent="0.25">
      <c r="A554" s="46" t="s">
        <v>1</v>
      </c>
      <c r="B554" s="52" t="s">
        <v>258</v>
      </c>
      <c r="C554" s="52" t="s">
        <v>186</v>
      </c>
      <c r="D554" s="161">
        <v>45923119897</v>
      </c>
      <c r="E554" s="53" t="s">
        <v>2246</v>
      </c>
      <c r="F554" s="54">
        <v>7</v>
      </c>
      <c r="G554" s="39">
        <v>46023</v>
      </c>
      <c r="H554" s="64" t="s">
        <v>101</v>
      </c>
      <c r="I554" s="62" t="s">
        <v>90</v>
      </c>
      <c r="J554" s="45" t="s">
        <v>383</v>
      </c>
    </row>
    <row r="555" spans="1:10" ht="13.5" customHeight="1" x14ac:dyDescent="0.25">
      <c r="A555" s="46" t="s">
        <v>1</v>
      </c>
      <c r="B555" s="52" t="s">
        <v>258</v>
      </c>
      <c r="C555" s="52" t="s">
        <v>186</v>
      </c>
      <c r="D555" s="161">
        <v>45923119903</v>
      </c>
      <c r="E555" s="53" t="s">
        <v>2247</v>
      </c>
      <c r="F555" s="54">
        <v>7</v>
      </c>
      <c r="G555" s="39">
        <v>46023</v>
      </c>
      <c r="H555" s="64" t="s">
        <v>101</v>
      </c>
      <c r="I555" s="62" t="s">
        <v>90</v>
      </c>
      <c r="J555" s="45" t="s">
        <v>383</v>
      </c>
    </row>
    <row r="556" spans="1:10" ht="13.5" customHeight="1" x14ac:dyDescent="0.25">
      <c r="A556" s="46" t="s">
        <v>1</v>
      </c>
      <c r="B556" s="52" t="s">
        <v>258</v>
      </c>
      <c r="C556" s="52" t="s">
        <v>186</v>
      </c>
      <c r="D556" s="161">
        <v>45923119910</v>
      </c>
      <c r="E556" s="53" t="s">
        <v>2248</v>
      </c>
      <c r="F556" s="54">
        <v>7</v>
      </c>
      <c r="G556" s="39">
        <v>46023</v>
      </c>
      <c r="H556" s="64" t="s">
        <v>101</v>
      </c>
      <c r="I556" s="62" t="s">
        <v>90</v>
      </c>
      <c r="J556" s="45" t="s">
        <v>383</v>
      </c>
    </row>
    <row r="557" spans="1:10" ht="13.5" customHeight="1" x14ac:dyDescent="0.25">
      <c r="A557" s="46" t="s">
        <v>1</v>
      </c>
      <c r="B557" s="52" t="s">
        <v>258</v>
      </c>
      <c r="C557" s="52" t="s">
        <v>186</v>
      </c>
      <c r="D557" s="161">
        <v>45923119927</v>
      </c>
      <c r="E557" s="53" t="s">
        <v>2253</v>
      </c>
      <c r="F557" s="54">
        <v>7</v>
      </c>
      <c r="G557" s="39">
        <v>46023</v>
      </c>
      <c r="H557" s="64" t="s">
        <v>101</v>
      </c>
      <c r="I557" s="62" t="s">
        <v>2254</v>
      </c>
      <c r="J557" s="45" t="s">
        <v>383</v>
      </c>
    </row>
    <row r="558" spans="1:10" ht="13.5" customHeight="1" x14ac:dyDescent="0.25">
      <c r="A558" s="46" t="s">
        <v>1</v>
      </c>
      <c r="B558" s="52" t="s">
        <v>258</v>
      </c>
      <c r="C558" s="52" t="s">
        <v>186</v>
      </c>
      <c r="D558" s="161">
        <v>45923119934</v>
      </c>
      <c r="E558" s="53" t="s">
        <v>2255</v>
      </c>
      <c r="F558" s="54">
        <v>7</v>
      </c>
      <c r="G558" s="39">
        <v>46023</v>
      </c>
      <c r="H558" s="64" t="s">
        <v>101</v>
      </c>
      <c r="I558" s="62" t="s">
        <v>110</v>
      </c>
      <c r="J558" s="45" t="s">
        <v>383</v>
      </c>
    </row>
    <row r="559" spans="1:10" ht="13.5" customHeight="1" x14ac:dyDescent="0.25">
      <c r="A559" s="46" t="s">
        <v>1</v>
      </c>
      <c r="B559" s="52" t="s">
        <v>258</v>
      </c>
      <c r="C559" s="52" t="s">
        <v>186</v>
      </c>
      <c r="D559" s="161">
        <v>45923119941</v>
      </c>
      <c r="E559" s="53" t="s">
        <v>2256</v>
      </c>
      <c r="F559" s="54">
        <v>7</v>
      </c>
      <c r="G559" s="39">
        <v>46023</v>
      </c>
      <c r="H559" s="64" t="s">
        <v>167</v>
      </c>
      <c r="I559" s="62" t="s">
        <v>110</v>
      </c>
      <c r="J559" s="45" t="s">
        <v>383</v>
      </c>
    </row>
    <row r="560" spans="1:10" ht="13.5" customHeight="1" x14ac:dyDescent="0.25">
      <c r="A560" s="46" t="s">
        <v>1</v>
      </c>
      <c r="B560" s="52" t="s">
        <v>258</v>
      </c>
      <c r="C560" s="52" t="s">
        <v>186</v>
      </c>
      <c r="D560" s="161">
        <v>45923119958</v>
      </c>
      <c r="E560" s="53" t="s">
        <v>2257</v>
      </c>
      <c r="F560" s="54">
        <v>7</v>
      </c>
      <c r="G560" s="39">
        <v>46023</v>
      </c>
      <c r="H560" s="64" t="s">
        <v>167</v>
      </c>
      <c r="I560" s="62" t="s">
        <v>110</v>
      </c>
      <c r="J560" s="45" t="s">
        <v>383</v>
      </c>
    </row>
    <row r="561" spans="1:10" ht="13.5" customHeight="1" x14ac:dyDescent="0.25">
      <c r="A561" s="46" t="s">
        <v>1</v>
      </c>
      <c r="B561" s="52" t="s">
        <v>258</v>
      </c>
      <c r="C561" s="52" t="s">
        <v>186</v>
      </c>
      <c r="D561" s="161">
        <v>45923119965</v>
      </c>
      <c r="E561" s="53" t="s">
        <v>2258</v>
      </c>
      <c r="F561" s="54">
        <v>7</v>
      </c>
      <c r="G561" s="39">
        <v>46023</v>
      </c>
      <c r="H561" s="64" t="s">
        <v>96</v>
      </c>
      <c r="I561" s="62" t="s">
        <v>144</v>
      </c>
      <c r="J561" s="45" t="s">
        <v>383</v>
      </c>
    </row>
    <row r="562" spans="1:10" ht="13.5" customHeight="1" x14ac:dyDescent="0.25">
      <c r="A562" s="46" t="s">
        <v>1</v>
      </c>
      <c r="B562" s="52" t="s">
        <v>258</v>
      </c>
      <c r="C562" s="52" t="s">
        <v>186</v>
      </c>
      <c r="D562" s="161">
        <v>45923119972</v>
      </c>
      <c r="E562" s="53" t="s">
        <v>2259</v>
      </c>
      <c r="F562" s="54">
        <v>7</v>
      </c>
      <c r="G562" s="39">
        <v>46023</v>
      </c>
      <c r="H562" s="64" t="s">
        <v>96</v>
      </c>
      <c r="I562" s="62" t="s">
        <v>138</v>
      </c>
      <c r="J562" s="45" t="s">
        <v>383</v>
      </c>
    </row>
    <row r="563" spans="1:10" ht="13.5" customHeight="1" x14ac:dyDescent="0.25">
      <c r="A563" s="46" t="s">
        <v>1</v>
      </c>
      <c r="B563" s="52" t="s">
        <v>258</v>
      </c>
      <c r="C563" s="52" t="s">
        <v>186</v>
      </c>
      <c r="D563" s="161">
        <v>45923119989</v>
      </c>
      <c r="E563" s="53" t="s">
        <v>2260</v>
      </c>
      <c r="F563" s="54">
        <v>7</v>
      </c>
      <c r="G563" s="39">
        <v>46023</v>
      </c>
      <c r="H563" s="64" t="s">
        <v>98</v>
      </c>
      <c r="I563" s="62" t="s">
        <v>138</v>
      </c>
      <c r="J563" s="45" t="s">
        <v>383</v>
      </c>
    </row>
    <row r="564" spans="1:10" ht="13.5" customHeight="1" x14ac:dyDescent="0.25">
      <c r="A564" s="46" t="s">
        <v>1</v>
      </c>
      <c r="B564" s="52" t="s">
        <v>258</v>
      </c>
      <c r="C564" s="52" t="s">
        <v>186</v>
      </c>
      <c r="D564" s="161">
        <v>45923119996</v>
      </c>
      <c r="E564" s="53" t="s">
        <v>2261</v>
      </c>
      <c r="F564" s="54">
        <v>7</v>
      </c>
      <c r="G564" s="39">
        <v>46023</v>
      </c>
      <c r="H564" s="64" t="s">
        <v>98</v>
      </c>
      <c r="I564" s="62" t="s">
        <v>138</v>
      </c>
      <c r="J564" s="45" t="s">
        <v>383</v>
      </c>
    </row>
    <row r="565" spans="1:10" ht="13.5" customHeight="1" x14ac:dyDescent="0.25">
      <c r="A565" s="46" t="s">
        <v>1</v>
      </c>
      <c r="B565" s="52" t="s">
        <v>968</v>
      </c>
      <c r="C565" s="52" t="s">
        <v>186</v>
      </c>
      <c r="D565" s="161">
        <v>45923131271</v>
      </c>
      <c r="E565" s="53" t="s">
        <v>1888</v>
      </c>
      <c r="F565" s="54">
        <v>70</v>
      </c>
      <c r="G565" s="39">
        <v>46023</v>
      </c>
      <c r="H565" s="64" t="s">
        <v>950</v>
      </c>
      <c r="I565" s="62" t="s">
        <v>913</v>
      </c>
      <c r="J565" s="45" t="s">
        <v>88</v>
      </c>
    </row>
    <row r="566" spans="1:10" ht="13.5" customHeight="1" x14ac:dyDescent="0.25">
      <c r="A566" s="46" t="s">
        <v>1</v>
      </c>
      <c r="B566" s="52" t="s">
        <v>969</v>
      </c>
      <c r="C566" s="52" t="s">
        <v>186</v>
      </c>
      <c r="D566" s="161">
        <v>45923131431</v>
      </c>
      <c r="E566" s="53" t="s">
        <v>1889</v>
      </c>
      <c r="F566" s="54">
        <v>35</v>
      </c>
      <c r="G566" s="39">
        <v>46023</v>
      </c>
      <c r="H566" s="64" t="s">
        <v>847</v>
      </c>
      <c r="I566" s="62" t="s">
        <v>1890</v>
      </c>
      <c r="J566" s="45" t="s">
        <v>88</v>
      </c>
    </row>
    <row r="567" spans="1:10" ht="13.5" customHeight="1" x14ac:dyDescent="0.25">
      <c r="A567" s="46" t="s">
        <v>1</v>
      </c>
      <c r="B567" s="52" t="s">
        <v>968</v>
      </c>
      <c r="C567" s="52" t="s">
        <v>186</v>
      </c>
      <c r="D567" s="161">
        <v>45923131509</v>
      </c>
      <c r="E567" s="53" t="s">
        <v>2013</v>
      </c>
      <c r="F567" s="54">
        <v>70</v>
      </c>
      <c r="G567" s="39">
        <v>46023</v>
      </c>
      <c r="H567" s="64" t="s">
        <v>2014</v>
      </c>
      <c r="I567" s="62" t="s">
        <v>2015</v>
      </c>
      <c r="J567" s="45" t="s">
        <v>88</v>
      </c>
    </row>
    <row r="568" spans="1:10" ht="13.5" customHeight="1" x14ac:dyDescent="0.25">
      <c r="A568" s="46" t="s">
        <v>1</v>
      </c>
      <c r="B568" s="52" t="s">
        <v>968</v>
      </c>
      <c r="C568" s="52" t="s">
        <v>186</v>
      </c>
      <c r="D568" s="161">
        <v>45923131516</v>
      </c>
      <c r="E568" s="53" t="s">
        <v>2016</v>
      </c>
      <c r="F568" s="54">
        <v>70</v>
      </c>
      <c r="G568" s="39">
        <v>46023</v>
      </c>
      <c r="H568" s="64" t="s">
        <v>2014</v>
      </c>
      <c r="I568" s="62" t="s">
        <v>2015</v>
      </c>
      <c r="J568" s="45" t="s">
        <v>88</v>
      </c>
    </row>
    <row r="569" spans="1:10" ht="13.5" customHeight="1" x14ac:dyDescent="0.25">
      <c r="A569" s="46" t="s">
        <v>1</v>
      </c>
      <c r="B569" s="52" t="s">
        <v>971</v>
      </c>
      <c r="C569" s="52" t="s">
        <v>186</v>
      </c>
      <c r="D569" s="161">
        <v>45923131523</v>
      </c>
      <c r="E569" s="53" t="s">
        <v>2000</v>
      </c>
      <c r="F569" s="54">
        <v>90</v>
      </c>
      <c r="G569" s="39">
        <v>46023</v>
      </c>
      <c r="H569" s="64" t="s">
        <v>2001</v>
      </c>
      <c r="I569" s="62" t="s">
        <v>187</v>
      </c>
      <c r="J569" s="45" t="s">
        <v>88</v>
      </c>
    </row>
    <row r="570" spans="1:10" ht="13.5" customHeight="1" x14ac:dyDescent="0.25">
      <c r="A570" s="46" t="s">
        <v>1</v>
      </c>
      <c r="B570" s="52" t="s">
        <v>971</v>
      </c>
      <c r="C570" s="52" t="s">
        <v>186</v>
      </c>
      <c r="D570" s="161">
        <v>45923131530</v>
      </c>
      <c r="E570" s="53" t="s">
        <v>2002</v>
      </c>
      <c r="F570" s="54">
        <v>90</v>
      </c>
      <c r="G570" s="39">
        <v>46023</v>
      </c>
      <c r="H570" s="64" t="s">
        <v>2001</v>
      </c>
      <c r="I570" s="62" t="s">
        <v>187</v>
      </c>
      <c r="J570" s="45" t="s">
        <v>88</v>
      </c>
    </row>
    <row r="571" spans="1:10" ht="13.5" customHeight="1" x14ac:dyDescent="0.25">
      <c r="A571" s="46" t="s">
        <v>1</v>
      </c>
      <c r="B571" s="52" t="s">
        <v>971</v>
      </c>
      <c r="C571" s="52" t="s">
        <v>186</v>
      </c>
      <c r="D571" s="161">
        <v>45923131547</v>
      </c>
      <c r="E571" s="53" t="s">
        <v>2003</v>
      </c>
      <c r="F571" s="54">
        <v>90</v>
      </c>
      <c r="G571" s="39">
        <v>46023</v>
      </c>
      <c r="H571" s="64" t="s">
        <v>1572</v>
      </c>
      <c r="I571" s="62" t="s">
        <v>2004</v>
      </c>
      <c r="J571" s="45" t="s">
        <v>88</v>
      </c>
    </row>
    <row r="572" spans="1:10" ht="13.5" customHeight="1" x14ac:dyDescent="0.25">
      <c r="A572" s="46" t="s">
        <v>1</v>
      </c>
      <c r="B572" s="52" t="s">
        <v>971</v>
      </c>
      <c r="C572" s="52" t="s">
        <v>186</v>
      </c>
      <c r="D572" s="161">
        <v>45923131554</v>
      </c>
      <c r="E572" s="53" t="s">
        <v>2005</v>
      </c>
      <c r="F572" s="54">
        <v>90</v>
      </c>
      <c r="G572" s="39">
        <v>46023</v>
      </c>
      <c r="H572" s="64" t="s">
        <v>1572</v>
      </c>
      <c r="I572" s="62" t="s">
        <v>2004</v>
      </c>
      <c r="J572" s="45" t="s">
        <v>88</v>
      </c>
    </row>
    <row r="573" spans="1:10" ht="13.5" customHeight="1" x14ac:dyDescent="0.25">
      <c r="A573" s="46" t="s">
        <v>1</v>
      </c>
      <c r="B573" s="52" t="s">
        <v>970</v>
      </c>
      <c r="C573" s="52" t="s">
        <v>186</v>
      </c>
      <c r="D573" s="161">
        <v>45923131639</v>
      </c>
      <c r="E573" s="53" t="s">
        <v>1891</v>
      </c>
      <c r="F573" s="54">
        <v>30</v>
      </c>
      <c r="G573" s="39">
        <v>46023</v>
      </c>
      <c r="H573" s="64" t="s">
        <v>1892</v>
      </c>
      <c r="I573" s="62" t="s">
        <v>1893</v>
      </c>
      <c r="J573" s="45" t="s">
        <v>88</v>
      </c>
    </row>
    <row r="574" spans="1:10" ht="13.5" customHeight="1" x14ac:dyDescent="0.25">
      <c r="A574" s="46" t="s">
        <v>1</v>
      </c>
      <c r="B574" s="52" t="s">
        <v>969</v>
      </c>
      <c r="C574" s="52" t="s">
        <v>186</v>
      </c>
      <c r="D574" s="161">
        <v>45923131653</v>
      </c>
      <c r="E574" s="53" t="s">
        <v>1894</v>
      </c>
      <c r="F574" s="54">
        <v>35</v>
      </c>
      <c r="G574" s="39">
        <v>46023</v>
      </c>
      <c r="H574" s="64" t="s">
        <v>1895</v>
      </c>
      <c r="I574" s="62" t="s">
        <v>182</v>
      </c>
      <c r="J574" s="45" t="s">
        <v>88</v>
      </c>
    </row>
    <row r="575" spans="1:10" ht="13.5" customHeight="1" x14ac:dyDescent="0.25">
      <c r="A575" s="46" t="s">
        <v>1</v>
      </c>
      <c r="B575" s="52" t="s">
        <v>969</v>
      </c>
      <c r="C575" s="52" t="s">
        <v>186</v>
      </c>
      <c r="D575" s="161">
        <v>45923131677</v>
      </c>
      <c r="E575" s="53" t="s">
        <v>1896</v>
      </c>
      <c r="F575" s="54">
        <v>35</v>
      </c>
      <c r="G575" s="39">
        <v>46023</v>
      </c>
      <c r="H575" s="64" t="s">
        <v>1897</v>
      </c>
      <c r="I575" s="62" t="s">
        <v>1898</v>
      </c>
      <c r="J575" s="45" t="s">
        <v>88</v>
      </c>
    </row>
    <row r="576" spans="1:10" ht="13.5" customHeight="1" x14ac:dyDescent="0.25">
      <c r="A576" s="46" t="s">
        <v>1</v>
      </c>
      <c r="B576" s="52" t="s">
        <v>970</v>
      </c>
      <c r="C576" s="52" t="s">
        <v>186</v>
      </c>
      <c r="D576" s="161">
        <v>45923131950</v>
      </c>
      <c r="E576" s="53" t="s">
        <v>2275</v>
      </c>
      <c r="F576" s="54">
        <v>30</v>
      </c>
      <c r="G576" s="39">
        <v>46023</v>
      </c>
      <c r="H576" s="64" t="s">
        <v>2276</v>
      </c>
      <c r="I576" s="62" t="s">
        <v>2277</v>
      </c>
      <c r="J576" s="45" t="s">
        <v>88</v>
      </c>
    </row>
    <row r="577" spans="1:10" ht="13.5" customHeight="1" x14ac:dyDescent="0.25">
      <c r="A577" s="46" t="s">
        <v>1</v>
      </c>
      <c r="B577" s="52" t="s">
        <v>969</v>
      </c>
      <c r="C577" s="52" t="s">
        <v>186</v>
      </c>
      <c r="D577" s="161">
        <v>45923131967</v>
      </c>
      <c r="E577" s="53" t="s">
        <v>2278</v>
      </c>
      <c r="F577" s="54">
        <v>35</v>
      </c>
      <c r="G577" s="39">
        <v>46023</v>
      </c>
      <c r="H577" s="64" t="s">
        <v>2279</v>
      </c>
      <c r="I577" s="62" t="s">
        <v>2280</v>
      </c>
      <c r="J577" s="45" t="s">
        <v>88</v>
      </c>
    </row>
    <row r="578" spans="1:10" ht="13.5" customHeight="1" x14ac:dyDescent="0.25">
      <c r="A578" s="46" t="s">
        <v>1</v>
      </c>
      <c r="B578" s="52" t="s">
        <v>968</v>
      </c>
      <c r="C578" s="52" t="s">
        <v>186</v>
      </c>
      <c r="D578" s="161">
        <v>45923131974</v>
      </c>
      <c r="E578" s="53" t="s">
        <v>2281</v>
      </c>
      <c r="F578" s="54">
        <v>70</v>
      </c>
      <c r="G578" s="39">
        <v>46023</v>
      </c>
      <c r="H578" s="64" t="s">
        <v>2282</v>
      </c>
      <c r="I578" s="62" t="s">
        <v>2283</v>
      </c>
      <c r="J578" s="45" t="s">
        <v>88</v>
      </c>
    </row>
    <row r="579" spans="1:10" ht="13.5" customHeight="1" x14ac:dyDescent="0.25">
      <c r="A579" s="46" t="s">
        <v>1</v>
      </c>
      <c r="B579" s="52" t="s">
        <v>258</v>
      </c>
      <c r="C579" s="52" t="s">
        <v>186</v>
      </c>
      <c r="D579" s="161">
        <v>45923184505</v>
      </c>
      <c r="E579" s="53" t="s">
        <v>1999</v>
      </c>
      <c r="F579" s="54">
        <v>7</v>
      </c>
      <c r="G579" s="39">
        <v>46023</v>
      </c>
      <c r="H579" s="64" t="s">
        <v>91</v>
      </c>
      <c r="I579" s="62" t="s">
        <v>109</v>
      </c>
      <c r="J579" s="45" t="s">
        <v>1824</v>
      </c>
    </row>
    <row r="580" spans="1:10" ht="13.5" customHeight="1" x14ac:dyDescent="0.25">
      <c r="A580" s="46" t="s">
        <v>1</v>
      </c>
      <c r="B580" s="52" t="s">
        <v>258</v>
      </c>
      <c r="C580" s="52" t="s">
        <v>186</v>
      </c>
      <c r="D580" s="161">
        <v>45923219177</v>
      </c>
      <c r="E580" s="53" t="s">
        <v>2285</v>
      </c>
      <c r="F580" s="54">
        <v>7</v>
      </c>
      <c r="G580" s="39">
        <v>46023</v>
      </c>
      <c r="H580" s="64" t="s">
        <v>136</v>
      </c>
      <c r="I580" s="62" t="s">
        <v>1326</v>
      </c>
      <c r="J580" s="45" t="s">
        <v>1759</v>
      </c>
    </row>
    <row r="581" spans="1:10" ht="13.5" customHeight="1" x14ac:dyDescent="0.25">
      <c r="A581" s="46" t="s">
        <v>1</v>
      </c>
      <c r="B581" s="52" t="s">
        <v>258</v>
      </c>
      <c r="C581" s="52" t="s">
        <v>186</v>
      </c>
      <c r="D581" s="161">
        <v>45923219184</v>
      </c>
      <c r="E581" s="53" t="s">
        <v>2286</v>
      </c>
      <c r="F581" s="54">
        <v>7</v>
      </c>
      <c r="G581" s="39">
        <v>46023</v>
      </c>
      <c r="H581" s="64" t="s">
        <v>96</v>
      </c>
      <c r="I581" s="62" t="s">
        <v>1280</v>
      </c>
      <c r="J581" s="45" t="s">
        <v>1759</v>
      </c>
    </row>
    <row r="582" spans="1:10" ht="13.5" customHeight="1" x14ac:dyDescent="0.25">
      <c r="A582" s="46" t="s">
        <v>1</v>
      </c>
      <c r="B582" s="52" t="s">
        <v>258</v>
      </c>
      <c r="C582" s="52" t="s">
        <v>186</v>
      </c>
      <c r="D582" s="161">
        <v>45923219191</v>
      </c>
      <c r="E582" s="53" t="s">
        <v>2287</v>
      </c>
      <c r="F582" s="54">
        <v>7</v>
      </c>
      <c r="G582" s="39">
        <v>46023</v>
      </c>
      <c r="H582" s="64" t="s">
        <v>247</v>
      </c>
      <c r="I582" s="62" t="s">
        <v>131</v>
      </c>
      <c r="J582" s="45" t="s">
        <v>1759</v>
      </c>
    </row>
    <row r="583" spans="1:10" ht="13.5" customHeight="1" x14ac:dyDescent="0.25">
      <c r="A583" s="46" t="s">
        <v>1</v>
      </c>
      <c r="B583" s="52" t="s">
        <v>258</v>
      </c>
      <c r="C583" s="52" t="s">
        <v>186</v>
      </c>
      <c r="D583" s="161">
        <v>45923219245</v>
      </c>
      <c r="E583" s="53" t="s">
        <v>1401</v>
      </c>
      <c r="F583" s="54">
        <v>7</v>
      </c>
      <c r="G583" s="39">
        <v>46023</v>
      </c>
      <c r="H583" s="64" t="s">
        <v>167</v>
      </c>
      <c r="I583" s="62" t="s">
        <v>1402</v>
      </c>
      <c r="J583" s="45" t="s">
        <v>383</v>
      </c>
    </row>
    <row r="584" spans="1:10" ht="13.5" customHeight="1" x14ac:dyDescent="0.25">
      <c r="A584" s="46" t="s">
        <v>1</v>
      </c>
      <c r="B584" s="52" t="s">
        <v>344</v>
      </c>
      <c r="C584" s="52" t="s">
        <v>186</v>
      </c>
      <c r="D584" s="161">
        <v>45923219252</v>
      </c>
      <c r="E584" s="53" t="s">
        <v>1971</v>
      </c>
      <c r="F584" s="54">
        <v>11</v>
      </c>
      <c r="G584" s="39">
        <v>46023</v>
      </c>
      <c r="H584" s="64" t="s">
        <v>380</v>
      </c>
      <c r="I584" s="62" t="s">
        <v>1972</v>
      </c>
      <c r="J584" s="45" t="s">
        <v>435</v>
      </c>
    </row>
    <row r="585" spans="1:10" ht="13.5" customHeight="1" x14ac:dyDescent="0.25">
      <c r="A585" s="46" t="s">
        <v>1</v>
      </c>
      <c r="B585" s="52" t="s">
        <v>260</v>
      </c>
      <c r="C585" s="52" t="s">
        <v>186</v>
      </c>
      <c r="D585" s="161">
        <v>45923220203</v>
      </c>
      <c r="E585" s="53" t="s">
        <v>2284</v>
      </c>
      <c r="F585" s="54">
        <v>5</v>
      </c>
      <c r="G585" s="39">
        <v>46023</v>
      </c>
      <c r="H585" s="64" t="s">
        <v>134</v>
      </c>
      <c r="I585" s="62" t="s">
        <v>110</v>
      </c>
      <c r="J585" s="45" t="s">
        <v>1827</v>
      </c>
    </row>
    <row r="586" spans="1:10" ht="13.5" customHeight="1" x14ac:dyDescent="0.25">
      <c r="A586" s="46" t="s">
        <v>1</v>
      </c>
      <c r="B586" s="52" t="s">
        <v>1075</v>
      </c>
      <c r="C586" s="52" t="s">
        <v>186</v>
      </c>
      <c r="D586" s="161">
        <v>45923224003</v>
      </c>
      <c r="E586" s="53" t="s">
        <v>2024</v>
      </c>
      <c r="F586" s="54">
        <v>3</v>
      </c>
      <c r="G586" s="39">
        <v>46023</v>
      </c>
      <c r="H586" s="64" t="s">
        <v>136</v>
      </c>
      <c r="I586" s="62" t="s">
        <v>155</v>
      </c>
      <c r="J586" s="45" t="s">
        <v>1076</v>
      </c>
    </row>
    <row r="587" spans="1:10" ht="13.5" customHeight="1" x14ac:dyDescent="0.25">
      <c r="A587" s="46" t="s">
        <v>1</v>
      </c>
      <c r="B587" s="52" t="s">
        <v>1075</v>
      </c>
      <c r="C587" s="52" t="s">
        <v>186</v>
      </c>
      <c r="D587" s="161">
        <v>45923224010</v>
      </c>
      <c r="E587" s="53" t="s">
        <v>2025</v>
      </c>
      <c r="F587" s="54">
        <v>3</v>
      </c>
      <c r="G587" s="39">
        <v>46023</v>
      </c>
      <c r="H587" s="64" t="s">
        <v>136</v>
      </c>
      <c r="I587" s="62" t="s">
        <v>155</v>
      </c>
      <c r="J587" s="45" t="s">
        <v>1076</v>
      </c>
    </row>
    <row r="588" spans="1:10" ht="13.5" customHeight="1" x14ac:dyDescent="0.25">
      <c r="A588" s="46" t="s">
        <v>1</v>
      </c>
      <c r="B588" s="52" t="s">
        <v>1075</v>
      </c>
      <c r="C588" s="52" t="s">
        <v>186</v>
      </c>
      <c r="D588" s="161">
        <v>45923224041</v>
      </c>
      <c r="E588" s="53" t="s">
        <v>2026</v>
      </c>
      <c r="F588" s="54">
        <v>3</v>
      </c>
      <c r="G588" s="39">
        <v>46023</v>
      </c>
      <c r="H588" s="64" t="s">
        <v>136</v>
      </c>
      <c r="I588" s="62" t="s">
        <v>131</v>
      </c>
      <c r="J588" s="45" t="s">
        <v>1076</v>
      </c>
    </row>
    <row r="589" spans="1:10" ht="13.5" customHeight="1" x14ac:dyDescent="0.25">
      <c r="A589" s="46" t="s">
        <v>1</v>
      </c>
      <c r="B589" s="52" t="s">
        <v>1075</v>
      </c>
      <c r="C589" s="52" t="s">
        <v>186</v>
      </c>
      <c r="D589" s="161">
        <v>45923224065</v>
      </c>
      <c r="E589" s="53" t="s">
        <v>2027</v>
      </c>
      <c r="F589" s="54">
        <v>3</v>
      </c>
      <c r="G589" s="39">
        <v>46023</v>
      </c>
      <c r="H589" s="64" t="s">
        <v>177</v>
      </c>
      <c r="I589" s="62" t="s">
        <v>131</v>
      </c>
      <c r="J589" s="45" t="s">
        <v>1076</v>
      </c>
    </row>
    <row r="590" spans="1:10" ht="13.5" customHeight="1" x14ac:dyDescent="0.25">
      <c r="A590" s="46" t="s">
        <v>1</v>
      </c>
      <c r="B590" s="52" t="s">
        <v>1075</v>
      </c>
      <c r="C590" s="52" t="s">
        <v>186</v>
      </c>
      <c r="D590" s="161">
        <v>45923224072</v>
      </c>
      <c r="E590" s="53" t="s">
        <v>2028</v>
      </c>
      <c r="F590" s="54">
        <v>3</v>
      </c>
      <c r="G590" s="39">
        <v>46023</v>
      </c>
      <c r="H590" s="64" t="s">
        <v>177</v>
      </c>
      <c r="I590" s="62" t="s">
        <v>131</v>
      </c>
      <c r="J590" s="45" t="s">
        <v>1076</v>
      </c>
    </row>
    <row r="591" spans="1:10" ht="13.5" customHeight="1" x14ac:dyDescent="0.25">
      <c r="A591" s="46" t="s">
        <v>1</v>
      </c>
      <c r="B591" s="52" t="s">
        <v>969</v>
      </c>
      <c r="C591" s="52" t="s">
        <v>186</v>
      </c>
      <c r="D591" s="161">
        <v>45923231414</v>
      </c>
      <c r="E591" s="53" t="s">
        <v>1899</v>
      </c>
      <c r="F591" s="54">
        <v>35</v>
      </c>
      <c r="G591" s="39">
        <v>46023</v>
      </c>
      <c r="H591" s="64" t="s">
        <v>1900</v>
      </c>
      <c r="I591" s="62" t="s">
        <v>1901</v>
      </c>
      <c r="J591" s="45" t="s">
        <v>88</v>
      </c>
    </row>
    <row r="592" spans="1:10" ht="13.5" customHeight="1" x14ac:dyDescent="0.25">
      <c r="A592" s="46" t="s">
        <v>1</v>
      </c>
      <c r="B592" s="52" t="s">
        <v>969</v>
      </c>
      <c r="C592" s="52" t="s">
        <v>186</v>
      </c>
      <c r="D592" s="161">
        <v>45923231421</v>
      </c>
      <c r="E592" s="53" t="s">
        <v>1902</v>
      </c>
      <c r="F592" s="54">
        <v>35</v>
      </c>
      <c r="G592" s="39">
        <v>46023</v>
      </c>
      <c r="H592" s="64" t="s">
        <v>1903</v>
      </c>
      <c r="I592" s="62" t="s">
        <v>1904</v>
      </c>
      <c r="J592" s="45" t="s">
        <v>88</v>
      </c>
    </row>
    <row r="593" spans="1:10" ht="13.5" customHeight="1" x14ac:dyDescent="0.25">
      <c r="A593" s="46" t="s">
        <v>1</v>
      </c>
      <c r="B593" s="52" t="s">
        <v>969</v>
      </c>
      <c r="C593" s="52" t="s">
        <v>186</v>
      </c>
      <c r="D593" s="161">
        <v>45923231438</v>
      </c>
      <c r="E593" s="53" t="s">
        <v>1199</v>
      </c>
      <c r="F593" s="54">
        <v>35</v>
      </c>
      <c r="G593" s="39">
        <v>46023</v>
      </c>
      <c r="H593" s="64" t="s">
        <v>1200</v>
      </c>
      <c r="I593" s="62" t="s">
        <v>1201</v>
      </c>
      <c r="J593" s="45" t="s">
        <v>88</v>
      </c>
    </row>
    <row r="594" spans="1:10" ht="13.5" customHeight="1" x14ac:dyDescent="0.25">
      <c r="A594" s="46" t="s">
        <v>1</v>
      </c>
      <c r="B594" s="52" t="s">
        <v>968</v>
      </c>
      <c r="C594" s="52" t="s">
        <v>186</v>
      </c>
      <c r="D594" s="161">
        <v>45923231445</v>
      </c>
      <c r="E594" s="53" t="s">
        <v>1905</v>
      </c>
      <c r="F594" s="54">
        <v>70</v>
      </c>
      <c r="G594" s="39">
        <v>46023</v>
      </c>
      <c r="H594" s="64" t="s">
        <v>1906</v>
      </c>
      <c r="I594" s="62" t="s">
        <v>1907</v>
      </c>
      <c r="J594" s="45" t="s">
        <v>88</v>
      </c>
    </row>
    <row r="595" spans="1:10" ht="13.5" customHeight="1" x14ac:dyDescent="0.25">
      <c r="A595" s="45" t="s">
        <v>1</v>
      </c>
      <c r="B595" s="46" t="s">
        <v>968</v>
      </c>
      <c r="C595" s="46" t="s">
        <v>186</v>
      </c>
      <c r="D595" s="131">
        <v>45923231452</v>
      </c>
      <c r="E595" s="49" t="s">
        <v>1908</v>
      </c>
      <c r="F595" s="51">
        <v>70</v>
      </c>
      <c r="G595" s="39">
        <v>46023</v>
      </c>
      <c r="H595" s="63" t="s">
        <v>1909</v>
      </c>
      <c r="I595" s="62" t="s">
        <v>1910</v>
      </c>
      <c r="J595" s="45" t="s">
        <v>88</v>
      </c>
    </row>
    <row r="596" spans="1:10" ht="13.5" customHeight="1" x14ac:dyDescent="0.25">
      <c r="A596" s="45" t="s">
        <v>1</v>
      </c>
      <c r="B596" s="46" t="s">
        <v>969</v>
      </c>
      <c r="C596" s="46" t="s">
        <v>186</v>
      </c>
      <c r="D596" s="131">
        <v>45923231506</v>
      </c>
      <c r="E596" s="49" t="s">
        <v>1197</v>
      </c>
      <c r="F596" s="51">
        <v>35</v>
      </c>
      <c r="G596" s="39">
        <v>46023</v>
      </c>
      <c r="H596" s="63" t="s">
        <v>1198</v>
      </c>
      <c r="I596" s="62" t="s">
        <v>388</v>
      </c>
      <c r="J596" s="45" t="s">
        <v>88</v>
      </c>
    </row>
    <row r="597" spans="1:10" ht="13.5" customHeight="1" x14ac:dyDescent="0.25">
      <c r="A597" s="45" t="s">
        <v>1</v>
      </c>
      <c r="B597" s="46" t="s">
        <v>970</v>
      </c>
      <c r="C597" s="46" t="s">
        <v>186</v>
      </c>
      <c r="D597" s="131">
        <v>45923231513</v>
      </c>
      <c r="E597" s="49" t="s">
        <v>1911</v>
      </c>
      <c r="F597" s="51">
        <v>30</v>
      </c>
      <c r="G597" s="39">
        <v>46023</v>
      </c>
      <c r="H597" s="63" t="s">
        <v>1415</v>
      </c>
      <c r="I597" s="62" t="s">
        <v>1416</v>
      </c>
      <c r="J597" s="45" t="s">
        <v>88</v>
      </c>
    </row>
    <row r="598" spans="1:10" ht="13.5" customHeight="1" x14ac:dyDescent="0.25">
      <c r="A598" s="46" t="s">
        <v>1</v>
      </c>
      <c r="B598" s="52" t="s">
        <v>970</v>
      </c>
      <c r="C598" s="52" t="s">
        <v>186</v>
      </c>
      <c r="D598" s="161">
        <v>45923231520</v>
      </c>
      <c r="E598" s="53" t="s">
        <v>1912</v>
      </c>
      <c r="F598" s="54">
        <v>30</v>
      </c>
      <c r="G598" s="39">
        <v>46023</v>
      </c>
      <c r="H598" s="64" t="s">
        <v>1913</v>
      </c>
      <c r="I598" s="62" t="s">
        <v>1914</v>
      </c>
      <c r="J598" s="45" t="s">
        <v>88</v>
      </c>
    </row>
    <row r="599" spans="1:10" ht="13.5" customHeight="1" x14ac:dyDescent="0.25">
      <c r="A599" s="46" t="s">
        <v>1</v>
      </c>
      <c r="B599" s="52" t="s">
        <v>969</v>
      </c>
      <c r="C599" s="52" t="s">
        <v>186</v>
      </c>
      <c r="D599" s="161">
        <v>45923231650</v>
      </c>
      <c r="E599" s="53" t="s">
        <v>1188</v>
      </c>
      <c r="F599" s="54">
        <v>35</v>
      </c>
      <c r="G599" s="39">
        <v>46023</v>
      </c>
      <c r="H599" s="64" t="s">
        <v>1189</v>
      </c>
      <c r="I599" s="62" t="s">
        <v>182</v>
      </c>
      <c r="J599" s="45" t="s">
        <v>88</v>
      </c>
    </row>
    <row r="600" spans="1:10" ht="13.5" customHeight="1" x14ac:dyDescent="0.25">
      <c r="A600" s="46" t="s">
        <v>1</v>
      </c>
      <c r="B600" s="52" t="s">
        <v>969</v>
      </c>
      <c r="C600" s="52" t="s">
        <v>186</v>
      </c>
      <c r="D600" s="161">
        <v>45923231667</v>
      </c>
      <c r="E600" s="53" t="s">
        <v>1182</v>
      </c>
      <c r="F600" s="54">
        <v>35</v>
      </c>
      <c r="G600" s="39">
        <v>46023</v>
      </c>
      <c r="H600" s="64" t="s">
        <v>1183</v>
      </c>
      <c r="I600" s="62" t="s">
        <v>184</v>
      </c>
      <c r="J600" s="45" t="s">
        <v>88</v>
      </c>
    </row>
    <row r="601" spans="1:10" ht="13.5" customHeight="1" x14ac:dyDescent="0.25">
      <c r="A601" s="46" t="s">
        <v>1</v>
      </c>
      <c r="B601" s="52" t="s">
        <v>969</v>
      </c>
      <c r="C601" s="52" t="s">
        <v>186</v>
      </c>
      <c r="D601" s="161">
        <v>45923231674</v>
      </c>
      <c r="E601" s="53" t="s">
        <v>1186</v>
      </c>
      <c r="F601" s="54">
        <v>35</v>
      </c>
      <c r="G601" s="39">
        <v>46023</v>
      </c>
      <c r="H601" s="64" t="s">
        <v>1187</v>
      </c>
      <c r="I601" s="62" t="s">
        <v>171</v>
      </c>
      <c r="J601" s="45" t="s">
        <v>88</v>
      </c>
    </row>
    <row r="602" spans="1:10" ht="13.5" customHeight="1" x14ac:dyDescent="0.25">
      <c r="A602" s="46" t="s">
        <v>1</v>
      </c>
      <c r="B602" s="52" t="s">
        <v>968</v>
      </c>
      <c r="C602" s="52" t="s">
        <v>186</v>
      </c>
      <c r="D602" s="161">
        <v>45923231681</v>
      </c>
      <c r="E602" s="53" t="s">
        <v>1184</v>
      </c>
      <c r="F602" s="54">
        <v>70</v>
      </c>
      <c r="G602" s="39">
        <v>46023</v>
      </c>
      <c r="H602" s="64" t="s">
        <v>1185</v>
      </c>
      <c r="I602" s="62" t="s">
        <v>187</v>
      </c>
      <c r="J602" s="45" t="s">
        <v>88</v>
      </c>
    </row>
    <row r="603" spans="1:10" ht="13.5" customHeight="1" x14ac:dyDescent="0.25">
      <c r="A603" s="46" t="s">
        <v>1</v>
      </c>
      <c r="B603" s="52" t="s">
        <v>970</v>
      </c>
      <c r="C603" s="52" t="s">
        <v>186</v>
      </c>
      <c r="D603" s="161">
        <v>45923231698</v>
      </c>
      <c r="E603" s="53" t="s">
        <v>1190</v>
      </c>
      <c r="F603" s="54">
        <v>30</v>
      </c>
      <c r="G603" s="39">
        <v>46023</v>
      </c>
      <c r="H603" s="64" t="s">
        <v>1191</v>
      </c>
      <c r="I603" s="62" t="s">
        <v>170</v>
      </c>
      <c r="J603" s="45" t="s">
        <v>88</v>
      </c>
    </row>
    <row r="604" spans="1:10" ht="13.5" customHeight="1" x14ac:dyDescent="0.25">
      <c r="A604" s="46" t="s">
        <v>1</v>
      </c>
      <c r="B604" s="52" t="s">
        <v>339</v>
      </c>
      <c r="C604" s="52" t="s">
        <v>186</v>
      </c>
      <c r="D604" s="161">
        <v>45923286902</v>
      </c>
      <c r="E604" s="53" t="s">
        <v>1927</v>
      </c>
      <c r="F604" s="54">
        <v>10</v>
      </c>
      <c r="G604" s="39">
        <v>46023</v>
      </c>
      <c r="H604" s="64" t="s">
        <v>136</v>
      </c>
      <c r="I604" s="62" t="s">
        <v>89</v>
      </c>
      <c r="J604" s="45" t="s">
        <v>474</v>
      </c>
    </row>
    <row r="605" spans="1:10" ht="13.5" customHeight="1" x14ac:dyDescent="0.25">
      <c r="A605" s="46" t="s">
        <v>1</v>
      </c>
      <c r="B605" s="52" t="s">
        <v>339</v>
      </c>
      <c r="C605" s="52" t="s">
        <v>186</v>
      </c>
      <c r="D605" s="161">
        <v>45923286919</v>
      </c>
      <c r="E605" s="53" t="s">
        <v>1865</v>
      </c>
      <c r="F605" s="54">
        <v>10</v>
      </c>
      <c r="G605" s="39">
        <v>46023</v>
      </c>
      <c r="H605" s="64" t="s">
        <v>167</v>
      </c>
      <c r="I605" s="62" t="s">
        <v>89</v>
      </c>
      <c r="J605" s="45" t="s">
        <v>474</v>
      </c>
    </row>
    <row r="606" spans="1:10" ht="13.5" customHeight="1" x14ac:dyDescent="0.25">
      <c r="A606" s="46" t="s">
        <v>1</v>
      </c>
      <c r="B606" s="46" t="s">
        <v>339</v>
      </c>
      <c r="C606" s="46" t="s">
        <v>186</v>
      </c>
      <c r="D606" s="131">
        <v>45923286926</v>
      </c>
      <c r="E606" s="49" t="s">
        <v>1928</v>
      </c>
      <c r="F606" s="43">
        <v>10</v>
      </c>
      <c r="G606" s="39">
        <v>46023</v>
      </c>
      <c r="H606" s="62" t="s">
        <v>167</v>
      </c>
      <c r="I606" s="62" t="s">
        <v>110</v>
      </c>
      <c r="J606" s="45" t="s">
        <v>474</v>
      </c>
    </row>
    <row r="607" spans="1:10" ht="13.5" customHeight="1" x14ac:dyDescent="0.25">
      <c r="A607" s="46" t="s">
        <v>1</v>
      </c>
      <c r="B607" s="46" t="s">
        <v>970</v>
      </c>
      <c r="C607" s="46" t="s">
        <v>186</v>
      </c>
      <c r="D607" s="131">
        <v>45923289309</v>
      </c>
      <c r="E607" s="49" t="s">
        <v>1915</v>
      </c>
      <c r="F607" s="43">
        <v>30</v>
      </c>
      <c r="G607" s="39">
        <v>46023</v>
      </c>
      <c r="H607" s="62" t="s">
        <v>1916</v>
      </c>
      <c r="I607" s="62" t="s">
        <v>1917</v>
      </c>
      <c r="J607" s="45" t="s">
        <v>88</v>
      </c>
    </row>
    <row r="608" spans="1:10" ht="13.5" customHeight="1" x14ac:dyDescent="0.25">
      <c r="A608" s="46" t="s">
        <v>1</v>
      </c>
      <c r="B608" s="46" t="s">
        <v>969</v>
      </c>
      <c r="C608" s="46" t="s">
        <v>186</v>
      </c>
      <c r="D608" s="131">
        <v>45923289316</v>
      </c>
      <c r="E608" s="49" t="s">
        <v>1918</v>
      </c>
      <c r="F608" s="43">
        <v>35</v>
      </c>
      <c r="G608" s="39">
        <v>46023</v>
      </c>
      <c r="H608" s="62" t="s">
        <v>932</v>
      </c>
      <c r="I608" s="62" t="s">
        <v>933</v>
      </c>
      <c r="J608" s="45" t="s">
        <v>88</v>
      </c>
    </row>
    <row r="609" spans="1:10" ht="13.5" customHeight="1" x14ac:dyDescent="0.25">
      <c r="A609" s="46" t="s">
        <v>1</v>
      </c>
      <c r="B609" s="52" t="s">
        <v>968</v>
      </c>
      <c r="C609" s="52" t="s">
        <v>186</v>
      </c>
      <c r="D609" s="161">
        <v>45923289378</v>
      </c>
      <c r="E609" s="53" t="s">
        <v>1922</v>
      </c>
      <c r="F609" s="54">
        <v>70</v>
      </c>
      <c r="G609" s="39">
        <v>46023</v>
      </c>
      <c r="H609" s="64" t="s">
        <v>928</v>
      </c>
      <c r="I609" s="62" t="s">
        <v>1793</v>
      </c>
      <c r="J609" s="45" t="s">
        <v>88</v>
      </c>
    </row>
    <row r="610" spans="1:10" ht="13.5" customHeight="1" x14ac:dyDescent="0.25">
      <c r="A610" s="46" t="s">
        <v>1</v>
      </c>
      <c r="B610" s="52" t="s">
        <v>968</v>
      </c>
      <c r="C610" s="52" t="s">
        <v>186</v>
      </c>
      <c r="D610" s="161">
        <v>45923289385</v>
      </c>
      <c r="E610" s="53" t="s">
        <v>1170</v>
      </c>
      <c r="F610" s="54">
        <v>70</v>
      </c>
      <c r="G610" s="39">
        <v>46023</v>
      </c>
      <c r="H610" s="64" t="s">
        <v>929</v>
      </c>
      <c r="I610" s="62" t="s">
        <v>930</v>
      </c>
      <c r="J610" s="45" t="s">
        <v>88</v>
      </c>
    </row>
    <row r="611" spans="1:10" ht="13.5" customHeight="1" x14ac:dyDescent="0.25">
      <c r="A611" s="45" t="s">
        <v>1</v>
      </c>
      <c r="B611" s="46" t="s">
        <v>969</v>
      </c>
      <c r="C611" s="46" t="s">
        <v>186</v>
      </c>
      <c r="D611" s="131">
        <v>45923289873</v>
      </c>
      <c r="E611" s="49" t="s">
        <v>1559</v>
      </c>
      <c r="F611" s="51">
        <v>35</v>
      </c>
      <c r="G611" s="39">
        <v>46023</v>
      </c>
      <c r="H611" s="63" t="s">
        <v>1560</v>
      </c>
      <c r="I611" s="62" t="s">
        <v>1561</v>
      </c>
      <c r="J611" s="45" t="s">
        <v>88</v>
      </c>
    </row>
    <row r="612" spans="1:10" ht="13.5" customHeight="1" x14ac:dyDescent="0.25">
      <c r="A612" s="45" t="s">
        <v>1</v>
      </c>
      <c r="B612" s="46" t="s">
        <v>1075</v>
      </c>
      <c r="C612" s="46" t="s">
        <v>186</v>
      </c>
      <c r="D612" s="131">
        <v>45923298509</v>
      </c>
      <c r="E612" s="49" t="s">
        <v>2017</v>
      </c>
      <c r="F612" s="51">
        <v>3</v>
      </c>
      <c r="G612" s="39">
        <v>46023</v>
      </c>
      <c r="H612" s="63" t="s">
        <v>95</v>
      </c>
      <c r="I612" s="62" t="s">
        <v>94</v>
      </c>
      <c r="J612" s="45" t="s">
        <v>1076</v>
      </c>
    </row>
    <row r="613" spans="1:10" ht="13.5" customHeight="1" x14ac:dyDescent="0.25">
      <c r="A613" s="46" t="s">
        <v>1</v>
      </c>
      <c r="B613" s="52" t="s">
        <v>1075</v>
      </c>
      <c r="C613" s="52" t="s">
        <v>186</v>
      </c>
      <c r="D613" s="161">
        <v>45923298516</v>
      </c>
      <c r="E613" s="53" t="s">
        <v>2018</v>
      </c>
      <c r="F613" s="54">
        <v>3</v>
      </c>
      <c r="G613" s="39">
        <v>46023</v>
      </c>
      <c r="H613" s="64" t="s">
        <v>95</v>
      </c>
      <c r="I613" s="62" t="s">
        <v>94</v>
      </c>
      <c r="J613" s="45" t="s">
        <v>1076</v>
      </c>
    </row>
    <row r="614" spans="1:10" ht="13.5" customHeight="1" x14ac:dyDescent="0.25">
      <c r="A614" s="46" t="s">
        <v>1</v>
      </c>
      <c r="B614" s="52" t="s">
        <v>1075</v>
      </c>
      <c r="C614" s="52" t="s">
        <v>186</v>
      </c>
      <c r="D614" s="161">
        <v>45923298523</v>
      </c>
      <c r="E614" s="53" t="s">
        <v>2019</v>
      </c>
      <c r="F614" s="54">
        <v>3</v>
      </c>
      <c r="G614" s="39">
        <v>46023</v>
      </c>
      <c r="H614" s="64" t="s">
        <v>106</v>
      </c>
      <c r="I614" s="62" t="s">
        <v>94</v>
      </c>
      <c r="J614" s="45" t="s">
        <v>1076</v>
      </c>
    </row>
    <row r="615" spans="1:10" ht="13.5" customHeight="1" x14ac:dyDescent="0.25">
      <c r="A615" s="46" t="s">
        <v>1</v>
      </c>
      <c r="B615" s="52" t="s">
        <v>1075</v>
      </c>
      <c r="C615" s="52" t="s">
        <v>186</v>
      </c>
      <c r="D615" s="161">
        <v>45923298530</v>
      </c>
      <c r="E615" s="53" t="s">
        <v>2020</v>
      </c>
      <c r="F615" s="54">
        <v>3</v>
      </c>
      <c r="G615" s="39">
        <v>46023</v>
      </c>
      <c r="H615" s="64" t="s">
        <v>106</v>
      </c>
      <c r="I615" s="62" t="s">
        <v>94</v>
      </c>
      <c r="J615" s="45" t="s">
        <v>1076</v>
      </c>
    </row>
    <row r="616" spans="1:10" ht="13.5" customHeight="1" x14ac:dyDescent="0.25">
      <c r="A616" s="46" t="s">
        <v>1</v>
      </c>
      <c r="B616" s="52" t="s">
        <v>1075</v>
      </c>
      <c r="C616" s="52" t="s">
        <v>186</v>
      </c>
      <c r="D616" s="161">
        <v>45923298585</v>
      </c>
      <c r="E616" s="53" t="s">
        <v>2021</v>
      </c>
      <c r="F616" s="54">
        <v>3</v>
      </c>
      <c r="G616" s="39">
        <v>46023</v>
      </c>
      <c r="H616" s="64" t="s">
        <v>95</v>
      </c>
      <c r="I616" s="62" t="s">
        <v>94</v>
      </c>
      <c r="J616" s="45" t="s">
        <v>1076</v>
      </c>
    </row>
    <row r="617" spans="1:10" ht="13.5" customHeight="1" x14ac:dyDescent="0.25">
      <c r="A617" s="46" t="s">
        <v>1</v>
      </c>
      <c r="B617" s="52" t="s">
        <v>1075</v>
      </c>
      <c r="C617" s="52" t="s">
        <v>186</v>
      </c>
      <c r="D617" s="161">
        <v>45923298608</v>
      </c>
      <c r="E617" s="53" t="s">
        <v>2022</v>
      </c>
      <c r="F617" s="54">
        <v>3</v>
      </c>
      <c r="G617" s="39">
        <v>46023</v>
      </c>
      <c r="H617" s="64" t="s">
        <v>106</v>
      </c>
      <c r="I617" s="62" t="s">
        <v>94</v>
      </c>
      <c r="J617" s="45" t="s">
        <v>1076</v>
      </c>
    </row>
    <row r="618" spans="1:10" ht="13.5" customHeight="1" x14ac:dyDescent="0.25">
      <c r="A618" s="46" t="s">
        <v>1</v>
      </c>
      <c r="B618" s="52" t="s">
        <v>1075</v>
      </c>
      <c r="C618" s="52" t="s">
        <v>186</v>
      </c>
      <c r="D618" s="161">
        <v>45923298615</v>
      </c>
      <c r="E618" s="53" t="s">
        <v>2023</v>
      </c>
      <c r="F618" s="54">
        <v>3</v>
      </c>
      <c r="G618" s="39">
        <v>46023</v>
      </c>
      <c r="H618" s="64" t="s">
        <v>106</v>
      </c>
      <c r="I618" s="62" t="s">
        <v>94</v>
      </c>
      <c r="J618" s="45" t="s">
        <v>1076</v>
      </c>
    </row>
    <row r="619" spans="1:10" ht="13.5" customHeight="1" x14ac:dyDescent="0.25">
      <c r="A619" s="46" t="s">
        <v>1</v>
      </c>
      <c r="B619" s="52" t="s">
        <v>969</v>
      </c>
      <c r="C619" s="52" t="s">
        <v>186</v>
      </c>
      <c r="D619" s="161">
        <v>45923298837</v>
      </c>
      <c r="E619" s="53" t="s">
        <v>1919</v>
      </c>
      <c r="F619" s="54">
        <v>35</v>
      </c>
      <c r="G619" s="39">
        <v>46023</v>
      </c>
      <c r="H619" s="64" t="s">
        <v>1920</v>
      </c>
      <c r="I619" s="62" t="s">
        <v>1921</v>
      </c>
      <c r="J619" s="45" t="s">
        <v>88</v>
      </c>
    </row>
    <row r="620" spans="1:10" ht="13.5" customHeight="1" x14ac:dyDescent="0.25">
      <c r="A620" s="46" t="s">
        <v>1</v>
      </c>
      <c r="B620" s="52" t="s">
        <v>968</v>
      </c>
      <c r="C620" s="52" t="s">
        <v>186</v>
      </c>
      <c r="D620" s="161">
        <v>45923298882</v>
      </c>
      <c r="E620" s="53" t="s">
        <v>1923</v>
      </c>
      <c r="F620" s="54">
        <v>70</v>
      </c>
      <c r="G620" s="39">
        <v>46023</v>
      </c>
      <c r="H620" s="64" t="s">
        <v>1924</v>
      </c>
      <c r="I620" s="62" t="s">
        <v>1925</v>
      </c>
      <c r="J620" s="45" t="s">
        <v>88</v>
      </c>
    </row>
    <row r="621" spans="1:10" ht="13.5" customHeight="1" x14ac:dyDescent="0.25">
      <c r="A621" s="46" t="s">
        <v>1</v>
      </c>
      <c r="B621" s="52" t="s">
        <v>259</v>
      </c>
      <c r="C621" s="52" t="s">
        <v>186</v>
      </c>
      <c r="D621" s="161">
        <v>45923299100</v>
      </c>
      <c r="E621" s="53" t="s">
        <v>1933</v>
      </c>
      <c r="F621" s="54">
        <v>12</v>
      </c>
      <c r="G621" s="39">
        <v>46023</v>
      </c>
      <c r="H621" s="64" t="s">
        <v>150</v>
      </c>
      <c r="I621" s="62" t="s">
        <v>157</v>
      </c>
      <c r="J621" s="45" t="s">
        <v>1828</v>
      </c>
    </row>
    <row r="622" spans="1:10" ht="13.5" customHeight="1" x14ac:dyDescent="0.25">
      <c r="A622" s="46" t="s">
        <v>1</v>
      </c>
      <c r="B622" s="52" t="s">
        <v>259</v>
      </c>
      <c r="C622" s="52" t="s">
        <v>186</v>
      </c>
      <c r="D622" s="161">
        <v>45923299117</v>
      </c>
      <c r="E622" s="53" t="s">
        <v>1934</v>
      </c>
      <c r="F622" s="54">
        <v>12</v>
      </c>
      <c r="G622" s="39">
        <v>46023</v>
      </c>
      <c r="H622" s="64" t="s">
        <v>150</v>
      </c>
      <c r="I622" s="62" t="s">
        <v>157</v>
      </c>
      <c r="J622" s="45" t="s">
        <v>1828</v>
      </c>
    </row>
    <row r="623" spans="1:10" ht="13.5" customHeight="1" x14ac:dyDescent="0.25">
      <c r="A623" s="46" t="s">
        <v>1</v>
      </c>
      <c r="B623" s="52" t="s">
        <v>259</v>
      </c>
      <c r="C623" s="52" t="s">
        <v>186</v>
      </c>
      <c r="D623" s="161">
        <v>45923299124</v>
      </c>
      <c r="E623" s="53" t="s">
        <v>1932</v>
      </c>
      <c r="F623" s="54">
        <v>12</v>
      </c>
      <c r="G623" s="39">
        <v>46023</v>
      </c>
      <c r="H623" s="64" t="s">
        <v>149</v>
      </c>
      <c r="I623" s="62" t="s">
        <v>157</v>
      </c>
      <c r="J623" s="45" t="s">
        <v>1828</v>
      </c>
    </row>
    <row r="624" spans="1:10" ht="13.5" customHeight="1" x14ac:dyDescent="0.25">
      <c r="A624" s="46" t="s">
        <v>1</v>
      </c>
      <c r="B624" s="52" t="s">
        <v>344</v>
      </c>
      <c r="C624" s="52" t="s">
        <v>186</v>
      </c>
      <c r="D624" s="161">
        <v>45923299179</v>
      </c>
      <c r="E624" s="53" t="s">
        <v>1968</v>
      </c>
      <c r="F624" s="54">
        <v>11</v>
      </c>
      <c r="G624" s="39">
        <v>46023</v>
      </c>
      <c r="H624" s="64" t="s">
        <v>591</v>
      </c>
      <c r="I624" s="62" t="s">
        <v>146</v>
      </c>
      <c r="J624" s="45" t="s">
        <v>435</v>
      </c>
    </row>
    <row r="625" spans="1:10" ht="13.5" customHeight="1" x14ac:dyDescent="0.25">
      <c r="A625" s="46" t="s">
        <v>1</v>
      </c>
      <c r="B625" s="52" t="s">
        <v>344</v>
      </c>
      <c r="C625" s="52" t="s">
        <v>186</v>
      </c>
      <c r="D625" s="161">
        <v>45923299186</v>
      </c>
      <c r="E625" s="53" t="s">
        <v>1969</v>
      </c>
      <c r="F625" s="54">
        <v>11</v>
      </c>
      <c r="G625" s="39">
        <v>46023</v>
      </c>
      <c r="H625" s="64" t="s">
        <v>380</v>
      </c>
      <c r="I625" s="62" t="s">
        <v>146</v>
      </c>
      <c r="J625" s="45" t="s">
        <v>435</v>
      </c>
    </row>
    <row r="626" spans="1:10" ht="13.5" customHeight="1" x14ac:dyDescent="0.25">
      <c r="A626" s="46" t="s">
        <v>1</v>
      </c>
      <c r="B626" s="52" t="s">
        <v>344</v>
      </c>
      <c r="C626" s="52" t="s">
        <v>186</v>
      </c>
      <c r="D626" s="161">
        <v>45923299193</v>
      </c>
      <c r="E626" s="53" t="s">
        <v>1970</v>
      </c>
      <c r="F626" s="54">
        <v>11</v>
      </c>
      <c r="G626" s="39">
        <v>46023</v>
      </c>
      <c r="H626" s="64" t="s">
        <v>380</v>
      </c>
      <c r="I626" s="62" t="s">
        <v>146</v>
      </c>
      <c r="J626" s="45" t="s">
        <v>435</v>
      </c>
    </row>
    <row r="627" spans="1:10" ht="13.5" customHeight="1" x14ac:dyDescent="0.25">
      <c r="A627" s="46" t="s">
        <v>1</v>
      </c>
      <c r="B627" s="52" t="s">
        <v>66</v>
      </c>
      <c r="C627" s="52" t="s">
        <v>186</v>
      </c>
      <c r="D627" s="161">
        <v>45923390015</v>
      </c>
      <c r="E627" s="53" t="s">
        <v>1706</v>
      </c>
      <c r="F627" s="54">
        <v>3</v>
      </c>
      <c r="G627" s="39">
        <v>46023</v>
      </c>
      <c r="H627" s="64" t="s">
        <v>106</v>
      </c>
      <c r="I627" s="62" t="s">
        <v>103</v>
      </c>
      <c r="J627" s="45" t="s">
        <v>438</v>
      </c>
    </row>
    <row r="628" spans="1:10" ht="13.5" customHeight="1" x14ac:dyDescent="0.25">
      <c r="A628" s="46" t="s">
        <v>1</v>
      </c>
      <c r="B628" s="52" t="s">
        <v>259</v>
      </c>
      <c r="C628" s="52" t="s">
        <v>186</v>
      </c>
      <c r="D628" s="161">
        <v>45923397172</v>
      </c>
      <c r="E628" s="53" t="s">
        <v>1938</v>
      </c>
      <c r="F628" s="54">
        <v>12</v>
      </c>
      <c r="G628" s="39">
        <v>46023</v>
      </c>
      <c r="H628" s="64" t="s">
        <v>303</v>
      </c>
      <c r="I628" s="62" t="s">
        <v>127</v>
      </c>
      <c r="J628" s="45" t="s">
        <v>455</v>
      </c>
    </row>
    <row r="629" spans="1:10" ht="13.5" customHeight="1" x14ac:dyDescent="0.25">
      <c r="A629" s="46" t="s">
        <v>1</v>
      </c>
      <c r="B629" s="52" t="s">
        <v>259</v>
      </c>
      <c r="C629" s="52" t="s">
        <v>186</v>
      </c>
      <c r="D629" s="161">
        <v>45923397189</v>
      </c>
      <c r="E629" s="53" t="s">
        <v>1070</v>
      </c>
      <c r="F629" s="54">
        <v>12</v>
      </c>
      <c r="G629" s="39">
        <v>46023</v>
      </c>
      <c r="H629" s="64" t="s">
        <v>150</v>
      </c>
      <c r="I629" s="62" t="s">
        <v>127</v>
      </c>
      <c r="J629" s="45" t="s">
        <v>455</v>
      </c>
    </row>
    <row r="630" spans="1:10" ht="13.5" customHeight="1" x14ac:dyDescent="0.25">
      <c r="A630" s="46" t="s">
        <v>1</v>
      </c>
      <c r="B630" s="52" t="s">
        <v>259</v>
      </c>
      <c r="C630" s="52" t="s">
        <v>186</v>
      </c>
      <c r="D630" s="161">
        <v>45923397196</v>
      </c>
      <c r="E630" s="53" t="s">
        <v>766</v>
      </c>
      <c r="F630" s="54">
        <v>12</v>
      </c>
      <c r="G630" s="39">
        <v>46023</v>
      </c>
      <c r="H630" s="64" t="s">
        <v>150</v>
      </c>
      <c r="I630" s="62" t="s">
        <v>127</v>
      </c>
      <c r="J630" s="45" t="s">
        <v>455</v>
      </c>
    </row>
    <row r="631" spans="1:10" ht="13.5" customHeight="1" x14ac:dyDescent="0.25">
      <c r="A631" s="46" t="s">
        <v>1</v>
      </c>
      <c r="B631" s="52" t="s">
        <v>259</v>
      </c>
      <c r="C631" s="52" t="s">
        <v>186</v>
      </c>
      <c r="D631" s="161">
        <v>45923397202</v>
      </c>
      <c r="E631" s="53" t="s">
        <v>1939</v>
      </c>
      <c r="F631" s="54">
        <v>12</v>
      </c>
      <c r="G631" s="39">
        <v>46023</v>
      </c>
      <c r="H631" s="64" t="s">
        <v>303</v>
      </c>
      <c r="I631" s="62" t="s">
        <v>127</v>
      </c>
      <c r="J631" s="45" t="s">
        <v>455</v>
      </c>
    </row>
    <row r="632" spans="1:10" ht="13.5" customHeight="1" x14ac:dyDescent="0.25">
      <c r="A632" s="46" t="s">
        <v>1</v>
      </c>
      <c r="B632" s="52" t="s">
        <v>66</v>
      </c>
      <c r="C632" s="52" t="s">
        <v>186</v>
      </c>
      <c r="D632" s="161">
        <v>45923399008</v>
      </c>
      <c r="E632" s="53" t="s">
        <v>1979</v>
      </c>
      <c r="F632" s="54">
        <v>3</v>
      </c>
      <c r="G632" s="39">
        <v>46023</v>
      </c>
      <c r="H632" s="64" t="s">
        <v>1051</v>
      </c>
      <c r="I632" s="62" t="s">
        <v>527</v>
      </c>
      <c r="J632" s="45" t="s">
        <v>438</v>
      </c>
    </row>
    <row r="633" spans="1:10" ht="13.5" customHeight="1" x14ac:dyDescent="0.25">
      <c r="A633" s="46" t="s">
        <v>1</v>
      </c>
      <c r="B633" s="52" t="s">
        <v>66</v>
      </c>
      <c r="C633" s="52" t="s">
        <v>186</v>
      </c>
      <c r="D633" s="161">
        <v>45923399022</v>
      </c>
      <c r="E633" s="53" t="s">
        <v>1400</v>
      </c>
      <c r="F633" s="54">
        <v>3</v>
      </c>
      <c r="G633" s="39">
        <v>46023</v>
      </c>
      <c r="H633" s="64" t="s">
        <v>139</v>
      </c>
      <c r="I633" s="62" t="s">
        <v>103</v>
      </c>
      <c r="J633" s="45" t="s">
        <v>438</v>
      </c>
    </row>
    <row r="634" spans="1:10" ht="13.5" customHeight="1" x14ac:dyDescent="0.25">
      <c r="A634" s="46" t="s">
        <v>1</v>
      </c>
      <c r="B634" s="52" t="s">
        <v>66</v>
      </c>
      <c r="C634" s="52" t="s">
        <v>186</v>
      </c>
      <c r="D634" s="161">
        <v>45923399039</v>
      </c>
      <c r="E634" s="53" t="s">
        <v>1980</v>
      </c>
      <c r="F634" s="54">
        <v>3</v>
      </c>
      <c r="G634" s="39">
        <v>46023</v>
      </c>
      <c r="H634" s="64" t="s">
        <v>139</v>
      </c>
      <c r="I634" s="62" t="s">
        <v>103</v>
      </c>
      <c r="J634" s="45" t="s">
        <v>438</v>
      </c>
    </row>
    <row r="635" spans="1:10" ht="13.5" customHeight="1" x14ac:dyDescent="0.25">
      <c r="A635" s="46" t="s">
        <v>1</v>
      </c>
      <c r="B635" s="52" t="s">
        <v>258</v>
      </c>
      <c r="C635" s="52" t="s">
        <v>186</v>
      </c>
      <c r="D635" s="161">
        <v>45923399046</v>
      </c>
      <c r="E635" s="53" t="s">
        <v>1962</v>
      </c>
      <c r="F635" s="54">
        <v>7</v>
      </c>
      <c r="G635" s="39">
        <v>46023</v>
      </c>
      <c r="H635" s="64" t="s">
        <v>1047</v>
      </c>
      <c r="I635" s="62" t="s">
        <v>1048</v>
      </c>
      <c r="J635" s="45" t="s">
        <v>383</v>
      </c>
    </row>
    <row r="636" spans="1:10" ht="13.5" customHeight="1" x14ac:dyDescent="0.25">
      <c r="A636" s="46" t="s">
        <v>1</v>
      </c>
      <c r="B636" s="52" t="s">
        <v>258</v>
      </c>
      <c r="C636" s="52" t="s">
        <v>186</v>
      </c>
      <c r="D636" s="161">
        <v>45923399053</v>
      </c>
      <c r="E636" s="53" t="s">
        <v>1169</v>
      </c>
      <c r="F636" s="54">
        <v>7</v>
      </c>
      <c r="G636" s="39">
        <v>46023</v>
      </c>
      <c r="H636" s="64" t="s">
        <v>96</v>
      </c>
      <c r="I636" s="62" t="s">
        <v>138</v>
      </c>
      <c r="J636" s="45" t="s">
        <v>383</v>
      </c>
    </row>
    <row r="637" spans="1:10" ht="13.5" customHeight="1" x14ac:dyDescent="0.25">
      <c r="A637" s="46" t="s">
        <v>1</v>
      </c>
      <c r="B637" s="52" t="s">
        <v>258</v>
      </c>
      <c r="C637" s="52" t="s">
        <v>186</v>
      </c>
      <c r="D637" s="161">
        <v>45923399060</v>
      </c>
      <c r="E637" s="53" t="s">
        <v>1963</v>
      </c>
      <c r="F637" s="54">
        <v>7</v>
      </c>
      <c r="G637" s="39">
        <v>46023</v>
      </c>
      <c r="H637" s="64" t="s">
        <v>98</v>
      </c>
      <c r="I637" s="62" t="s">
        <v>138</v>
      </c>
      <c r="J637" s="45" t="s">
        <v>383</v>
      </c>
    </row>
    <row r="638" spans="1:10" ht="13.5" customHeight="1" x14ac:dyDescent="0.25">
      <c r="A638" s="46" t="s">
        <v>1</v>
      </c>
      <c r="B638" s="52" t="s">
        <v>258</v>
      </c>
      <c r="C638" s="52" t="s">
        <v>186</v>
      </c>
      <c r="D638" s="161">
        <v>45923399077</v>
      </c>
      <c r="E638" s="53" t="s">
        <v>1964</v>
      </c>
      <c r="F638" s="54">
        <v>7</v>
      </c>
      <c r="G638" s="39">
        <v>46023</v>
      </c>
      <c r="H638" s="64" t="s">
        <v>98</v>
      </c>
      <c r="I638" s="62" t="s">
        <v>138</v>
      </c>
      <c r="J638" s="45" t="s">
        <v>383</v>
      </c>
    </row>
    <row r="639" spans="1:10" ht="13.5" customHeight="1" x14ac:dyDescent="0.25">
      <c r="A639" s="46" t="s">
        <v>1</v>
      </c>
      <c r="B639" s="46" t="s">
        <v>258</v>
      </c>
      <c r="C639" s="46" t="s">
        <v>186</v>
      </c>
      <c r="D639" s="131">
        <v>45923399138</v>
      </c>
      <c r="E639" s="49" t="s">
        <v>1961</v>
      </c>
      <c r="F639" s="43">
        <v>7</v>
      </c>
      <c r="G639" s="39">
        <v>46023</v>
      </c>
      <c r="H639" s="62" t="s">
        <v>101</v>
      </c>
      <c r="I639" s="62" t="s">
        <v>1044</v>
      </c>
      <c r="J639" s="45" t="s">
        <v>383</v>
      </c>
    </row>
    <row r="640" spans="1:10" ht="13.5" customHeight="1" x14ac:dyDescent="0.25">
      <c r="A640" s="46" t="s">
        <v>1</v>
      </c>
      <c r="B640" s="52" t="s">
        <v>258</v>
      </c>
      <c r="C640" s="52" t="s">
        <v>186</v>
      </c>
      <c r="D640" s="161">
        <v>45923399145</v>
      </c>
      <c r="E640" s="53" t="s">
        <v>1365</v>
      </c>
      <c r="F640" s="54">
        <v>7</v>
      </c>
      <c r="G640" s="39">
        <v>46023</v>
      </c>
      <c r="H640" s="64" t="s">
        <v>101</v>
      </c>
      <c r="I640" s="62" t="s">
        <v>110</v>
      </c>
      <c r="J640" s="45" t="s">
        <v>383</v>
      </c>
    </row>
    <row r="641" spans="1:10" ht="13.5" customHeight="1" x14ac:dyDescent="0.25">
      <c r="A641" s="46" t="s">
        <v>1</v>
      </c>
      <c r="B641" s="52" t="s">
        <v>258</v>
      </c>
      <c r="C641" s="52" t="s">
        <v>186</v>
      </c>
      <c r="D641" s="161">
        <v>45923399152</v>
      </c>
      <c r="E641" s="53" t="s">
        <v>1760</v>
      </c>
      <c r="F641" s="54">
        <v>7</v>
      </c>
      <c r="G641" s="39">
        <v>46023</v>
      </c>
      <c r="H641" s="64" t="s">
        <v>167</v>
      </c>
      <c r="I641" s="62" t="s">
        <v>110</v>
      </c>
      <c r="J641" s="45" t="s">
        <v>383</v>
      </c>
    </row>
    <row r="642" spans="1:10" ht="13.5" customHeight="1" x14ac:dyDescent="0.25">
      <c r="A642" s="46" t="s">
        <v>1</v>
      </c>
      <c r="B642" s="52" t="s">
        <v>258</v>
      </c>
      <c r="C642" s="52" t="s">
        <v>186</v>
      </c>
      <c r="D642" s="161">
        <v>45923399169</v>
      </c>
      <c r="E642" s="53" t="s">
        <v>976</v>
      </c>
      <c r="F642" s="54">
        <v>7</v>
      </c>
      <c r="G642" s="39">
        <v>46023</v>
      </c>
      <c r="H642" s="64" t="s">
        <v>167</v>
      </c>
      <c r="I642" s="62" t="s">
        <v>110</v>
      </c>
      <c r="J642" s="45" t="s">
        <v>383</v>
      </c>
    </row>
    <row r="643" spans="1:10" ht="13.5" customHeight="1" x14ac:dyDescent="0.25">
      <c r="A643" s="46" t="s">
        <v>1</v>
      </c>
      <c r="B643" s="52" t="s">
        <v>260</v>
      </c>
      <c r="C643" s="52" t="s">
        <v>186</v>
      </c>
      <c r="D643" s="161">
        <v>45923399268</v>
      </c>
      <c r="E643" s="53" t="s">
        <v>1949</v>
      </c>
      <c r="F643" s="54">
        <v>5</v>
      </c>
      <c r="G643" s="39">
        <v>46023</v>
      </c>
      <c r="H643" s="64" t="s">
        <v>140</v>
      </c>
      <c r="I643" s="62" t="s">
        <v>1950</v>
      </c>
      <c r="J643" s="45" t="s">
        <v>440</v>
      </c>
    </row>
    <row r="644" spans="1:10" ht="13.5" customHeight="1" x14ac:dyDescent="0.25">
      <c r="A644" s="46" t="s">
        <v>1</v>
      </c>
      <c r="B644" s="52" t="s">
        <v>260</v>
      </c>
      <c r="C644" s="52" t="s">
        <v>186</v>
      </c>
      <c r="D644" s="161">
        <v>45923399275</v>
      </c>
      <c r="E644" s="53" t="s">
        <v>1340</v>
      </c>
      <c r="F644" s="54">
        <v>5</v>
      </c>
      <c r="G644" s="39">
        <v>46023</v>
      </c>
      <c r="H644" s="64" t="s">
        <v>140</v>
      </c>
      <c r="I644" s="62" t="s">
        <v>94</v>
      </c>
      <c r="J644" s="45" t="s">
        <v>440</v>
      </c>
    </row>
    <row r="645" spans="1:10" ht="13.5" customHeight="1" x14ac:dyDescent="0.25">
      <c r="A645" s="46" t="s">
        <v>1</v>
      </c>
      <c r="B645" s="52" t="s">
        <v>260</v>
      </c>
      <c r="C645" s="52" t="s">
        <v>186</v>
      </c>
      <c r="D645" s="161">
        <v>45923399282</v>
      </c>
      <c r="E645" s="53" t="s">
        <v>1339</v>
      </c>
      <c r="F645" s="54">
        <v>5</v>
      </c>
      <c r="G645" s="39">
        <v>46023</v>
      </c>
      <c r="H645" s="64" t="s">
        <v>229</v>
      </c>
      <c r="I645" s="62" t="s">
        <v>94</v>
      </c>
      <c r="J645" s="45" t="s">
        <v>440</v>
      </c>
    </row>
    <row r="646" spans="1:10" ht="13.5" customHeight="1" x14ac:dyDescent="0.25">
      <c r="A646" s="46" t="s">
        <v>1</v>
      </c>
      <c r="B646" s="52" t="s">
        <v>260</v>
      </c>
      <c r="C646" s="52" t="s">
        <v>186</v>
      </c>
      <c r="D646" s="161">
        <v>45923399299</v>
      </c>
      <c r="E646" s="53" t="s">
        <v>1951</v>
      </c>
      <c r="F646" s="54">
        <v>5</v>
      </c>
      <c r="G646" s="39">
        <v>46023</v>
      </c>
      <c r="H646" s="64" t="s">
        <v>229</v>
      </c>
      <c r="I646" s="62" t="s">
        <v>94</v>
      </c>
      <c r="J646" s="45" t="s">
        <v>440</v>
      </c>
    </row>
    <row r="647" spans="1:10" ht="13.5" customHeight="1" x14ac:dyDescent="0.25">
      <c r="A647" s="46" t="s">
        <v>1</v>
      </c>
      <c r="B647" s="52" t="s">
        <v>258</v>
      </c>
      <c r="C647" s="52" t="s">
        <v>186</v>
      </c>
      <c r="D647" s="161">
        <v>45923402968</v>
      </c>
      <c r="E647" s="53" t="s">
        <v>2450</v>
      </c>
      <c r="F647" s="54">
        <v>7</v>
      </c>
      <c r="G647" s="39">
        <v>46023</v>
      </c>
      <c r="H647" s="64" t="s">
        <v>167</v>
      </c>
      <c r="I647" s="62" t="s">
        <v>89</v>
      </c>
      <c r="J647" s="45" t="s">
        <v>1759</v>
      </c>
    </row>
    <row r="648" spans="1:10" ht="13.5" customHeight="1" x14ac:dyDescent="0.25">
      <c r="A648" s="46" t="s">
        <v>1</v>
      </c>
      <c r="B648" s="52" t="s">
        <v>258</v>
      </c>
      <c r="C648" s="52" t="s">
        <v>186</v>
      </c>
      <c r="D648" s="161">
        <v>45923499340</v>
      </c>
      <c r="E648" s="53" t="s">
        <v>1352</v>
      </c>
      <c r="F648" s="54">
        <v>7</v>
      </c>
      <c r="G648" s="39">
        <v>46023</v>
      </c>
      <c r="H648" s="64" t="s">
        <v>1353</v>
      </c>
      <c r="I648" s="62" t="s">
        <v>1354</v>
      </c>
      <c r="J648" s="45" t="s">
        <v>1759</v>
      </c>
    </row>
    <row r="649" spans="1:10" ht="13.5" customHeight="1" x14ac:dyDescent="0.25">
      <c r="A649" s="46" t="s">
        <v>1</v>
      </c>
      <c r="B649" s="52" t="s">
        <v>258</v>
      </c>
      <c r="C649" s="52" t="s">
        <v>186</v>
      </c>
      <c r="D649" s="161">
        <v>45923499357</v>
      </c>
      <c r="E649" s="53" t="s">
        <v>1355</v>
      </c>
      <c r="F649" s="54">
        <v>7</v>
      </c>
      <c r="G649" s="39">
        <v>46023</v>
      </c>
      <c r="H649" s="64" t="s">
        <v>167</v>
      </c>
      <c r="I649" s="62" t="s">
        <v>89</v>
      </c>
      <c r="J649" s="45" t="s">
        <v>1759</v>
      </c>
    </row>
    <row r="650" spans="1:10" ht="13.5" customHeight="1" x14ac:dyDescent="0.25">
      <c r="A650" s="46" t="s">
        <v>1</v>
      </c>
      <c r="B650" s="52" t="s">
        <v>258</v>
      </c>
      <c r="C650" s="52" t="s">
        <v>186</v>
      </c>
      <c r="D650" s="161">
        <v>45923499364</v>
      </c>
      <c r="E650" s="53" t="s">
        <v>1356</v>
      </c>
      <c r="F650" s="54">
        <v>7</v>
      </c>
      <c r="G650" s="39">
        <v>46023</v>
      </c>
      <c r="H650" s="64" t="s">
        <v>167</v>
      </c>
      <c r="I650" s="62" t="s">
        <v>89</v>
      </c>
      <c r="J650" s="45" t="s">
        <v>1759</v>
      </c>
    </row>
    <row r="651" spans="1:10" ht="13.5" customHeight="1" x14ac:dyDescent="0.25">
      <c r="A651" s="46" t="s">
        <v>1</v>
      </c>
      <c r="B651" s="52" t="s">
        <v>258</v>
      </c>
      <c r="C651" s="52" t="s">
        <v>186</v>
      </c>
      <c r="D651" s="161">
        <v>45923499371</v>
      </c>
      <c r="E651" s="53" t="s">
        <v>1357</v>
      </c>
      <c r="F651" s="54">
        <v>7</v>
      </c>
      <c r="G651" s="39">
        <v>46023</v>
      </c>
      <c r="H651" s="64" t="s">
        <v>167</v>
      </c>
      <c r="I651" s="62" t="s">
        <v>89</v>
      </c>
      <c r="J651" s="45" t="s">
        <v>1759</v>
      </c>
    </row>
    <row r="652" spans="1:10" ht="13.5" customHeight="1" x14ac:dyDescent="0.25">
      <c r="A652" s="46" t="s">
        <v>1</v>
      </c>
      <c r="B652" s="52" t="s">
        <v>66</v>
      </c>
      <c r="C652" s="52" t="s">
        <v>186</v>
      </c>
      <c r="D652" s="161">
        <v>45923499463</v>
      </c>
      <c r="E652" s="53" t="s">
        <v>1334</v>
      </c>
      <c r="F652" s="54">
        <v>3</v>
      </c>
      <c r="G652" s="39">
        <v>46023</v>
      </c>
      <c r="H652" s="64" t="s">
        <v>1335</v>
      </c>
      <c r="I652" s="62" t="s">
        <v>884</v>
      </c>
      <c r="J652" s="45" t="s">
        <v>1826</v>
      </c>
    </row>
    <row r="653" spans="1:10" ht="13.5" customHeight="1" x14ac:dyDescent="0.25">
      <c r="A653" s="46" t="s">
        <v>1</v>
      </c>
      <c r="B653" s="52" t="s">
        <v>66</v>
      </c>
      <c r="C653" s="52" t="s">
        <v>186</v>
      </c>
      <c r="D653" s="161">
        <v>45923499470</v>
      </c>
      <c r="E653" s="53" t="s">
        <v>1336</v>
      </c>
      <c r="F653" s="54">
        <v>3</v>
      </c>
      <c r="G653" s="39">
        <v>46023</v>
      </c>
      <c r="H653" s="64" t="s">
        <v>132</v>
      </c>
      <c r="I653" s="62" t="s">
        <v>102</v>
      </c>
      <c r="J653" s="45" t="s">
        <v>1826</v>
      </c>
    </row>
    <row r="654" spans="1:10" ht="13.5" customHeight="1" x14ac:dyDescent="0.25">
      <c r="A654" s="46" t="s">
        <v>1</v>
      </c>
      <c r="B654" s="52" t="s">
        <v>66</v>
      </c>
      <c r="C654" s="52" t="s">
        <v>186</v>
      </c>
      <c r="D654" s="161">
        <v>45923499487</v>
      </c>
      <c r="E654" s="53" t="s">
        <v>1337</v>
      </c>
      <c r="F654" s="54">
        <v>3</v>
      </c>
      <c r="G654" s="39">
        <v>46023</v>
      </c>
      <c r="H654" s="64" t="s">
        <v>132</v>
      </c>
      <c r="I654" s="62" t="s">
        <v>102</v>
      </c>
      <c r="J654" s="45" t="s">
        <v>1826</v>
      </c>
    </row>
    <row r="655" spans="1:10" ht="13.5" customHeight="1" x14ac:dyDescent="0.25">
      <c r="A655" s="46" t="s">
        <v>1</v>
      </c>
      <c r="B655" s="52" t="s">
        <v>66</v>
      </c>
      <c r="C655" s="52" t="s">
        <v>186</v>
      </c>
      <c r="D655" s="161">
        <v>45923499494</v>
      </c>
      <c r="E655" s="53" t="s">
        <v>1338</v>
      </c>
      <c r="F655" s="54">
        <v>3</v>
      </c>
      <c r="G655" s="39">
        <v>46023</v>
      </c>
      <c r="H655" s="64" t="s">
        <v>132</v>
      </c>
      <c r="I655" s="62" t="s">
        <v>102</v>
      </c>
      <c r="J655" s="45" t="s">
        <v>1826</v>
      </c>
    </row>
    <row r="656" spans="1:10" ht="13.5" customHeight="1" x14ac:dyDescent="0.25">
      <c r="A656" s="46" t="s">
        <v>1</v>
      </c>
      <c r="B656" s="52" t="s">
        <v>258</v>
      </c>
      <c r="C656" s="52" t="s">
        <v>186</v>
      </c>
      <c r="D656" s="161">
        <v>45923499753</v>
      </c>
      <c r="E656" s="53" t="s">
        <v>1358</v>
      </c>
      <c r="F656" s="54">
        <v>7</v>
      </c>
      <c r="G656" s="39">
        <v>46023</v>
      </c>
      <c r="H656" s="64" t="s">
        <v>1359</v>
      </c>
      <c r="I656" s="62" t="s">
        <v>116</v>
      </c>
      <c r="J656" s="45" t="s">
        <v>1759</v>
      </c>
    </row>
    <row r="657" spans="1:10" ht="13.5" customHeight="1" x14ac:dyDescent="0.25">
      <c r="A657" s="46" t="s">
        <v>1</v>
      </c>
      <c r="B657" s="52" t="s">
        <v>258</v>
      </c>
      <c r="C657" s="52" t="s">
        <v>186</v>
      </c>
      <c r="D657" s="161">
        <v>45923499760</v>
      </c>
      <c r="E657" s="53" t="s">
        <v>1360</v>
      </c>
      <c r="F657" s="54">
        <v>7</v>
      </c>
      <c r="G657" s="39">
        <v>46023</v>
      </c>
      <c r="H657" s="64" t="s">
        <v>98</v>
      </c>
      <c r="I657" s="62" t="s">
        <v>109</v>
      </c>
      <c r="J657" s="45" t="s">
        <v>1759</v>
      </c>
    </row>
    <row r="658" spans="1:10" ht="13.5" customHeight="1" x14ac:dyDescent="0.25">
      <c r="A658" s="46" t="s">
        <v>1</v>
      </c>
      <c r="B658" s="52" t="s">
        <v>258</v>
      </c>
      <c r="C658" s="52" t="s">
        <v>186</v>
      </c>
      <c r="D658" s="161">
        <v>45923499777</v>
      </c>
      <c r="E658" s="53" t="s">
        <v>1361</v>
      </c>
      <c r="F658" s="54">
        <v>7</v>
      </c>
      <c r="G658" s="39">
        <v>46023</v>
      </c>
      <c r="H658" s="64" t="s">
        <v>98</v>
      </c>
      <c r="I658" s="62" t="s">
        <v>109</v>
      </c>
      <c r="J658" s="45" t="s">
        <v>1759</v>
      </c>
    </row>
    <row r="659" spans="1:10" ht="13.5" customHeight="1" x14ac:dyDescent="0.25">
      <c r="A659" s="46" t="s">
        <v>1</v>
      </c>
      <c r="B659" s="52" t="s">
        <v>258</v>
      </c>
      <c r="C659" s="52" t="s">
        <v>186</v>
      </c>
      <c r="D659" s="161">
        <v>45923499784</v>
      </c>
      <c r="E659" s="53" t="s">
        <v>1362</v>
      </c>
      <c r="F659" s="54">
        <v>7</v>
      </c>
      <c r="G659" s="39">
        <v>46023</v>
      </c>
      <c r="H659" s="64" t="s">
        <v>98</v>
      </c>
      <c r="I659" s="62" t="s">
        <v>109</v>
      </c>
      <c r="J659" s="45" t="s">
        <v>1759</v>
      </c>
    </row>
    <row r="660" spans="1:10" ht="13.5" customHeight="1" x14ac:dyDescent="0.25">
      <c r="A660" s="46" t="s">
        <v>1</v>
      </c>
      <c r="B660" s="52" t="s">
        <v>260</v>
      </c>
      <c r="C660" s="52" t="s">
        <v>186</v>
      </c>
      <c r="D660" s="161">
        <v>45923499906</v>
      </c>
      <c r="E660" s="53" t="s">
        <v>1341</v>
      </c>
      <c r="F660" s="54">
        <v>5</v>
      </c>
      <c r="G660" s="39">
        <v>46023</v>
      </c>
      <c r="H660" s="64" t="s">
        <v>1342</v>
      </c>
      <c r="I660" s="62" t="s">
        <v>315</v>
      </c>
      <c r="J660" s="45" t="s">
        <v>1827</v>
      </c>
    </row>
    <row r="661" spans="1:10" ht="13.5" customHeight="1" x14ac:dyDescent="0.25">
      <c r="A661" s="46" t="s">
        <v>1</v>
      </c>
      <c r="B661" s="52" t="s">
        <v>260</v>
      </c>
      <c r="C661" s="52" t="s">
        <v>186</v>
      </c>
      <c r="D661" s="161">
        <v>45923499913</v>
      </c>
      <c r="E661" s="53" t="s">
        <v>1343</v>
      </c>
      <c r="F661" s="54">
        <v>5</v>
      </c>
      <c r="G661" s="39">
        <v>46023</v>
      </c>
      <c r="H661" s="64" t="s">
        <v>229</v>
      </c>
      <c r="I661" s="62" t="s">
        <v>162</v>
      </c>
      <c r="J661" s="45" t="s">
        <v>1827</v>
      </c>
    </row>
    <row r="662" spans="1:10" ht="13.5" customHeight="1" x14ac:dyDescent="0.25">
      <c r="A662" s="46" t="s">
        <v>1</v>
      </c>
      <c r="B662" s="52" t="s">
        <v>260</v>
      </c>
      <c r="C662" s="52" t="s">
        <v>186</v>
      </c>
      <c r="D662" s="161">
        <v>45923499920</v>
      </c>
      <c r="E662" s="53" t="s">
        <v>1344</v>
      </c>
      <c r="F662" s="54">
        <v>5</v>
      </c>
      <c r="G662" s="39">
        <v>46023</v>
      </c>
      <c r="H662" s="64" t="s">
        <v>229</v>
      </c>
      <c r="I662" s="62" t="s">
        <v>162</v>
      </c>
      <c r="J662" s="45" t="s">
        <v>1827</v>
      </c>
    </row>
    <row r="663" spans="1:10" ht="13.5" customHeight="1" x14ac:dyDescent="0.25">
      <c r="A663" s="46" t="s">
        <v>1</v>
      </c>
      <c r="B663" s="52" t="s">
        <v>260</v>
      </c>
      <c r="C663" s="52" t="s">
        <v>186</v>
      </c>
      <c r="D663" s="161">
        <v>45923499937</v>
      </c>
      <c r="E663" s="53" t="s">
        <v>1345</v>
      </c>
      <c r="F663" s="54">
        <v>5</v>
      </c>
      <c r="G663" s="39">
        <v>46023</v>
      </c>
      <c r="H663" s="64" t="s">
        <v>229</v>
      </c>
      <c r="I663" s="62" t="s">
        <v>162</v>
      </c>
      <c r="J663" s="45" t="s">
        <v>1827</v>
      </c>
    </row>
    <row r="664" spans="1:10" ht="13.5" customHeight="1" x14ac:dyDescent="0.25">
      <c r="A664" s="46" t="s">
        <v>1</v>
      </c>
      <c r="B664" s="52" t="s">
        <v>2422</v>
      </c>
      <c r="C664" s="52" t="s">
        <v>186</v>
      </c>
      <c r="D664" s="161">
        <v>45923561023</v>
      </c>
      <c r="E664" s="53" t="s">
        <v>1850</v>
      </c>
      <c r="F664" s="54">
        <v>150</v>
      </c>
      <c r="G664" s="39">
        <v>46023</v>
      </c>
      <c r="H664" s="64" t="s">
        <v>1851</v>
      </c>
      <c r="I664" s="62" t="s">
        <v>1852</v>
      </c>
      <c r="J664" s="45" t="s">
        <v>1370</v>
      </c>
    </row>
    <row r="665" spans="1:10" ht="13.5" customHeight="1" x14ac:dyDescent="0.25">
      <c r="A665" s="46" t="s">
        <v>1</v>
      </c>
      <c r="B665" s="52" t="s">
        <v>2420</v>
      </c>
      <c r="C665" s="52" t="s">
        <v>186</v>
      </c>
      <c r="D665" s="161">
        <v>45923561030</v>
      </c>
      <c r="E665" s="53" t="s">
        <v>1853</v>
      </c>
      <c r="F665" s="54">
        <v>200</v>
      </c>
      <c r="G665" s="39">
        <v>46023</v>
      </c>
      <c r="H665" s="64" t="s">
        <v>1854</v>
      </c>
      <c r="I665" s="62" t="s">
        <v>1066</v>
      </c>
      <c r="J665" s="45" t="s">
        <v>1371</v>
      </c>
    </row>
    <row r="666" spans="1:10" ht="13.5" customHeight="1" x14ac:dyDescent="0.25">
      <c r="A666" s="46" t="s">
        <v>1</v>
      </c>
      <c r="B666" s="52" t="s">
        <v>2422</v>
      </c>
      <c r="C666" s="52" t="s">
        <v>186</v>
      </c>
      <c r="D666" s="161">
        <v>45923670756</v>
      </c>
      <c r="E666" s="53" t="s">
        <v>2008</v>
      </c>
      <c r="F666" s="54">
        <v>150</v>
      </c>
      <c r="G666" s="39">
        <v>46023</v>
      </c>
      <c r="H666" s="64" t="s">
        <v>2009</v>
      </c>
      <c r="I666" s="62" t="s">
        <v>2010</v>
      </c>
      <c r="J666" s="45" t="s">
        <v>1370</v>
      </c>
    </row>
    <row r="667" spans="1:10" ht="13.5" customHeight="1" x14ac:dyDescent="0.25">
      <c r="A667" s="46" t="s">
        <v>1</v>
      </c>
      <c r="B667" s="52" t="s">
        <v>2420</v>
      </c>
      <c r="C667" s="52" t="s">
        <v>186</v>
      </c>
      <c r="D667" s="161">
        <v>45923670763</v>
      </c>
      <c r="E667" s="53" t="s">
        <v>1734</v>
      </c>
      <c r="F667" s="54">
        <v>200</v>
      </c>
      <c r="G667" s="39">
        <v>46023</v>
      </c>
      <c r="H667" s="64" t="s">
        <v>1735</v>
      </c>
      <c r="I667" s="62" t="s">
        <v>1557</v>
      </c>
      <c r="J667" s="45" t="s">
        <v>1371</v>
      </c>
    </row>
    <row r="668" spans="1:10" ht="13.5" customHeight="1" x14ac:dyDescent="0.25">
      <c r="A668" s="46" t="s">
        <v>1</v>
      </c>
      <c r="B668" s="52" t="s">
        <v>2422</v>
      </c>
      <c r="C668" s="52" t="s">
        <v>186</v>
      </c>
      <c r="D668" s="161">
        <v>45923670770</v>
      </c>
      <c r="E668" s="53" t="s">
        <v>2011</v>
      </c>
      <c r="F668" s="54">
        <v>150</v>
      </c>
      <c r="G668" s="39">
        <v>46023</v>
      </c>
      <c r="H668" s="64" t="s">
        <v>2009</v>
      </c>
      <c r="I668" s="62" t="s">
        <v>2012</v>
      </c>
      <c r="J668" s="45" t="s">
        <v>1370</v>
      </c>
    </row>
    <row r="669" spans="1:10" ht="13.5" customHeight="1" x14ac:dyDescent="0.25">
      <c r="A669" s="46" t="s">
        <v>1</v>
      </c>
      <c r="B669" s="52" t="s">
        <v>2420</v>
      </c>
      <c r="C669" s="52" t="s">
        <v>186</v>
      </c>
      <c r="D669" s="161">
        <v>45923670787</v>
      </c>
      <c r="E669" s="53" t="s">
        <v>1555</v>
      </c>
      <c r="F669" s="54">
        <v>200</v>
      </c>
      <c r="G669" s="39">
        <v>46023</v>
      </c>
      <c r="H669" s="64" t="s">
        <v>1556</v>
      </c>
      <c r="I669" s="62" t="s">
        <v>1557</v>
      </c>
      <c r="J669" s="45" t="s">
        <v>1371</v>
      </c>
    </row>
    <row r="670" spans="1:10" ht="13.5" customHeight="1" x14ac:dyDescent="0.25">
      <c r="A670" s="46" t="s">
        <v>1</v>
      </c>
      <c r="B670" s="52" t="s">
        <v>339</v>
      </c>
      <c r="C670" s="52" t="s">
        <v>254</v>
      </c>
      <c r="D670" s="161">
        <v>46135401077</v>
      </c>
      <c r="E670" s="53" t="s">
        <v>340</v>
      </c>
      <c r="F670" s="54">
        <v>10</v>
      </c>
      <c r="G670" s="39">
        <v>46023</v>
      </c>
      <c r="H670" s="64" t="s">
        <v>130</v>
      </c>
      <c r="I670" s="62" t="s">
        <v>138</v>
      </c>
      <c r="J670" s="45" t="s">
        <v>1825</v>
      </c>
    </row>
    <row r="671" spans="1:10" ht="13.5" customHeight="1" x14ac:dyDescent="0.25">
      <c r="A671" s="46" t="s">
        <v>1</v>
      </c>
      <c r="B671" s="52" t="s">
        <v>339</v>
      </c>
      <c r="C671" s="52" t="s">
        <v>254</v>
      </c>
      <c r="D671" s="161">
        <v>46135401084</v>
      </c>
      <c r="E671" s="53" t="s">
        <v>341</v>
      </c>
      <c r="F671" s="54">
        <v>10</v>
      </c>
      <c r="G671" s="39">
        <v>46023</v>
      </c>
      <c r="H671" s="64" t="s">
        <v>130</v>
      </c>
      <c r="I671" s="62" t="s">
        <v>109</v>
      </c>
      <c r="J671" s="45" t="s">
        <v>1825</v>
      </c>
    </row>
    <row r="672" spans="1:10" ht="13.5" customHeight="1" x14ac:dyDescent="0.25">
      <c r="A672" s="46" t="s">
        <v>1</v>
      </c>
      <c r="B672" s="52" t="s">
        <v>339</v>
      </c>
      <c r="C672" s="52" t="s">
        <v>254</v>
      </c>
      <c r="D672" s="161">
        <v>46135401091</v>
      </c>
      <c r="E672" s="53" t="s">
        <v>342</v>
      </c>
      <c r="F672" s="54">
        <v>10</v>
      </c>
      <c r="G672" s="39">
        <v>46023</v>
      </c>
      <c r="H672" s="64" t="s">
        <v>96</v>
      </c>
      <c r="I672" s="62" t="s">
        <v>109</v>
      </c>
      <c r="J672" s="45" t="s">
        <v>1825</v>
      </c>
    </row>
    <row r="673" spans="1:10" ht="13.5" customHeight="1" x14ac:dyDescent="0.25">
      <c r="A673" s="46" t="s">
        <v>1</v>
      </c>
      <c r="B673" s="52" t="s">
        <v>339</v>
      </c>
      <c r="C673" s="52" t="s">
        <v>254</v>
      </c>
      <c r="D673" s="161">
        <v>46135401107</v>
      </c>
      <c r="E673" s="53" t="s">
        <v>343</v>
      </c>
      <c r="F673" s="54">
        <v>10</v>
      </c>
      <c r="G673" s="39">
        <v>46023</v>
      </c>
      <c r="H673" s="64" t="s">
        <v>96</v>
      </c>
      <c r="I673" s="62" t="s">
        <v>109</v>
      </c>
      <c r="J673" s="45" t="s">
        <v>1825</v>
      </c>
    </row>
    <row r="674" spans="1:10" ht="13.5" customHeight="1" x14ac:dyDescent="0.25">
      <c r="A674" s="46" t="s">
        <v>1</v>
      </c>
      <c r="B674" s="52" t="s">
        <v>970</v>
      </c>
      <c r="C674" s="52" t="s">
        <v>254</v>
      </c>
      <c r="D674" s="161">
        <v>46135407116</v>
      </c>
      <c r="E674" s="53" t="s">
        <v>1715</v>
      </c>
      <c r="F674" s="54">
        <v>30</v>
      </c>
      <c r="G674" s="39">
        <v>46023</v>
      </c>
      <c r="H674" s="64" t="s">
        <v>1716</v>
      </c>
      <c r="I674" s="62" t="s">
        <v>1717</v>
      </c>
      <c r="J674" s="45" t="s">
        <v>88</v>
      </c>
    </row>
    <row r="675" spans="1:10" ht="13.5" customHeight="1" x14ac:dyDescent="0.25">
      <c r="A675" s="46" t="s">
        <v>1</v>
      </c>
      <c r="B675" s="52" t="s">
        <v>969</v>
      </c>
      <c r="C675" s="52" t="s">
        <v>254</v>
      </c>
      <c r="D675" s="161">
        <v>46135407147</v>
      </c>
      <c r="E675" s="53" t="s">
        <v>1718</v>
      </c>
      <c r="F675" s="54">
        <v>35</v>
      </c>
      <c r="G675" s="39">
        <v>46023</v>
      </c>
      <c r="H675" s="64" t="s">
        <v>1719</v>
      </c>
      <c r="I675" s="62" t="s">
        <v>1720</v>
      </c>
      <c r="J675" s="45" t="s">
        <v>88</v>
      </c>
    </row>
    <row r="676" spans="1:10" ht="13.5" customHeight="1" x14ac:dyDescent="0.25">
      <c r="A676" s="46" t="s">
        <v>1</v>
      </c>
      <c r="B676" s="52" t="s">
        <v>969</v>
      </c>
      <c r="C676" s="52" t="s">
        <v>254</v>
      </c>
      <c r="D676" s="161">
        <v>46135407161</v>
      </c>
      <c r="E676" s="53" t="s">
        <v>1721</v>
      </c>
      <c r="F676" s="54">
        <v>35</v>
      </c>
      <c r="G676" s="39">
        <v>46023</v>
      </c>
      <c r="H676" s="64" t="s">
        <v>1722</v>
      </c>
      <c r="I676" s="62" t="s">
        <v>1723</v>
      </c>
      <c r="J676" s="45" t="s">
        <v>88</v>
      </c>
    </row>
    <row r="677" spans="1:10" ht="13.5" customHeight="1" x14ac:dyDescent="0.25">
      <c r="A677" s="46" t="s">
        <v>1</v>
      </c>
      <c r="B677" s="52" t="s">
        <v>968</v>
      </c>
      <c r="C677" s="52" t="s">
        <v>254</v>
      </c>
      <c r="D677" s="161">
        <v>46135407208</v>
      </c>
      <c r="E677" s="53" t="s">
        <v>1724</v>
      </c>
      <c r="F677" s="54">
        <v>70</v>
      </c>
      <c r="G677" s="39">
        <v>46023</v>
      </c>
      <c r="H677" s="64" t="s">
        <v>1725</v>
      </c>
      <c r="I677" s="62" t="s">
        <v>1726</v>
      </c>
      <c r="J677" s="45" t="s">
        <v>88</v>
      </c>
    </row>
    <row r="678" spans="1:10" ht="13.5" customHeight="1" x14ac:dyDescent="0.25">
      <c r="A678" s="46" t="s">
        <v>1</v>
      </c>
      <c r="B678" s="52" t="s">
        <v>971</v>
      </c>
      <c r="C678" s="52" t="s">
        <v>254</v>
      </c>
      <c r="D678" s="161">
        <v>46135407222</v>
      </c>
      <c r="E678" s="53" t="s">
        <v>1730</v>
      </c>
      <c r="F678" s="54">
        <v>90</v>
      </c>
      <c r="G678" s="39">
        <v>46023</v>
      </c>
      <c r="H678" s="64" t="s">
        <v>1731</v>
      </c>
      <c r="I678" s="62" t="s">
        <v>1729</v>
      </c>
      <c r="J678" s="45" t="s">
        <v>88</v>
      </c>
    </row>
    <row r="679" spans="1:10" ht="13.5" customHeight="1" x14ac:dyDescent="0.25">
      <c r="A679" s="46" t="s">
        <v>1</v>
      </c>
      <c r="B679" s="52" t="s">
        <v>971</v>
      </c>
      <c r="C679" s="52" t="s">
        <v>254</v>
      </c>
      <c r="D679" s="161">
        <v>46135407239</v>
      </c>
      <c r="E679" s="53" t="s">
        <v>1727</v>
      </c>
      <c r="F679" s="54">
        <v>90</v>
      </c>
      <c r="G679" s="39">
        <v>46023</v>
      </c>
      <c r="H679" s="64" t="s">
        <v>1728</v>
      </c>
      <c r="I679" s="62" t="s">
        <v>1729</v>
      </c>
      <c r="J679" s="45" t="s">
        <v>88</v>
      </c>
    </row>
    <row r="680" spans="1:10" ht="13.5" customHeight="1" x14ac:dyDescent="0.25">
      <c r="A680" s="46" t="s">
        <v>1</v>
      </c>
      <c r="B680" s="52" t="s">
        <v>258</v>
      </c>
      <c r="C680" s="52" t="s">
        <v>254</v>
      </c>
      <c r="D680" s="161">
        <v>46135414039</v>
      </c>
      <c r="E680" s="53" t="s">
        <v>2324</v>
      </c>
      <c r="F680" s="54">
        <v>7</v>
      </c>
      <c r="G680" s="39">
        <v>46023</v>
      </c>
      <c r="H680" s="64" t="s">
        <v>177</v>
      </c>
      <c r="I680" s="62" t="s">
        <v>142</v>
      </c>
      <c r="J680" s="45" t="s">
        <v>1759</v>
      </c>
    </row>
    <row r="681" spans="1:10" ht="13.5" customHeight="1" x14ac:dyDescent="0.25">
      <c r="A681" s="46" t="s">
        <v>1</v>
      </c>
      <c r="B681" s="52" t="s">
        <v>258</v>
      </c>
      <c r="C681" s="52" t="s">
        <v>254</v>
      </c>
      <c r="D681" s="161">
        <v>46135414527</v>
      </c>
      <c r="E681" s="53" t="s">
        <v>2224</v>
      </c>
      <c r="F681" s="54">
        <v>7</v>
      </c>
      <c r="G681" s="39">
        <v>46023</v>
      </c>
      <c r="H681" s="64" t="s">
        <v>167</v>
      </c>
      <c r="I681" s="62" t="s">
        <v>94</v>
      </c>
      <c r="J681" s="45" t="s">
        <v>383</v>
      </c>
    </row>
    <row r="682" spans="1:10" ht="13.5" customHeight="1" x14ac:dyDescent="0.25">
      <c r="A682" s="46" t="s">
        <v>1</v>
      </c>
      <c r="B682" s="52" t="s">
        <v>1075</v>
      </c>
      <c r="C682" s="52" t="s">
        <v>254</v>
      </c>
      <c r="D682" s="161">
        <v>46135417078</v>
      </c>
      <c r="E682" s="53" t="s">
        <v>2298</v>
      </c>
      <c r="F682" s="54">
        <v>3</v>
      </c>
      <c r="G682" s="39">
        <v>46023</v>
      </c>
      <c r="H682" s="64" t="s">
        <v>91</v>
      </c>
      <c r="I682" s="62" t="s">
        <v>153</v>
      </c>
      <c r="J682" s="45" t="s">
        <v>1076</v>
      </c>
    </row>
    <row r="683" spans="1:10" ht="13.5" customHeight="1" x14ac:dyDescent="0.25">
      <c r="A683" s="46" t="s">
        <v>1</v>
      </c>
      <c r="B683" s="52" t="s">
        <v>259</v>
      </c>
      <c r="C683" s="52" t="s">
        <v>254</v>
      </c>
      <c r="D683" s="161">
        <v>46135419928</v>
      </c>
      <c r="E683" s="53" t="s">
        <v>1780</v>
      </c>
      <c r="F683" s="54">
        <v>12</v>
      </c>
      <c r="G683" s="39">
        <v>46023</v>
      </c>
      <c r="H683" s="64" t="s">
        <v>150</v>
      </c>
      <c r="I683" s="62" t="s">
        <v>151</v>
      </c>
      <c r="J683" s="45" t="s">
        <v>455</v>
      </c>
    </row>
    <row r="684" spans="1:10" ht="13.5" customHeight="1" x14ac:dyDescent="0.25">
      <c r="A684" s="46" t="s">
        <v>1</v>
      </c>
      <c r="B684" s="52" t="s">
        <v>258</v>
      </c>
      <c r="C684" s="52" t="s">
        <v>475</v>
      </c>
      <c r="D684" s="161">
        <v>46677452407</v>
      </c>
      <c r="E684" s="53" t="s">
        <v>1463</v>
      </c>
      <c r="F684" s="54">
        <v>7</v>
      </c>
      <c r="G684" s="39">
        <v>46023</v>
      </c>
      <c r="H684" s="64" t="s">
        <v>1460</v>
      </c>
      <c r="I684" s="62" t="s">
        <v>1464</v>
      </c>
      <c r="J684" s="45" t="s">
        <v>1759</v>
      </c>
    </row>
    <row r="685" spans="1:10" ht="13.5" customHeight="1" x14ac:dyDescent="0.25">
      <c r="A685" s="46" t="s">
        <v>1</v>
      </c>
      <c r="B685" s="52" t="s">
        <v>258</v>
      </c>
      <c r="C685" s="52" t="s">
        <v>475</v>
      </c>
      <c r="D685" s="161">
        <v>46677452483</v>
      </c>
      <c r="E685" s="53" t="s">
        <v>1457</v>
      </c>
      <c r="F685" s="54">
        <v>7</v>
      </c>
      <c r="G685" s="39">
        <v>46023</v>
      </c>
      <c r="H685" s="64" t="s">
        <v>1458</v>
      </c>
      <c r="I685" s="62" t="s">
        <v>382</v>
      </c>
      <c r="J685" s="45" t="s">
        <v>1759</v>
      </c>
    </row>
    <row r="686" spans="1:10" ht="13.5" customHeight="1" x14ac:dyDescent="0.25">
      <c r="A686" s="46" t="s">
        <v>1</v>
      </c>
      <c r="B686" s="52" t="s">
        <v>258</v>
      </c>
      <c r="C686" s="52" t="s">
        <v>475</v>
      </c>
      <c r="D686" s="161">
        <v>46677452759</v>
      </c>
      <c r="E686" s="53" t="s">
        <v>1459</v>
      </c>
      <c r="F686" s="54">
        <v>7</v>
      </c>
      <c r="G686" s="39">
        <v>46023</v>
      </c>
      <c r="H686" s="64" t="s">
        <v>1460</v>
      </c>
      <c r="I686" s="62" t="s">
        <v>110</v>
      </c>
      <c r="J686" s="45" t="s">
        <v>1759</v>
      </c>
    </row>
    <row r="687" spans="1:10" ht="13.5" customHeight="1" x14ac:dyDescent="0.25">
      <c r="A687" s="46" t="s">
        <v>1</v>
      </c>
      <c r="B687" s="52" t="s">
        <v>258</v>
      </c>
      <c r="C687" s="52" t="s">
        <v>475</v>
      </c>
      <c r="D687" s="161">
        <v>46677453251</v>
      </c>
      <c r="E687" s="53" t="s">
        <v>1461</v>
      </c>
      <c r="F687" s="54">
        <v>7</v>
      </c>
      <c r="G687" s="39">
        <v>46023</v>
      </c>
      <c r="H687" s="64" t="s">
        <v>1462</v>
      </c>
      <c r="I687" s="62" t="s">
        <v>110</v>
      </c>
      <c r="J687" s="45" t="s">
        <v>1759</v>
      </c>
    </row>
    <row r="688" spans="1:10" ht="13.5" customHeight="1" x14ac:dyDescent="0.25">
      <c r="A688" s="46" t="s">
        <v>1</v>
      </c>
      <c r="B688" s="52" t="s">
        <v>1075</v>
      </c>
      <c r="C688" s="52" t="s">
        <v>475</v>
      </c>
      <c r="D688" s="161">
        <v>46677458362</v>
      </c>
      <c r="E688" s="53">
        <v>9290013880</v>
      </c>
      <c r="F688" s="54">
        <v>3</v>
      </c>
      <c r="G688" s="39">
        <v>46023</v>
      </c>
      <c r="H688" s="64" t="s">
        <v>1566</v>
      </c>
      <c r="I688" s="62" t="s">
        <v>122</v>
      </c>
      <c r="J688" s="45" t="s">
        <v>1076</v>
      </c>
    </row>
    <row r="689" spans="1:10" ht="13.5" customHeight="1" x14ac:dyDescent="0.25">
      <c r="A689" s="46" t="s">
        <v>1</v>
      </c>
      <c r="B689" s="52" t="s">
        <v>1075</v>
      </c>
      <c r="C689" s="52" t="s">
        <v>475</v>
      </c>
      <c r="D689" s="161">
        <v>46677458379</v>
      </c>
      <c r="E689" s="53">
        <v>9290013881</v>
      </c>
      <c r="F689" s="54">
        <v>3</v>
      </c>
      <c r="G689" s="39">
        <v>46023</v>
      </c>
      <c r="H689" s="64" t="s">
        <v>107</v>
      </c>
      <c r="I689" s="62" t="s">
        <v>993</v>
      </c>
      <c r="J689" s="45" t="s">
        <v>1076</v>
      </c>
    </row>
    <row r="690" spans="1:10" ht="13.5" customHeight="1" x14ac:dyDescent="0.25">
      <c r="A690" s="46" t="s">
        <v>1</v>
      </c>
      <c r="B690" s="52" t="s">
        <v>1075</v>
      </c>
      <c r="C690" s="52" t="s">
        <v>475</v>
      </c>
      <c r="D690" s="161">
        <v>46677458386</v>
      </c>
      <c r="E690" s="53">
        <v>9290013882</v>
      </c>
      <c r="F690" s="54">
        <v>3</v>
      </c>
      <c r="G690" s="39">
        <v>46023</v>
      </c>
      <c r="H690" s="64" t="s">
        <v>107</v>
      </c>
      <c r="I690" s="62" t="s">
        <v>993</v>
      </c>
      <c r="J690" s="45" t="s">
        <v>1076</v>
      </c>
    </row>
    <row r="691" spans="1:10" ht="13.5" customHeight="1" x14ac:dyDescent="0.25">
      <c r="A691" s="46" t="s">
        <v>1</v>
      </c>
      <c r="B691" s="52" t="s">
        <v>1075</v>
      </c>
      <c r="C691" s="52" t="s">
        <v>475</v>
      </c>
      <c r="D691" s="161">
        <v>46677458393</v>
      </c>
      <c r="E691" s="53">
        <v>9290013883</v>
      </c>
      <c r="F691" s="54">
        <v>3</v>
      </c>
      <c r="G691" s="39">
        <v>46023</v>
      </c>
      <c r="H691" s="64" t="s">
        <v>137</v>
      </c>
      <c r="I691" s="62" t="s">
        <v>122</v>
      </c>
      <c r="J691" s="45" t="s">
        <v>1076</v>
      </c>
    </row>
    <row r="692" spans="1:10" ht="13.5" customHeight="1" x14ac:dyDescent="0.25">
      <c r="A692" s="46" t="s">
        <v>1</v>
      </c>
      <c r="B692" s="52" t="s">
        <v>1075</v>
      </c>
      <c r="C692" s="52" t="s">
        <v>475</v>
      </c>
      <c r="D692" s="161">
        <v>46677458409</v>
      </c>
      <c r="E692" s="53">
        <v>9290013884</v>
      </c>
      <c r="F692" s="54">
        <v>3</v>
      </c>
      <c r="G692" s="39">
        <v>46023</v>
      </c>
      <c r="H692" s="64" t="s">
        <v>104</v>
      </c>
      <c r="I692" s="62" t="s">
        <v>105</v>
      </c>
      <c r="J692" s="45" t="s">
        <v>1076</v>
      </c>
    </row>
    <row r="693" spans="1:10" ht="13.5" customHeight="1" x14ac:dyDescent="0.25">
      <c r="A693" s="46" t="s">
        <v>1</v>
      </c>
      <c r="B693" s="52" t="s">
        <v>1075</v>
      </c>
      <c r="C693" s="52" t="s">
        <v>475</v>
      </c>
      <c r="D693" s="161">
        <v>46677458416</v>
      </c>
      <c r="E693" s="53">
        <v>9290013885</v>
      </c>
      <c r="F693" s="54">
        <v>3</v>
      </c>
      <c r="G693" s="39">
        <v>46023</v>
      </c>
      <c r="H693" s="64" t="s">
        <v>104</v>
      </c>
      <c r="I693" s="62" t="s">
        <v>165</v>
      </c>
      <c r="J693" s="45" t="s">
        <v>1076</v>
      </c>
    </row>
    <row r="694" spans="1:10" ht="13.5" customHeight="1" x14ac:dyDescent="0.25">
      <c r="A694" s="46" t="s">
        <v>1</v>
      </c>
      <c r="B694" s="52" t="s">
        <v>1075</v>
      </c>
      <c r="C694" s="52" t="s">
        <v>475</v>
      </c>
      <c r="D694" s="161">
        <v>46677458423</v>
      </c>
      <c r="E694" s="53">
        <v>9290013886</v>
      </c>
      <c r="F694" s="54">
        <v>3</v>
      </c>
      <c r="G694" s="39">
        <v>46023</v>
      </c>
      <c r="H694" s="64" t="s">
        <v>104</v>
      </c>
      <c r="I694" s="62" t="s">
        <v>165</v>
      </c>
      <c r="J694" s="45" t="s">
        <v>1076</v>
      </c>
    </row>
    <row r="695" spans="1:10" ht="13.5" customHeight="1" x14ac:dyDescent="0.25">
      <c r="A695" s="46" t="s">
        <v>1</v>
      </c>
      <c r="B695" s="52" t="s">
        <v>1075</v>
      </c>
      <c r="C695" s="52" t="s">
        <v>475</v>
      </c>
      <c r="D695" s="161">
        <v>46677458430</v>
      </c>
      <c r="E695" s="53">
        <v>9290013887</v>
      </c>
      <c r="F695" s="54">
        <v>3</v>
      </c>
      <c r="G695" s="39">
        <v>46023</v>
      </c>
      <c r="H695" s="64" t="s">
        <v>145</v>
      </c>
      <c r="I695" s="62" t="s">
        <v>164</v>
      </c>
      <c r="J695" s="45" t="s">
        <v>1076</v>
      </c>
    </row>
    <row r="696" spans="1:10" ht="13.5" customHeight="1" x14ac:dyDescent="0.25">
      <c r="A696" s="46" t="s">
        <v>1</v>
      </c>
      <c r="B696" s="52" t="s">
        <v>259</v>
      </c>
      <c r="C696" s="52" t="s">
        <v>475</v>
      </c>
      <c r="D696" s="161">
        <v>46677467128</v>
      </c>
      <c r="E696" s="53">
        <v>9290012837</v>
      </c>
      <c r="F696" s="54">
        <v>12</v>
      </c>
      <c r="G696" s="39">
        <v>46023</v>
      </c>
      <c r="H696" s="64" t="s">
        <v>926</v>
      </c>
      <c r="I696" s="62" t="s">
        <v>169</v>
      </c>
      <c r="J696" s="45" t="s">
        <v>1828</v>
      </c>
    </row>
    <row r="697" spans="1:10" ht="13.5" customHeight="1" x14ac:dyDescent="0.25">
      <c r="A697" s="46" t="s">
        <v>1</v>
      </c>
      <c r="B697" s="52" t="s">
        <v>259</v>
      </c>
      <c r="C697" s="52" t="s">
        <v>475</v>
      </c>
      <c r="D697" s="161">
        <v>46677467135</v>
      </c>
      <c r="E697" s="53">
        <v>9290012838</v>
      </c>
      <c r="F697" s="54">
        <v>12</v>
      </c>
      <c r="G697" s="39">
        <v>46023</v>
      </c>
      <c r="H697" s="64" t="s">
        <v>926</v>
      </c>
      <c r="I697" s="62" t="s">
        <v>169</v>
      </c>
      <c r="J697" s="45" t="s">
        <v>1828</v>
      </c>
    </row>
    <row r="698" spans="1:10" ht="13.5" customHeight="1" x14ac:dyDescent="0.25">
      <c r="A698" s="46" t="s">
        <v>1</v>
      </c>
      <c r="B698" s="52" t="s">
        <v>259</v>
      </c>
      <c r="C698" s="52" t="s">
        <v>475</v>
      </c>
      <c r="D698" s="161">
        <v>46677467142</v>
      </c>
      <c r="E698" s="53">
        <v>9290012839</v>
      </c>
      <c r="F698" s="54">
        <v>12</v>
      </c>
      <c r="G698" s="39">
        <v>46023</v>
      </c>
      <c r="H698" s="64" t="s">
        <v>1243</v>
      </c>
      <c r="I698" s="62" t="s">
        <v>231</v>
      </c>
      <c r="J698" s="45" t="s">
        <v>1828</v>
      </c>
    </row>
    <row r="699" spans="1:10" ht="13.5" customHeight="1" x14ac:dyDescent="0.25">
      <c r="A699" s="46" t="s">
        <v>1</v>
      </c>
      <c r="B699" s="52" t="s">
        <v>259</v>
      </c>
      <c r="C699" s="52" t="s">
        <v>475</v>
      </c>
      <c r="D699" s="161">
        <v>46677467147</v>
      </c>
      <c r="E699" s="53">
        <v>9290012839</v>
      </c>
      <c r="F699" s="54">
        <v>12</v>
      </c>
      <c r="G699" s="39">
        <v>46023</v>
      </c>
      <c r="H699" s="64" t="s">
        <v>1243</v>
      </c>
      <c r="I699" s="62" t="s">
        <v>231</v>
      </c>
      <c r="J699" s="45" t="s">
        <v>1828</v>
      </c>
    </row>
    <row r="700" spans="1:10" ht="13.5" customHeight="1" x14ac:dyDescent="0.25">
      <c r="A700" s="46" t="s">
        <v>1</v>
      </c>
      <c r="B700" s="52" t="s">
        <v>259</v>
      </c>
      <c r="C700" s="52" t="s">
        <v>475</v>
      </c>
      <c r="D700" s="161">
        <v>46677467159</v>
      </c>
      <c r="E700" s="53">
        <v>9290012840</v>
      </c>
      <c r="F700" s="54">
        <v>12</v>
      </c>
      <c r="G700" s="39">
        <v>46023</v>
      </c>
      <c r="H700" s="64" t="s">
        <v>1243</v>
      </c>
      <c r="I700" s="62" t="s">
        <v>1242</v>
      </c>
      <c r="J700" s="45" t="s">
        <v>1828</v>
      </c>
    </row>
    <row r="701" spans="1:10" ht="13.5" customHeight="1" x14ac:dyDescent="0.25">
      <c r="A701" s="46" t="s">
        <v>1</v>
      </c>
      <c r="B701" s="52" t="s">
        <v>258</v>
      </c>
      <c r="C701" s="52" t="s">
        <v>475</v>
      </c>
      <c r="D701" s="161">
        <v>46677473921</v>
      </c>
      <c r="E701" s="53" t="s">
        <v>1468</v>
      </c>
      <c r="F701" s="54">
        <v>7</v>
      </c>
      <c r="G701" s="39">
        <v>46023</v>
      </c>
      <c r="H701" s="64" t="s">
        <v>1264</v>
      </c>
      <c r="I701" s="62" t="s">
        <v>1262</v>
      </c>
      <c r="J701" s="45" t="s">
        <v>1759</v>
      </c>
    </row>
    <row r="702" spans="1:10" ht="13.5" customHeight="1" x14ac:dyDescent="0.25">
      <c r="A702" s="46" t="s">
        <v>1</v>
      </c>
      <c r="B702" s="52" t="s">
        <v>258</v>
      </c>
      <c r="C702" s="52" t="s">
        <v>475</v>
      </c>
      <c r="D702" s="161">
        <v>46677473938</v>
      </c>
      <c r="E702" s="53" t="s">
        <v>1471</v>
      </c>
      <c r="F702" s="54">
        <v>7</v>
      </c>
      <c r="G702" s="39">
        <v>46023</v>
      </c>
      <c r="H702" s="64" t="s">
        <v>130</v>
      </c>
      <c r="I702" s="62" t="s">
        <v>1467</v>
      </c>
      <c r="J702" s="45" t="s">
        <v>1759</v>
      </c>
    </row>
    <row r="703" spans="1:10" ht="13.5" customHeight="1" x14ac:dyDescent="0.25">
      <c r="A703" s="45" t="s">
        <v>1</v>
      </c>
      <c r="B703" s="46" t="s">
        <v>258</v>
      </c>
      <c r="C703" s="46" t="s">
        <v>475</v>
      </c>
      <c r="D703" s="131">
        <v>46677473945</v>
      </c>
      <c r="E703" s="49" t="s">
        <v>1465</v>
      </c>
      <c r="F703" s="51">
        <v>7</v>
      </c>
      <c r="G703" s="39">
        <v>46023</v>
      </c>
      <c r="H703" s="63" t="s">
        <v>1466</v>
      </c>
      <c r="I703" s="62" t="s">
        <v>1467</v>
      </c>
      <c r="J703" s="45" t="s">
        <v>1759</v>
      </c>
    </row>
    <row r="704" spans="1:10" ht="13.5" customHeight="1" x14ac:dyDescent="0.25">
      <c r="A704" s="46" t="s">
        <v>1</v>
      </c>
      <c r="B704" s="52" t="s">
        <v>258</v>
      </c>
      <c r="C704" s="52" t="s">
        <v>475</v>
      </c>
      <c r="D704" s="161">
        <v>46677473952</v>
      </c>
      <c r="E704" s="53" t="s">
        <v>1469</v>
      </c>
      <c r="F704" s="54">
        <v>7</v>
      </c>
      <c r="G704" s="39">
        <v>46023</v>
      </c>
      <c r="H704" s="64" t="s">
        <v>1470</v>
      </c>
      <c r="I704" s="62" t="s">
        <v>733</v>
      </c>
      <c r="J704" s="45" t="s">
        <v>1759</v>
      </c>
    </row>
    <row r="705" spans="1:10" ht="13.5" customHeight="1" x14ac:dyDescent="0.25">
      <c r="A705" s="46" t="s">
        <v>1</v>
      </c>
      <c r="B705" s="52" t="s">
        <v>1075</v>
      </c>
      <c r="C705" s="52" t="s">
        <v>475</v>
      </c>
      <c r="D705" s="161">
        <v>46677476069</v>
      </c>
      <c r="E705" s="53">
        <v>9290018197</v>
      </c>
      <c r="F705" s="54">
        <v>3</v>
      </c>
      <c r="G705" s="39">
        <v>46023</v>
      </c>
      <c r="H705" s="64" t="s">
        <v>1571</v>
      </c>
      <c r="I705" s="62" t="s">
        <v>568</v>
      </c>
      <c r="J705" s="45" t="s">
        <v>1076</v>
      </c>
    </row>
    <row r="706" spans="1:10" ht="13.5" customHeight="1" x14ac:dyDescent="0.25">
      <c r="A706" s="46" t="s">
        <v>1</v>
      </c>
      <c r="B706" s="52" t="s">
        <v>1075</v>
      </c>
      <c r="C706" s="52" t="s">
        <v>475</v>
      </c>
      <c r="D706" s="161">
        <v>46677476076</v>
      </c>
      <c r="E706" s="53">
        <v>9290018198</v>
      </c>
      <c r="F706" s="54">
        <v>3</v>
      </c>
      <c r="G706" s="39">
        <v>46023</v>
      </c>
      <c r="H706" s="64" t="s">
        <v>1568</v>
      </c>
      <c r="I706" s="62" t="s">
        <v>142</v>
      </c>
      <c r="J706" s="45" t="s">
        <v>1076</v>
      </c>
    </row>
    <row r="707" spans="1:10" ht="13.5" customHeight="1" x14ac:dyDescent="0.25">
      <c r="A707" s="46" t="s">
        <v>1</v>
      </c>
      <c r="B707" s="52" t="s">
        <v>1075</v>
      </c>
      <c r="C707" s="52" t="s">
        <v>475</v>
      </c>
      <c r="D707" s="161">
        <v>46677476083</v>
      </c>
      <c r="E707" s="53">
        <v>9290018199</v>
      </c>
      <c r="F707" s="54">
        <v>3</v>
      </c>
      <c r="G707" s="39">
        <v>46023</v>
      </c>
      <c r="H707" s="64" t="s">
        <v>1569</v>
      </c>
      <c r="I707" s="62" t="s">
        <v>142</v>
      </c>
      <c r="J707" s="45" t="s">
        <v>1076</v>
      </c>
    </row>
    <row r="708" spans="1:10" ht="13.5" customHeight="1" x14ac:dyDescent="0.25">
      <c r="A708" s="46" t="s">
        <v>1</v>
      </c>
      <c r="B708" s="52" t="s">
        <v>1075</v>
      </c>
      <c r="C708" s="52" t="s">
        <v>475</v>
      </c>
      <c r="D708" s="161">
        <v>46677476090</v>
      </c>
      <c r="E708" s="53">
        <v>9290018200</v>
      </c>
      <c r="F708" s="54">
        <v>3</v>
      </c>
      <c r="G708" s="39">
        <v>46023</v>
      </c>
      <c r="H708" s="64" t="s">
        <v>1564</v>
      </c>
      <c r="I708" s="62" t="s">
        <v>568</v>
      </c>
      <c r="J708" s="45" t="s">
        <v>1076</v>
      </c>
    </row>
    <row r="709" spans="1:10" ht="13.5" customHeight="1" x14ac:dyDescent="0.25">
      <c r="A709" s="46" t="s">
        <v>1</v>
      </c>
      <c r="B709" s="52" t="s">
        <v>1075</v>
      </c>
      <c r="C709" s="52" t="s">
        <v>475</v>
      </c>
      <c r="D709" s="161">
        <v>46677476106</v>
      </c>
      <c r="E709" s="53">
        <v>9290018201</v>
      </c>
      <c r="F709" s="54">
        <v>3</v>
      </c>
      <c r="G709" s="39">
        <v>46023</v>
      </c>
      <c r="H709" s="64" t="s">
        <v>1565</v>
      </c>
      <c r="I709" s="62" t="s">
        <v>179</v>
      </c>
      <c r="J709" s="45" t="s">
        <v>1076</v>
      </c>
    </row>
    <row r="710" spans="1:10" ht="13.5" customHeight="1" x14ac:dyDescent="0.25">
      <c r="A710" s="46" t="s">
        <v>1</v>
      </c>
      <c r="B710" s="52" t="s">
        <v>1075</v>
      </c>
      <c r="C710" s="52" t="s">
        <v>475</v>
      </c>
      <c r="D710" s="161">
        <v>46677476113</v>
      </c>
      <c r="E710" s="53">
        <v>9290018202</v>
      </c>
      <c r="F710" s="54">
        <v>3</v>
      </c>
      <c r="G710" s="39">
        <v>46023</v>
      </c>
      <c r="H710" s="64" t="s">
        <v>1567</v>
      </c>
      <c r="I710" s="62" t="s">
        <v>110</v>
      </c>
      <c r="J710" s="45" t="s">
        <v>1076</v>
      </c>
    </row>
    <row r="711" spans="1:10" ht="13.5" customHeight="1" x14ac:dyDescent="0.25">
      <c r="A711" s="46" t="s">
        <v>1</v>
      </c>
      <c r="B711" s="52" t="s">
        <v>1075</v>
      </c>
      <c r="C711" s="52" t="s">
        <v>475</v>
      </c>
      <c r="D711" s="161">
        <v>46677476120</v>
      </c>
      <c r="E711" s="53">
        <v>9290018203</v>
      </c>
      <c r="F711" s="54">
        <v>3</v>
      </c>
      <c r="G711" s="39">
        <v>46023</v>
      </c>
      <c r="H711" s="64" t="s">
        <v>161</v>
      </c>
      <c r="I711" s="62" t="s">
        <v>110</v>
      </c>
      <c r="J711" s="45" t="s">
        <v>1076</v>
      </c>
    </row>
    <row r="712" spans="1:10" ht="13.5" customHeight="1" x14ac:dyDescent="0.25">
      <c r="A712" s="46" t="s">
        <v>1</v>
      </c>
      <c r="B712" s="52" t="s">
        <v>1075</v>
      </c>
      <c r="C712" s="52" t="s">
        <v>475</v>
      </c>
      <c r="D712" s="161">
        <v>46677476137</v>
      </c>
      <c r="E712" s="53">
        <v>9290018204</v>
      </c>
      <c r="F712" s="54">
        <v>3</v>
      </c>
      <c r="G712" s="39">
        <v>46023</v>
      </c>
      <c r="H712" s="64" t="s">
        <v>1570</v>
      </c>
      <c r="I712" s="62" t="s">
        <v>179</v>
      </c>
      <c r="J712" s="45" t="s">
        <v>1076</v>
      </c>
    </row>
    <row r="713" spans="1:10" ht="13.5" customHeight="1" x14ac:dyDescent="0.25">
      <c r="A713" s="46" t="s">
        <v>1</v>
      </c>
      <c r="B713" s="52" t="s">
        <v>339</v>
      </c>
      <c r="C713" s="52" t="s">
        <v>475</v>
      </c>
      <c r="D713" s="161">
        <v>46677476496</v>
      </c>
      <c r="E713" s="53">
        <v>9290018239</v>
      </c>
      <c r="F713" s="54">
        <v>10</v>
      </c>
      <c r="G713" s="39">
        <v>46023</v>
      </c>
      <c r="H713" s="64" t="s">
        <v>126</v>
      </c>
      <c r="I713" s="62" t="s">
        <v>572</v>
      </c>
      <c r="J713" s="45" t="s">
        <v>1825</v>
      </c>
    </row>
    <row r="714" spans="1:10" ht="13.5" customHeight="1" x14ac:dyDescent="0.25">
      <c r="A714" s="46" t="s">
        <v>1</v>
      </c>
      <c r="B714" s="52" t="s">
        <v>339</v>
      </c>
      <c r="C714" s="52" t="s">
        <v>475</v>
      </c>
      <c r="D714" s="161">
        <v>46677476496</v>
      </c>
      <c r="E714" s="53" t="s">
        <v>1453</v>
      </c>
      <c r="F714" s="54">
        <v>10</v>
      </c>
      <c r="G714" s="39">
        <v>46023</v>
      </c>
      <c r="H714" s="64" t="s">
        <v>1454</v>
      </c>
      <c r="I714" s="62" t="s">
        <v>99</v>
      </c>
      <c r="J714" s="45" t="s">
        <v>1825</v>
      </c>
    </row>
    <row r="715" spans="1:10" ht="13.5" customHeight="1" x14ac:dyDescent="0.25">
      <c r="A715" s="46" t="s">
        <v>1</v>
      </c>
      <c r="B715" s="52" t="s">
        <v>339</v>
      </c>
      <c r="C715" s="52" t="s">
        <v>475</v>
      </c>
      <c r="D715" s="161">
        <v>46677476502</v>
      </c>
      <c r="E715" s="53">
        <v>9290018240</v>
      </c>
      <c r="F715" s="54">
        <v>10</v>
      </c>
      <c r="G715" s="39">
        <v>46023</v>
      </c>
      <c r="H715" s="64" t="s">
        <v>126</v>
      </c>
      <c r="I715" s="62" t="s">
        <v>572</v>
      </c>
      <c r="J715" s="45" t="s">
        <v>1825</v>
      </c>
    </row>
    <row r="716" spans="1:10" ht="13.5" customHeight="1" x14ac:dyDescent="0.25">
      <c r="A716" s="46" t="s">
        <v>1</v>
      </c>
      <c r="B716" s="52" t="s">
        <v>339</v>
      </c>
      <c r="C716" s="52" t="s">
        <v>475</v>
      </c>
      <c r="D716" s="161">
        <v>46677476502</v>
      </c>
      <c r="E716" s="53" t="s">
        <v>1455</v>
      </c>
      <c r="F716" s="54">
        <v>10</v>
      </c>
      <c r="G716" s="39">
        <v>46023</v>
      </c>
      <c r="H716" s="64" t="s">
        <v>1456</v>
      </c>
      <c r="I716" s="62" t="s">
        <v>99</v>
      </c>
      <c r="J716" s="45" t="s">
        <v>1825</v>
      </c>
    </row>
    <row r="717" spans="1:10" ht="13.5" customHeight="1" x14ac:dyDescent="0.25">
      <c r="A717" s="46" t="s">
        <v>1</v>
      </c>
      <c r="B717" s="52" t="s">
        <v>339</v>
      </c>
      <c r="C717" s="52" t="s">
        <v>475</v>
      </c>
      <c r="D717" s="161">
        <v>46677476519</v>
      </c>
      <c r="E717" s="53">
        <v>9290018241</v>
      </c>
      <c r="F717" s="54">
        <v>10</v>
      </c>
      <c r="G717" s="39">
        <v>46023</v>
      </c>
      <c r="H717" s="64" t="s">
        <v>1236</v>
      </c>
      <c r="I717" s="62" t="s">
        <v>1237</v>
      </c>
      <c r="J717" s="45" t="s">
        <v>1825</v>
      </c>
    </row>
    <row r="718" spans="1:10" ht="13.5" customHeight="1" x14ac:dyDescent="0.25">
      <c r="A718" s="46" t="s">
        <v>1</v>
      </c>
      <c r="B718" s="52" t="s">
        <v>339</v>
      </c>
      <c r="C718" s="52" t="s">
        <v>475</v>
      </c>
      <c r="D718" s="161">
        <v>46677476526</v>
      </c>
      <c r="E718" s="53">
        <v>9290018242</v>
      </c>
      <c r="F718" s="54">
        <v>10</v>
      </c>
      <c r="G718" s="39">
        <v>46023</v>
      </c>
      <c r="H718" s="64" t="s">
        <v>1236</v>
      </c>
      <c r="I718" s="62" t="s">
        <v>1237</v>
      </c>
      <c r="J718" s="45" t="s">
        <v>1825</v>
      </c>
    </row>
    <row r="719" spans="1:10" ht="13.5" customHeight="1" x14ac:dyDescent="0.25">
      <c r="A719" s="46" t="s">
        <v>1</v>
      </c>
      <c r="B719" s="52" t="s">
        <v>339</v>
      </c>
      <c r="C719" s="52" t="s">
        <v>475</v>
      </c>
      <c r="D719" s="161">
        <v>46677476526</v>
      </c>
      <c r="E719" s="53" t="s">
        <v>1451</v>
      </c>
      <c r="F719" s="54">
        <v>10</v>
      </c>
      <c r="G719" s="39">
        <v>46023</v>
      </c>
      <c r="H719" s="64" t="s">
        <v>1266</v>
      </c>
      <c r="I719" s="62" t="s">
        <v>1452</v>
      </c>
      <c r="J719" s="45" t="s">
        <v>1825</v>
      </c>
    </row>
    <row r="720" spans="1:10" ht="13.5" customHeight="1" x14ac:dyDescent="0.25">
      <c r="A720" s="46" t="s">
        <v>1</v>
      </c>
      <c r="B720" s="52" t="s">
        <v>1075</v>
      </c>
      <c r="C720" s="52" t="s">
        <v>475</v>
      </c>
      <c r="D720" s="161">
        <v>46677532895</v>
      </c>
      <c r="E720" s="53">
        <v>9290018935</v>
      </c>
      <c r="F720" s="54">
        <v>3</v>
      </c>
      <c r="G720" s="39">
        <v>46023</v>
      </c>
      <c r="H720" s="64" t="s">
        <v>98</v>
      </c>
      <c r="I720" s="62" t="s">
        <v>235</v>
      </c>
      <c r="J720" s="45" t="s">
        <v>1076</v>
      </c>
    </row>
    <row r="721" spans="1:10" ht="13.5" customHeight="1" x14ac:dyDescent="0.25">
      <c r="A721" s="46" t="s">
        <v>1</v>
      </c>
      <c r="B721" s="52" t="s">
        <v>1075</v>
      </c>
      <c r="C721" s="52" t="s">
        <v>475</v>
      </c>
      <c r="D721" s="161">
        <v>46677532901</v>
      </c>
      <c r="E721" s="53">
        <v>9290018936</v>
      </c>
      <c r="F721" s="54">
        <v>3</v>
      </c>
      <c r="G721" s="39">
        <v>46023</v>
      </c>
      <c r="H721" s="64" t="s">
        <v>98</v>
      </c>
      <c r="I721" s="62" t="s">
        <v>116</v>
      </c>
      <c r="J721" s="45" t="s">
        <v>1076</v>
      </c>
    </row>
    <row r="722" spans="1:10" ht="13.5" customHeight="1" x14ac:dyDescent="0.25">
      <c r="A722" s="46" t="s">
        <v>1</v>
      </c>
      <c r="B722" s="52" t="s">
        <v>1075</v>
      </c>
      <c r="C722" s="52" t="s">
        <v>475</v>
      </c>
      <c r="D722" s="161">
        <v>46677532918</v>
      </c>
      <c r="E722" s="53">
        <v>9290018937</v>
      </c>
      <c r="F722" s="54">
        <v>3</v>
      </c>
      <c r="G722" s="39">
        <v>46023</v>
      </c>
      <c r="H722" s="64" t="s">
        <v>172</v>
      </c>
      <c r="I722" s="62" t="s">
        <v>1562</v>
      </c>
      <c r="J722" s="45" t="s">
        <v>1076</v>
      </c>
    </row>
    <row r="723" spans="1:10" ht="13.5" customHeight="1" x14ac:dyDescent="0.25">
      <c r="A723" s="46" t="s">
        <v>1</v>
      </c>
      <c r="B723" s="52" t="s">
        <v>66</v>
      </c>
      <c r="C723" s="52" t="s">
        <v>475</v>
      </c>
      <c r="D723" s="161">
        <v>46677535452</v>
      </c>
      <c r="E723" s="53">
        <v>9290019338</v>
      </c>
      <c r="F723" s="54">
        <v>3</v>
      </c>
      <c r="G723" s="39">
        <v>46023</v>
      </c>
      <c r="H723" s="64" t="s">
        <v>106</v>
      </c>
      <c r="I723" s="62" t="s">
        <v>160</v>
      </c>
      <c r="J723" s="45" t="s">
        <v>438</v>
      </c>
    </row>
    <row r="724" spans="1:10" ht="13.5" customHeight="1" x14ac:dyDescent="0.25">
      <c r="A724" s="46" t="s">
        <v>1</v>
      </c>
      <c r="B724" s="52" t="s">
        <v>66</v>
      </c>
      <c r="C724" s="52" t="s">
        <v>475</v>
      </c>
      <c r="D724" s="161">
        <v>46677535469</v>
      </c>
      <c r="E724" s="53">
        <v>9290019339</v>
      </c>
      <c r="F724" s="54">
        <v>3</v>
      </c>
      <c r="G724" s="39">
        <v>46023</v>
      </c>
      <c r="H724" s="64" t="s">
        <v>106</v>
      </c>
      <c r="I724" s="62" t="s">
        <v>160</v>
      </c>
      <c r="J724" s="45" t="s">
        <v>438</v>
      </c>
    </row>
    <row r="725" spans="1:10" ht="13.5" customHeight="1" x14ac:dyDescent="0.25">
      <c r="A725" s="45" t="s">
        <v>1</v>
      </c>
      <c r="B725" s="46" t="s">
        <v>66</v>
      </c>
      <c r="C725" s="46" t="s">
        <v>475</v>
      </c>
      <c r="D725" s="131">
        <v>46677535476</v>
      </c>
      <c r="E725" s="49">
        <v>9290019340</v>
      </c>
      <c r="F725" s="51">
        <v>3</v>
      </c>
      <c r="G725" s="39">
        <v>46023</v>
      </c>
      <c r="H725" s="63" t="s">
        <v>139</v>
      </c>
      <c r="I725" s="62" t="s">
        <v>160</v>
      </c>
      <c r="J725" s="45" t="s">
        <v>438</v>
      </c>
    </row>
    <row r="726" spans="1:10" ht="13.5" customHeight="1" x14ac:dyDescent="0.25">
      <c r="A726" s="45" t="s">
        <v>1</v>
      </c>
      <c r="B726" s="46" t="s">
        <v>66</v>
      </c>
      <c r="C726" s="46" t="s">
        <v>475</v>
      </c>
      <c r="D726" s="131">
        <v>46677535483</v>
      </c>
      <c r="E726" s="49">
        <v>9290019341</v>
      </c>
      <c r="F726" s="51">
        <v>3</v>
      </c>
      <c r="G726" s="39">
        <v>46023</v>
      </c>
      <c r="H726" s="63" t="s">
        <v>139</v>
      </c>
      <c r="I726" s="62" t="s">
        <v>1055</v>
      </c>
      <c r="J726" s="45" t="s">
        <v>438</v>
      </c>
    </row>
    <row r="727" spans="1:10" ht="13.5" customHeight="1" x14ac:dyDescent="0.25">
      <c r="A727" s="45" t="s">
        <v>1</v>
      </c>
      <c r="B727" s="46" t="s">
        <v>260</v>
      </c>
      <c r="C727" s="46" t="s">
        <v>475</v>
      </c>
      <c r="D727" s="131">
        <v>46677535490</v>
      </c>
      <c r="E727" s="49">
        <v>9290019342</v>
      </c>
      <c r="F727" s="51">
        <v>5</v>
      </c>
      <c r="G727" s="39">
        <v>46023</v>
      </c>
      <c r="H727" s="63" t="s">
        <v>133</v>
      </c>
      <c r="I727" s="62" t="s">
        <v>1056</v>
      </c>
      <c r="J727" s="45" t="s">
        <v>440</v>
      </c>
    </row>
    <row r="728" spans="1:10" ht="13.5" customHeight="1" x14ac:dyDescent="0.25">
      <c r="A728" s="45" t="s">
        <v>1</v>
      </c>
      <c r="B728" s="46" t="s">
        <v>260</v>
      </c>
      <c r="C728" s="46" t="s">
        <v>475</v>
      </c>
      <c r="D728" s="131">
        <v>46677535506</v>
      </c>
      <c r="E728" s="49">
        <v>9290019343</v>
      </c>
      <c r="F728" s="51">
        <v>5</v>
      </c>
      <c r="G728" s="39">
        <v>46023</v>
      </c>
      <c r="H728" s="63" t="s">
        <v>133</v>
      </c>
      <c r="I728" s="62" t="s">
        <v>121</v>
      </c>
      <c r="J728" s="45" t="s">
        <v>440</v>
      </c>
    </row>
    <row r="729" spans="1:10" ht="13.5" customHeight="1" x14ac:dyDescent="0.25">
      <c r="A729" s="45" t="s">
        <v>1</v>
      </c>
      <c r="B729" s="46" t="s">
        <v>260</v>
      </c>
      <c r="C729" s="46" t="s">
        <v>475</v>
      </c>
      <c r="D729" s="131">
        <v>46677535513</v>
      </c>
      <c r="E729" s="49">
        <v>9290019344</v>
      </c>
      <c r="F729" s="51">
        <v>5</v>
      </c>
      <c r="G729" s="39">
        <v>46023</v>
      </c>
      <c r="H729" s="63" t="s">
        <v>140</v>
      </c>
      <c r="I729" s="62" t="s">
        <v>121</v>
      </c>
      <c r="J729" s="45" t="s">
        <v>440</v>
      </c>
    </row>
    <row r="730" spans="1:10" ht="13.5" customHeight="1" x14ac:dyDescent="0.25">
      <c r="A730" s="45" t="s">
        <v>1</v>
      </c>
      <c r="B730" s="46" t="s">
        <v>260</v>
      </c>
      <c r="C730" s="46" t="s">
        <v>475</v>
      </c>
      <c r="D730" s="131">
        <v>46677535520</v>
      </c>
      <c r="E730" s="49">
        <v>9290019345</v>
      </c>
      <c r="F730" s="51">
        <v>5</v>
      </c>
      <c r="G730" s="39">
        <v>46023</v>
      </c>
      <c r="H730" s="63" t="s">
        <v>140</v>
      </c>
      <c r="I730" s="62" t="s">
        <v>121</v>
      </c>
      <c r="J730" s="45" t="s">
        <v>440</v>
      </c>
    </row>
    <row r="731" spans="1:10" ht="13.5" customHeight="1" x14ac:dyDescent="0.25">
      <c r="A731" s="46" t="s">
        <v>1</v>
      </c>
      <c r="B731" s="52" t="s">
        <v>258</v>
      </c>
      <c r="C731" s="52" t="s">
        <v>475</v>
      </c>
      <c r="D731" s="161">
        <v>46677535537</v>
      </c>
      <c r="E731" s="53">
        <v>9290019346</v>
      </c>
      <c r="F731" s="54">
        <v>7</v>
      </c>
      <c r="G731" s="39">
        <v>46023</v>
      </c>
      <c r="H731" s="64" t="s">
        <v>130</v>
      </c>
      <c r="I731" s="62" t="s">
        <v>125</v>
      </c>
      <c r="J731" s="45" t="s">
        <v>446</v>
      </c>
    </row>
    <row r="732" spans="1:10" ht="13.5" customHeight="1" x14ac:dyDescent="0.25">
      <c r="A732" s="46" t="s">
        <v>1</v>
      </c>
      <c r="B732" s="52" t="s">
        <v>258</v>
      </c>
      <c r="C732" s="52" t="s">
        <v>475</v>
      </c>
      <c r="D732" s="161">
        <v>46677535544</v>
      </c>
      <c r="E732" s="53">
        <v>9290019347</v>
      </c>
      <c r="F732" s="54">
        <v>7</v>
      </c>
      <c r="G732" s="39">
        <v>46023</v>
      </c>
      <c r="H732" s="64" t="s">
        <v>130</v>
      </c>
      <c r="I732" s="62" t="s">
        <v>125</v>
      </c>
      <c r="J732" s="45" t="s">
        <v>446</v>
      </c>
    </row>
    <row r="733" spans="1:10" ht="13.5" customHeight="1" x14ac:dyDescent="0.25">
      <c r="A733" s="46" t="s">
        <v>1</v>
      </c>
      <c r="B733" s="52" t="s">
        <v>258</v>
      </c>
      <c r="C733" s="52" t="s">
        <v>475</v>
      </c>
      <c r="D733" s="161">
        <v>46677535551</v>
      </c>
      <c r="E733" s="53">
        <v>9290019348</v>
      </c>
      <c r="F733" s="54">
        <v>7</v>
      </c>
      <c r="G733" s="39">
        <v>46023</v>
      </c>
      <c r="H733" s="64" t="s">
        <v>96</v>
      </c>
      <c r="I733" s="62" t="s">
        <v>125</v>
      </c>
      <c r="J733" s="45" t="s">
        <v>446</v>
      </c>
    </row>
    <row r="734" spans="1:10" ht="13.5" customHeight="1" x14ac:dyDescent="0.25">
      <c r="A734" s="45" t="s">
        <v>1</v>
      </c>
      <c r="B734" s="46" t="s">
        <v>258</v>
      </c>
      <c r="C734" s="46" t="s">
        <v>475</v>
      </c>
      <c r="D734" s="131">
        <v>46677535568</v>
      </c>
      <c r="E734" s="49">
        <v>9290019349</v>
      </c>
      <c r="F734" s="51">
        <v>7</v>
      </c>
      <c r="G734" s="39">
        <v>46023</v>
      </c>
      <c r="H734" s="63" t="s">
        <v>96</v>
      </c>
      <c r="I734" s="62" t="s">
        <v>125</v>
      </c>
      <c r="J734" s="45" t="s">
        <v>446</v>
      </c>
    </row>
    <row r="735" spans="1:10" ht="13.5" customHeight="1" x14ac:dyDescent="0.25">
      <c r="A735" s="45" t="s">
        <v>1</v>
      </c>
      <c r="B735" s="46" t="s">
        <v>260</v>
      </c>
      <c r="C735" s="46" t="s">
        <v>475</v>
      </c>
      <c r="D735" s="131">
        <v>46677539856</v>
      </c>
      <c r="E735" s="49" t="s">
        <v>1473</v>
      </c>
      <c r="F735" s="51">
        <v>5</v>
      </c>
      <c r="G735" s="39">
        <v>46023</v>
      </c>
      <c r="H735" s="63" t="s">
        <v>133</v>
      </c>
      <c r="I735" s="62" t="s">
        <v>1474</v>
      </c>
      <c r="J735" s="45" t="s">
        <v>1827</v>
      </c>
    </row>
    <row r="736" spans="1:10" ht="13.5" customHeight="1" x14ac:dyDescent="0.25">
      <c r="A736" s="45" t="s">
        <v>1</v>
      </c>
      <c r="B736" s="46" t="s">
        <v>260</v>
      </c>
      <c r="C736" s="46" t="s">
        <v>475</v>
      </c>
      <c r="D736" s="131">
        <v>46677539863</v>
      </c>
      <c r="E736" s="49" t="s">
        <v>1475</v>
      </c>
      <c r="F736" s="51">
        <v>5</v>
      </c>
      <c r="G736" s="39">
        <v>46023</v>
      </c>
      <c r="H736" s="63" t="s">
        <v>133</v>
      </c>
      <c r="I736" s="62" t="s">
        <v>90</v>
      </c>
      <c r="J736" s="45" t="s">
        <v>1827</v>
      </c>
    </row>
    <row r="737" spans="1:10" ht="13.5" customHeight="1" x14ac:dyDescent="0.25">
      <c r="A737" s="45" t="s">
        <v>1</v>
      </c>
      <c r="B737" s="46" t="s">
        <v>260</v>
      </c>
      <c r="C737" s="46" t="s">
        <v>475</v>
      </c>
      <c r="D737" s="131">
        <v>46677539870</v>
      </c>
      <c r="E737" s="49" t="s">
        <v>1472</v>
      </c>
      <c r="F737" s="51">
        <v>5</v>
      </c>
      <c r="G737" s="39">
        <v>46023</v>
      </c>
      <c r="H737" s="63" t="s">
        <v>140</v>
      </c>
      <c r="I737" s="62" t="s">
        <v>90</v>
      </c>
      <c r="J737" s="45" t="s">
        <v>1827</v>
      </c>
    </row>
    <row r="738" spans="1:10" ht="13.5" customHeight="1" x14ac:dyDescent="0.25">
      <c r="A738" s="45" t="s">
        <v>1</v>
      </c>
      <c r="B738" s="46" t="s">
        <v>260</v>
      </c>
      <c r="C738" s="46" t="s">
        <v>475</v>
      </c>
      <c r="D738" s="131">
        <v>46677539887</v>
      </c>
      <c r="E738" s="49" t="s">
        <v>1476</v>
      </c>
      <c r="F738" s="51">
        <v>5</v>
      </c>
      <c r="G738" s="39">
        <v>46023</v>
      </c>
      <c r="H738" s="63" t="s">
        <v>140</v>
      </c>
      <c r="I738" s="62" t="s">
        <v>1477</v>
      </c>
      <c r="J738" s="45" t="s">
        <v>1827</v>
      </c>
    </row>
    <row r="739" spans="1:10" ht="13.5" customHeight="1" x14ac:dyDescent="0.25">
      <c r="A739" s="45" t="s">
        <v>1</v>
      </c>
      <c r="B739" s="46" t="s">
        <v>66</v>
      </c>
      <c r="C739" s="46" t="s">
        <v>475</v>
      </c>
      <c r="D739" s="131">
        <v>46677541811</v>
      </c>
      <c r="E739" s="49" t="s">
        <v>1482</v>
      </c>
      <c r="F739" s="51">
        <v>3</v>
      </c>
      <c r="G739" s="39">
        <v>46023</v>
      </c>
      <c r="H739" s="63" t="s">
        <v>139</v>
      </c>
      <c r="I739" s="62" t="s">
        <v>1483</v>
      </c>
      <c r="J739" s="45" t="s">
        <v>1826</v>
      </c>
    </row>
    <row r="740" spans="1:10" ht="13.5" customHeight="1" x14ac:dyDescent="0.25">
      <c r="A740" s="46" t="s">
        <v>1</v>
      </c>
      <c r="B740" s="52" t="s">
        <v>66</v>
      </c>
      <c r="C740" s="52" t="s">
        <v>475</v>
      </c>
      <c r="D740" s="161">
        <v>46677541828</v>
      </c>
      <c r="E740" s="53" t="s">
        <v>1481</v>
      </c>
      <c r="F740" s="54">
        <v>3</v>
      </c>
      <c r="G740" s="39">
        <v>46023</v>
      </c>
      <c r="H740" s="64" t="s">
        <v>139</v>
      </c>
      <c r="I740" s="62" t="s">
        <v>103</v>
      </c>
      <c r="J740" s="45" t="s">
        <v>1826</v>
      </c>
    </row>
    <row r="741" spans="1:10" ht="13.5" customHeight="1" x14ac:dyDescent="0.25">
      <c r="A741" s="46" t="s">
        <v>1</v>
      </c>
      <c r="B741" s="52" t="s">
        <v>66</v>
      </c>
      <c r="C741" s="52" t="s">
        <v>475</v>
      </c>
      <c r="D741" s="161">
        <v>46677541835</v>
      </c>
      <c r="E741" s="53" t="s">
        <v>1480</v>
      </c>
      <c r="F741" s="54">
        <v>3</v>
      </c>
      <c r="G741" s="39">
        <v>46023</v>
      </c>
      <c r="H741" s="64" t="s">
        <v>104</v>
      </c>
      <c r="I741" s="62" t="s">
        <v>103</v>
      </c>
      <c r="J741" s="45" t="s">
        <v>1826</v>
      </c>
    </row>
    <row r="742" spans="1:10" ht="13.5" customHeight="1" x14ac:dyDescent="0.25">
      <c r="A742" s="46" t="s">
        <v>1</v>
      </c>
      <c r="B742" s="52" t="s">
        <v>66</v>
      </c>
      <c r="C742" s="52" t="s">
        <v>475</v>
      </c>
      <c r="D742" s="161">
        <v>46677541842</v>
      </c>
      <c r="E742" s="53" t="s">
        <v>1478</v>
      </c>
      <c r="F742" s="54">
        <v>3</v>
      </c>
      <c r="G742" s="39">
        <v>46023</v>
      </c>
      <c r="H742" s="64" t="s">
        <v>104</v>
      </c>
      <c r="I742" s="62" t="s">
        <v>1479</v>
      </c>
      <c r="J742" s="45" t="s">
        <v>1826</v>
      </c>
    </row>
    <row r="743" spans="1:10" ht="13.5" customHeight="1" x14ac:dyDescent="0.25">
      <c r="A743" s="46" t="s">
        <v>1</v>
      </c>
      <c r="B743" s="52" t="s">
        <v>258</v>
      </c>
      <c r="C743" s="52" t="s">
        <v>475</v>
      </c>
      <c r="D743" s="161">
        <v>46677541859</v>
      </c>
      <c r="E743" s="53" t="s">
        <v>1484</v>
      </c>
      <c r="F743" s="54">
        <v>7</v>
      </c>
      <c r="G743" s="39">
        <v>46023</v>
      </c>
      <c r="H743" s="64" t="s">
        <v>1485</v>
      </c>
      <c r="I743" s="62" t="s">
        <v>125</v>
      </c>
      <c r="J743" s="45" t="s">
        <v>1824</v>
      </c>
    </row>
    <row r="744" spans="1:10" ht="13.5" customHeight="1" x14ac:dyDescent="0.25">
      <c r="A744" s="46" t="s">
        <v>1</v>
      </c>
      <c r="B744" s="52" t="s">
        <v>258</v>
      </c>
      <c r="C744" s="52" t="s">
        <v>475</v>
      </c>
      <c r="D744" s="161">
        <v>46677541866</v>
      </c>
      <c r="E744" s="53" t="s">
        <v>1489</v>
      </c>
      <c r="F744" s="54">
        <v>7</v>
      </c>
      <c r="G744" s="39">
        <v>46023</v>
      </c>
      <c r="H744" s="64" t="s">
        <v>130</v>
      </c>
      <c r="I744" s="62" t="s">
        <v>125</v>
      </c>
      <c r="J744" s="45" t="s">
        <v>1824</v>
      </c>
    </row>
    <row r="745" spans="1:10" ht="13.5" customHeight="1" x14ac:dyDescent="0.25">
      <c r="A745" s="46" t="s">
        <v>1</v>
      </c>
      <c r="B745" s="52" t="s">
        <v>258</v>
      </c>
      <c r="C745" s="52" t="s">
        <v>475</v>
      </c>
      <c r="D745" s="161">
        <v>46677541873</v>
      </c>
      <c r="E745" s="53" t="s">
        <v>1486</v>
      </c>
      <c r="F745" s="54">
        <v>7</v>
      </c>
      <c r="G745" s="39">
        <v>46023</v>
      </c>
      <c r="H745" s="64" t="s">
        <v>96</v>
      </c>
      <c r="I745" s="62" t="s">
        <v>125</v>
      </c>
      <c r="J745" s="45" t="s">
        <v>1824</v>
      </c>
    </row>
    <row r="746" spans="1:10" ht="13.5" customHeight="1" x14ac:dyDescent="0.25">
      <c r="A746" s="46" t="s">
        <v>1</v>
      </c>
      <c r="B746" s="52" t="s">
        <v>258</v>
      </c>
      <c r="C746" s="52" t="s">
        <v>475</v>
      </c>
      <c r="D746" s="161">
        <v>46677541880</v>
      </c>
      <c r="E746" s="53" t="s">
        <v>1487</v>
      </c>
      <c r="F746" s="54">
        <v>7</v>
      </c>
      <c r="G746" s="39">
        <v>46023</v>
      </c>
      <c r="H746" s="64" t="s">
        <v>1488</v>
      </c>
      <c r="I746" s="62" t="s">
        <v>125</v>
      </c>
      <c r="J746" s="45" t="s">
        <v>1824</v>
      </c>
    </row>
    <row r="747" spans="1:10" ht="13.5" customHeight="1" x14ac:dyDescent="0.25">
      <c r="A747" s="46" t="s">
        <v>1</v>
      </c>
      <c r="B747" s="52" t="s">
        <v>258</v>
      </c>
      <c r="C747" s="52" t="s">
        <v>475</v>
      </c>
      <c r="D747" s="161">
        <v>46677545178</v>
      </c>
      <c r="E747" s="53" t="s">
        <v>2040</v>
      </c>
      <c r="F747" s="54">
        <v>7</v>
      </c>
      <c r="G747" s="39">
        <v>46023</v>
      </c>
      <c r="H747" s="64" t="s">
        <v>128</v>
      </c>
      <c r="I747" s="62" t="s">
        <v>153</v>
      </c>
      <c r="J747" s="45" t="s">
        <v>1759</v>
      </c>
    </row>
    <row r="748" spans="1:10" ht="13.5" customHeight="1" x14ac:dyDescent="0.25">
      <c r="A748" s="46" t="s">
        <v>1</v>
      </c>
      <c r="B748" s="52" t="s">
        <v>258</v>
      </c>
      <c r="C748" s="52" t="s">
        <v>475</v>
      </c>
      <c r="D748" s="161">
        <v>46677545185</v>
      </c>
      <c r="E748" s="53" t="s">
        <v>1492</v>
      </c>
      <c r="F748" s="54">
        <v>7</v>
      </c>
      <c r="G748" s="39">
        <v>46023</v>
      </c>
      <c r="H748" s="64" t="s">
        <v>1493</v>
      </c>
      <c r="I748" s="62" t="s">
        <v>97</v>
      </c>
      <c r="J748" s="45" t="s">
        <v>1759</v>
      </c>
    </row>
    <row r="749" spans="1:10" ht="13.5" customHeight="1" x14ac:dyDescent="0.25">
      <c r="A749" s="46" t="s">
        <v>1</v>
      </c>
      <c r="B749" s="52" t="s">
        <v>258</v>
      </c>
      <c r="C749" s="52" t="s">
        <v>475</v>
      </c>
      <c r="D749" s="161">
        <v>46677545192</v>
      </c>
      <c r="E749" s="53" t="s">
        <v>1494</v>
      </c>
      <c r="F749" s="54">
        <v>7</v>
      </c>
      <c r="G749" s="39">
        <v>46023</v>
      </c>
      <c r="H749" s="64" t="s">
        <v>148</v>
      </c>
      <c r="I749" s="62" t="s">
        <v>97</v>
      </c>
      <c r="J749" s="45" t="s">
        <v>1759</v>
      </c>
    </row>
    <row r="750" spans="1:10" ht="13.5" customHeight="1" x14ac:dyDescent="0.25">
      <c r="A750" s="46" t="s">
        <v>1</v>
      </c>
      <c r="B750" s="52" t="s">
        <v>258</v>
      </c>
      <c r="C750" s="52" t="s">
        <v>475</v>
      </c>
      <c r="D750" s="161">
        <v>46677545208</v>
      </c>
      <c r="E750" s="53" t="s">
        <v>1490</v>
      </c>
      <c r="F750" s="54">
        <v>7</v>
      </c>
      <c r="G750" s="39">
        <v>46023</v>
      </c>
      <c r="H750" s="64" t="s">
        <v>1491</v>
      </c>
      <c r="I750" s="62" t="s">
        <v>97</v>
      </c>
      <c r="J750" s="45" t="s">
        <v>1759</v>
      </c>
    </row>
    <row r="751" spans="1:10" ht="13.5" customHeight="1" x14ac:dyDescent="0.25">
      <c r="A751" s="46" t="s">
        <v>1</v>
      </c>
      <c r="B751" s="52" t="s">
        <v>258</v>
      </c>
      <c r="C751" s="52" t="s">
        <v>475</v>
      </c>
      <c r="D751" s="161">
        <v>46677547295</v>
      </c>
      <c r="E751" s="53">
        <v>9290020518</v>
      </c>
      <c r="F751" s="54">
        <v>7</v>
      </c>
      <c r="G751" s="39">
        <v>46023</v>
      </c>
      <c r="H751" s="64" t="s">
        <v>130</v>
      </c>
      <c r="I751" s="62" t="s">
        <v>116</v>
      </c>
      <c r="J751" s="45" t="s">
        <v>1759</v>
      </c>
    </row>
    <row r="752" spans="1:10" ht="13.5" customHeight="1" x14ac:dyDescent="0.25">
      <c r="A752" s="46" t="s">
        <v>1</v>
      </c>
      <c r="B752" s="52" t="s">
        <v>258</v>
      </c>
      <c r="C752" s="52" t="s">
        <v>475</v>
      </c>
      <c r="D752" s="161">
        <v>46677547301</v>
      </c>
      <c r="E752" s="53">
        <v>9290020519</v>
      </c>
      <c r="F752" s="54">
        <v>7</v>
      </c>
      <c r="G752" s="39">
        <v>46023</v>
      </c>
      <c r="H752" s="64" t="s">
        <v>96</v>
      </c>
      <c r="I752" s="62" t="s">
        <v>116</v>
      </c>
      <c r="J752" s="45" t="s">
        <v>1759</v>
      </c>
    </row>
    <row r="753" spans="1:10" ht="13.5" customHeight="1" x14ac:dyDescent="0.25">
      <c r="A753" s="46" t="s">
        <v>1</v>
      </c>
      <c r="B753" s="52" t="s">
        <v>258</v>
      </c>
      <c r="C753" s="52" t="s">
        <v>475</v>
      </c>
      <c r="D753" s="161">
        <v>46677547318</v>
      </c>
      <c r="E753" s="53">
        <v>9290020520</v>
      </c>
      <c r="F753" s="54">
        <v>7</v>
      </c>
      <c r="G753" s="39">
        <v>46023</v>
      </c>
      <c r="H753" s="64" t="s">
        <v>96</v>
      </c>
      <c r="I753" s="62" t="s">
        <v>116</v>
      </c>
      <c r="J753" s="45" t="s">
        <v>1759</v>
      </c>
    </row>
    <row r="754" spans="1:10" ht="13.5" customHeight="1" x14ac:dyDescent="0.25">
      <c r="A754" s="46" t="s">
        <v>1</v>
      </c>
      <c r="B754" s="52" t="s">
        <v>258</v>
      </c>
      <c r="C754" s="52" t="s">
        <v>475</v>
      </c>
      <c r="D754" s="161">
        <v>46677553210</v>
      </c>
      <c r="E754" s="53" t="s">
        <v>1499</v>
      </c>
      <c r="F754" s="54">
        <v>7</v>
      </c>
      <c r="G754" s="39">
        <v>46023</v>
      </c>
      <c r="H754" s="64" t="s">
        <v>101</v>
      </c>
      <c r="I754" s="62" t="s">
        <v>1500</v>
      </c>
      <c r="J754" s="45" t="s">
        <v>1759</v>
      </c>
    </row>
    <row r="755" spans="1:10" ht="13.5" customHeight="1" x14ac:dyDescent="0.25">
      <c r="A755" s="46" t="s">
        <v>1</v>
      </c>
      <c r="B755" s="52" t="s">
        <v>258</v>
      </c>
      <c r="C755" s="52" t="s">
        <v>475</v>
      </c>
      <c r="D755" s="161">
        <v>46677553227</v>
      </c>
      <c r="E755" s="53" t="s">
        <v>1495</v>
      </c>
      <c r="F755" s="54">
        <v>7</v>
      </c>
      <c r="G755" s="39">
        <v>46023</v>
      </c>
      <c r="H755" s="64" t="s">
        <v>101</v>
      </c>
      <c r="I755" s="62" t="s">
        <v>142</v>
      </c>
      <c r="J755" s="45" t="s">
        <v>1759</v>
      </c>
    </row>
    <row r="756" spans="1:10" ht="13.5" customHeight="1" x14ac:dyDescent="0.25">
      <c r="A756" s="46" t="s">
        <v>1</v>
      </c>
      <c r="B756" s="52" t="s">
        <v>258</v>
      </c>
      <c r="C756" s="52" t="s">
        <v>475</v>
      </c>
      <c r="D756" s="161">
        <v>46677553234</v>
      </c>
      <c r="E756" s="53" t="s">
        <v>1501</v>
      </c>
      <c r="F756" s="54">
        <v>7</v>
      </c>
      <c r="G756" s="39">
        <v>46023</v>
      </c>
      <c r="H756" s="64" t="s">
        <v>337</v>
      </c>
      <c r="I756" s="62" t="s">
        <v>142</v>
      </c>
      <c r="J756" s="45" t="s">
        <v>1759</v>
      </c>
    </row>
    <row r="757" spans="1:10" ht="13.5" customHeight="1" x14ac:dyDescent="0.25">
      <c r="A757" s="46" t="s">
        <v>1</v>
      </c>
      <c r="B757" s="52" t="s">
        <v>258</v>
      </c>
      <c r="C757" s="52" t="s">
        <v>475</v>
      </c>
      <c r="D757" s="161">
        <v>46677553241</v>
      </c>
      <c r="E757" s="53" t="s">
        <v>1496</v>
      </c>
      <c r="F757" s="54">
        <v>7</v>
      </c>
      <c r="G757" s="39">
        <v>46023</v>
      </c>
      <c r="H757" s="64" t="s">
        <v>1497</v>
      </c>
      <c r="I757" s="62" t="s">
        <v>1498</v>
      </c>
      <c r="J757" s="45" t="s">
        <v>1759</v>
      </c>
    </row>
    <row r="758" spans="1:10" ht="13.5" customHeight="1" x14ac:dyDescent="0.25">
      <c r="A758" s="46" t="s">
        <v>1</v>
      </c>
      <c r="B758" s="52" t="s">
        <v>258</v>
      </c>
      <c r="C758" s="52" t="s">
        <v>475</v>
      </c>
      <c r="D758" s="161">
        <v>46677557393</v>
      </c>
      <c r="E758" s="53">
        <v>9290023255</v>
      </c>
      <c r="F758" s="54">
        <v>7</v>
      </c>
      <c r="G758" s="39">
        <v>46023</v>
      </c>
      <c r="H758" s="64" t="s">
        <v>130</v>
      </c>
      <c r="I758" s="62" t="s">
        <v>114</v>
      </c>
      <c r="J758" s="45" t="s">
        <v>383</v>
      </c>
    </row>
    <row r="759" spans="1:10" ht="13.5" customHeight="1" x14ac:dyDescent="0.25">
      <c r="A759" s="46" t="s">
        <v>1</v>
      </c>
      <c r="B759" s="52" t="s">
        <v>258</v>
      </c>
      <c r="C759" s="52" t="s">
        <v>475</v>
      </c>
      <c r="D759" s="161">
        <v>46677557409</v>
      </c>
      <c r="E759" s="53">
        <v>9290023256</v>
      </c>
      <c r="F759" s="54">
        <v>7</v>
      </c>
      <c r="G759" s="39">
        <v>46023</v>
      </c>
      <c r="H759" s="64" t="s">
        <v>96</v>
      </c>
      <c r="I759" s="62" t="s">
        <v>114</v>
      </c>
      <c r="J759" s="45" t="s">
        <v>383</v>
      </c>
    </row>
    <row r="760" spans="1:10" ht="13.5" customHeight="1" x14ac:dyDescent="0.25">
      <c r="A760" s="46" t="s">
        <v>1</v>
      </c>
      <c r="B760" s="52" t="s">
        <v>258</v>
      </c>
      <c r="C760" s="52" t="s">
        <v>475</v>
      </c>
      <c r="D760" s="161">
        <v>46677562731</v>
      </c>
      <c r="E760" s="53">
        <v>9290024566</v>
      </c>
      <c r="F760" s="54">
        <v>7</v>
      </c>
      <c r="G760" s="39">
        <v>46023</v>
      </c>
      <c r="H760" s="64" t="s">
        <v>130</v>
      </c>
      <c r="I760" s="62" t="s">
        <v>114</v>
      </c>
      <c r="J760" s="45" t="s">
        <v>383</v>
      </c>
    </row>
    <row r="761" spans="1:10" ht="13.5" customHeight="1" x14ac:dyDescent="0.25">
      <c r="A761" s="46" t="s">
        <v>1</v>
      </c>
      <c r="B761" s="52" t="s">
        <v>258</v>
      </c>
      <c r="C761" s="52" t="s">
        <v>475</v>
      </c>
      <c r="D761" s="161">
        <v>46677562748</v>
      </c>
      <c r="E761" s="53">
        <v>9290024567</v>
      </c>
      <c r="F761" s="54">
        <v>7</v>
      </c>
      <c r="G761" s="39">
        <v>46023</v>
      </c>
      <c r="H761" s="64" t="s">
        <v>96</v>
      </c>
      <c r="I761" s="62" t="s">
        <v>114</v>
      </c>
      <c r="J761" s="45" t="s">
        <v>383</v>
      </c>
    </row>
    <row r="762" spans="1:10" ht="13.5" customHeight="1" x14ac:dyDescent="0.25">
      <c r="A762" s="46" t="s">
        <v>1</v>
      </c>
      <c r="B762" s="52" t="s">
        <v>258</v>
      </c>
      <c r="C762" s="52" t="s">
        <v>475</v>
      </c>
      <c r="D762" s="161">
        <v>46677562755</v>
      </c>
      <c r="E762" s="53">
        <v>9290024568</v>
      </c>
      <c r="F762" s="54">
        <v>7</v>
      </c>
      <c r="G762" s="39">
        <v>46023</v>
      </c>
      <c r="H762" s="64" t="s">
        <v>96</v>
      </c>
      <c r="I762" s="62" t="s">
        <v>114</v>
      </c>
      <c r="J762" s="45" t="s">
        <v>383</v>
      </c>
    </row>
    <row r="763" spans="1:10" ht="13.5" customHeight="1" x14ac:dyDescent="0.25">
      <c r="A763" s="46" t="s">
        <v>1</v>
      </c>
      <c r="B763" s="52" t="s">
        <v>258</v>
      </c>
      <c r="C763" s="52" t="s">
        <v>475</v>
      </c>
      <c r="D763" s="161">
        <v>46677563455</v>
      </c>
      <c r="E763" s="53">
        <v>9290024837</v>
      </c>
      <c r="F763" s="54">
        <v>7</v>
      </c>
      <c r="G763" s="39">
        <v>46023</v>
      </c>
      <c r="H763" s="64" t="s">
        <v>134</v>
      </c>
      <c r="I763" s="62" t="s">
        <v>1504</v>
      </c>
      <c r="J763" s="45" t="s">
        <v>383</v>
      </c>
    </row>
    <row r="764" spans="1:10" ht="13.5" customHeight="1" x14ac:dyDescent="0.25">
      <c r="A764" s="46" t="s">
        <v>1</v>
      </c>
      <c r="B764" s="52" t="s">
        <v>258</v>
      </c>
      <c r="C764" s="52" t="s">
        <v>475</v>
      </c>
      <c r="D764" s="161">
        <v>46677563462</v>
      </c>
      <c r="E764" s="53">
        <v>9290024838</v>
      </c>
      <c r="F764" s="54">
        <v>7</v>
      </c>
      <c r="G764" s="39">
        <v>46023</v>
      </c>
      <c r="H764" s="64" t="s">
        <v>101</v>
      </c>
      <c r="I764" s="62" t="s">
        <v>122</v>
      </c>
      <c r="J764" s="45" t="s">
        <v>383</v>
      </c>
    </row>
    <row r="765" spans="1:10" ht="13.5" customHeight="1" x14ac:dyDescent="0.25">
      <c r="A765" s="46" t="s">
        <v>1</v>
      </c>
      <c r="B765" s="52" t="s">
        <v>258</v>
      </c>
      <c r="C765" s="52" t="s">
        <v>475</v>
      </c>
      <c r="D765" s="161">
        <v>46677563479</v>
      </c>
      <c r="E765" s="53">
        <v>9290024839</v>
      </c>
      <c r="F765" s="54">
        <v>7</v>
      </c>
      <c r="G765" s="39">
        <v>46023</v>
      </c>
      <c r="H765" s="64" t="s">
        <v>101</v>
      </c>
      <c r="I765" s="62" t="s">
        <v>122</v>
      </c>
      <c r="J765" s="45" t="s">
        <v>383</v>
      </c>
    </row>
    <row r="766" spans="1:10" ht="13.5" customHeight="1" x14ac:dyDescent="0.25">
      <c r="A766" s="46" t="s">
        <v>1</v>
      </c>
      <c r="B766" s="52" t="s">
        <v>258</v>
      </c>
      <c r="C766" s="52" t="s">
        <v>475</v>
      </c>
      <c r="D766" s="161">
        <v>46677563486</v>
      </c>
      <c r="E766" s="53">
        <v>9290024840</v>
      </c>
      <c r="F766" s="54">
        <v>7</v>
      </c>
      <c r="G766" s="39">
        <v>46023</v>
      </c>
      <c r="H766" s="64" t="s">
        <v>167</v>
      </c>
      <c r="I766" s="62" t="s">
        <v>120</v>
      </c>
      <c r="J766" s="45" t="s">
        <v>383</v>
      </c>
    </row>
    <row r="767" spans="1:10" ht="13.5" customHeight="1" x14ac:dyDescent="0.25">
      <c r="A767" s="46" t="s">
        <v>1</v>
      </c>
      <c r="B767" s="52" t="s">
        <v>258</v>
      </c>
      <c r="C767" s="52" t="s">
        <v>475</v>
      </c>
      <c r="D767" s="161">
        <v>46677563493</v>
      </c>
      <c r="E767" s="53">
        <v>9290024841</v>
      </c>
      <c r="F767" s="54">
        <v>7</v>
      </c>
      <c r="G767" s="39">
        <v>46023</v>
      </c>
      <c r="H767" s="64" t="s">
        <v>91</v>
      </c>
      <c r="I767" s="62" t="s">
        <v>120</v>
      </c>
      <c r="J767" s="45" t="s">
        <v>383</v>
      </c>
    </row>
    <row r="768" spans="1:10" ht="13.5" customHeight="1" x14ac:dyDescent="0.25">
      <c r="A768" s="46" t="s">
        <v>1</v>
      </c>
      <c r="B768" s="52" t="s">
        <v>258</v>
      </c>
      <c r="C768" s="52" t="s">
        <v>475</v>
      </c>
      <c r="D768" s="161">
        <v>46677563509</v>
      </c>
      <c r="E768" s="53">
        <v>9290024842</v>
      </c>
      <c r="F768" s="54">
        <v>7</v>
      </c>
      <c r="G768" s="39">
        <v>46023</v>
      </c>
      <c r="H768" s="64" t="s">
        <v>91</v>
      </c>
      <c r="I768" s="62" t="s">
        <v>120</v>
      </c>
      <c r="J768" s="45" t="s">
        <v>383</v>
      </c>
    </row>
    <row r="769" spans="1:10" ht="13.5" customHeight="1" x14ac:dyDescent="0.25">
      <c r="A769" s="46" t="s">
        <v>1</v>
      </c>
      <c r="B769" s="52" t="s">
        <v>258</v>
      </c>
      <c r="C769" s="52" t="s">
        <v>475</v>
      </c>
      <c r="D769" s="161">
        <v>46677563516</v>
      </c>
      <c r="E769" s="53">
        <v>9290024843</v>
      </c>
      <c r="F769" s="54">
        <v>7</v>
      </c>
      <c r="G769" s="39">
        <v>46023</v>
      </c>
      <c r="H769" s="64" t="s">
        <v>91</v>
      </c>
      <c r="I769" s="62" t="s">
        <v>120</v>
      </c>
      <c r="J769" s="45" t="s">
        <v>383</v>
      </c>
    </row>
    <row r="770" spans="1:10" ht="13.5" customHeight="1" x14ac:dyDescent="0.25">
      <c r="A770" s="46" t="s">
        <v>1</v>
      </c>
      <c r="B770" s="52" t="s">
        <v>258</v>
      </c>
      <c r="C770" s="52" t="s">
        <v>475</v>
      </c>
      <c r="D770" s="161">
        <v>46677563523</v>
      </c>
      <c r="E770" s="53">
        <v>9290024844</v>
      </c>
      <c r="F770" s="54">
        <v>7</v>
      </c>
      <c r="G770" s="39">
        <v>46023</v>
      </c>
      <c r="H770" s="64" t="s">
        <v>96</v>
      </c>
      <c r="I770" s="62" t="s">
        <v>114</v>
      </c>
      <c r="J770" s="45" t="s">
        <v>383</v>
      </c>
    </row>
    <row r="771" spans="1:10" ht="13.5" customHeight="1" x14ac:dyDescent="0.25">
      <c r="A771" s="46" t="s">
        <v>1</v>
      </c>
      <c r="B771" s="52" t="s">
        <v>258</v>
      </c>
      <c r="C771" s="52" t="s">
        <v>475</v>
      </c>
      <c r="D771" s="161">
        <v>46677563530</v>
      </c>
      <c r="E771" s="53">
        <v>9290024845</v>
      </c>
      <c r="F771" s="54">
        <v>7</v>
      </c>
      <c r="G771" s="39">
        <v>46023</v>
      </c>
      <c r="H771" s="64" t="s">
        <v>98</v>
      </c>
      <c r="I771" s="62" t="s">
        <v>114</v>
      </c>
      <c r="J771" s="45" t="s">
        <v>383</v>
      </c>
    </row>
    <row r="772" spans="1:10" ht="13.5" customHeight="1" x14ac:dyDescent="0.25">
      <c r="A772" s="46" t="s">
        <v>1</v>
      </c>
      <c r="B772" s="46" t="s">
        <v>258</v>
      </c>
      <c r="C772" s="46" t="s">
        <v>475</v>
      </c>
      <c r="D772" s="131">
        <v>46677563547</v>
      </c>
      <c r="E772" s="49">
        <v>9290024846</v>
      </c>
      <c r="F772" s="43">
        <v>7</v>
      </c>
      <c r="G772" s="39">
        <v>46023</v>
      </c>
      <c r="H772" s="62" t="s">
        <v>98</v>
      </c>
      <c r="I772" s="62" t="s">
        <v>114</v>
      </c>
      <c r="J772" s="45" t="s">
        <v>383</v>
      </c>
    </row>
    <row r="773" spans="1:10" ht="13.5" customHeight="1" x14ac:dyDescent="0.25">
      <c r="A773" s="46" t="s">
        <v>1</v>
      </c>
      <c r="B773" s="52" t="s">
        <v>258</v>
      </c>
      <c r="C773" s="52" t="s">
        <v>475</v>
      </c>
      <c r="D773" s="161">
        <v>46677563554</v>
      </c>
      <c r="E773" s="53">
        <v>9290024847</v>
      </c>
      <c r="F773" s="54">
        <v>7</v>
      </c>
      <c r="G773" s="39">
        <v>46023</v>
      </c>
      <c r="H773" s="64" t="s">
        <v>98</v>
      </c>
      <c r="I773" s="62" t="s">
        <v>114</v>
      </c>
      <c r="J773" s="45" t="s">
        <v>383</v>
      </c>
    </row>
    <row r="774" spans="1:10" ht="13.5" customHeight="1" x14ac:dyDescent="0.25">
      <c r="A774" s="46" t="s">
        <v>1</v>
      </c>
      <c r="B774" s="46" t="s">
        <v>258</v>
      </c>
      <c r="C774" s="46" t="s">
        <v>475</v>
      </c>
      <c r="D774" s="131">
        <v>46677563691</v>
      </c>
      <c r="E774" s="49">
        <v>9290024973</v>
      </c>
      <c r="F774" s="43">
        <v>7</v>
      </c>
      <c r="G774" s="39">
        <v>46023</v>
      </c>
      <c r="H774" s="62" t="s">
        <v>134</v>
      </c>
      <c r="I774" s="62" t="s">
        <v>121</v>
      </c>
      <c r="J774" s="45" t="s">
        <v>383</v>
      </c>
    </row>
    <row r="775" spans="1:10" ht="13.5" customHeight="1" x14ac:dyDescent="0.25">
      <c r="A775" s="46" t="s">
        <v>1</v>
      </c>
      <c r="B775" s="52" t="s">
        <v>258</v>
      </c>
      <c r="C775" s="52" t="s">
        <v>475</v>
      </c>
      <c r="D775" s="161">
        <v>46677563707</v>
      </c>
      <c r="E775" s="53">
        <v>9290024974</v>
      </c>
      <c r="F775" s="54">
        <v>7</v>
      </c>
      <c r="G775" s="39">
        <v>46023</v>
      </c>
      <c r="H775" s="64" t="s">
        <v>101</v>
      </c>
      <c r="I775" s="62" t="s">
        <v>121</v>
      </c>
      <c r="J775" s="45" t="s">
        <v>383</v>
      </c>
    </row>
    <row r="776" spans="1:10" ht="13.5" customHeight="1" x14ac:dyDescent="0.25">
      <c r="A776" s="46" t="s">
        <v>1</v>
      </c>
      <c r="B776" s="52" t="s">
        <v>258</v>
      </c>
      <c r="C776" s="52" t="s">
        <v>475</v>
      </c>
      <c r="D776" s="161">
        <v>46677563714</v>
      </c>
      <c r="E776" s="53">
        <v>9290024975</v>
      </c>
      <c r="F776" s="54">
        <v>7</v>
      </c>
      <c r="G776" s="39">
        <v>46023</v>
      </c>
      <c r="H776" s="64" t="s">
        <v>101</v>
      </c>
      <c r="I776" s="62" t="s">
        <v>121</v>
      </c>
      <c r="J776" s="45" t="s">
        <v>383</v>
      </c>
    </row>
    <row r="777" spans="1:10" ht="13.5" customHeight="1" x14ac:dyDescent="0.25">
      <c r="A777" s="46" t="s">
        <v>1</v>
      </c>
      <c r="B777" s="52" t="s">
        <v>258</v>
      </c>
      <c r="C777" s="52" t="s">
        <v>475</v>
      </c>
      <c r="D777" s="161">
        <v>46677563721</v>
      </c>
      <c r="E777" s="53">
        <v>9290024976</v>
      </c>
      <c r="F777" s="54">
        <v>7</v>
      </c>
      <c r="G777" s="39">
        <v>46023</v>
      </c>
      <c r="H777" s="64" t="s">
        <v>96</v>
      </c>
      <c r="I777" s="62" t="s">
        <v>125</v>
      </c>
      <c r="J777" s="45" t="s">
        <v>383</v>
      </c>
    </row>
    <row r="778" spans="1:10" ht="13.5" customHeight="1" x14ac:dyDescent="0.25">
      <c r="A778" s="46" t="s">
        <v>1</v>
      </c>
      <c r="B778" s="52" t="s">
        <v>258</v>
      </c>
      <c r="C778" s="52" t="s">
        <v>475</v>
      </c>
      <c r="D778" s="161">
        <v>46677563738</v>
      </c>
      <c r="E778" s="53">
        <v>9290024977</v>
      </c>
      <c r="F778" s="54">
        <v>7</v>
      </c>
      <c r="G778" s="39">
        <v>46023</v>
      </c>
      <c r="H778" s="64" t="s">
        <v>98</v>
      </c>
      <c r="I778" s="62" t="s">
        <v>125</v>
      </c>
      <c r="J778" s="45" t="s">
        <v>383</v>
      </c>
    </row>
    <row r="779" spans="1:10" ht="13.5" customHeight="1" x14ac:dyDescent="0.25">
      <c r="A779" s="46" t="s">
        <v>1</v>
      </c>
      <c r="B779" s="52" t="s">
        <v>258</v>
      </c>
      <c r="C779" s="52" t="s">
        <v>475</v>
      </c>
      <c r="D779" s="161">
        <v>46677563745</v>
      </c>
      <c r="E779" s="53">
        <v>9290024978</v>
      </c>
      <c r="F779" s="54">
        <v>7</v>
      </c>
      <c r="G779" s="39">
        <v>46023</v>
      </c>
      <c r="H779" s="64" t="s">
        <v>98</v>
      </c>
      <c r="I779" s="62" t="s">
        <v>125</v>
      </c>
      <c r="J779" s="45" t="s">
        <v>383</v>
      </c>
    </row>
    <row r="780" spans="1:10" ht="13.5" customHeight="1" x14ac:dyDescent="0.25">
      <c r="A780" s="46" t="s">
        <v>1</v>
      </c>
      <c r="B780" s="52" t="s">
        <v>66</v>
      </c>
      <c r="C780" s="52" t="s">
        <v>475</v>
      </c>
      <c r="D780" s="161">
        <v>46677563752</v>
      </c>
      <c r="E780" s="53">
        <v>9290024979</v>
      </c>
      <c r="F780" s="54">
        <v>3</v>
      </c>
      <c r="G780" s="39">
        <v>46023</v>
      </c>
      <c r="H780" s="64" t="s">
        <v>106</v>
      </c>
      <c r="I780" s="62" t="s">
        <v>1503</v>
      </c>
      <c r="J780" s="45" t="s">
        <v>438</v>
      </c>
    </row>
    <row r="781" spans="1:10" ht="13.5" customHeight="1" x14ac:dyDescent="0.25">
      <c r="A781" s="46" t="s">
        <v>1</v>
      </c>
      <c r="B781" s="52" t="s">
        <v>66</v>
      </c>
      <c r="C781" s="52" t="s">
        <v>475</v>
      </c>
      <c r="D781" s="161">
        <v>46677563769</v>
      </c>
      <c r="E781" s="53">
        <v>9290024980</v>
      </c>
      <c r="F781" s="54">
        <v>3</v>
      </c>
      <c r="G781" s="39">
        <v>46023</v>
      </c>
      <c r="H781" s="64" t="s">
        <v>139</v>
      </c>
      <c r="I781" s="62" t="s">
        <v>160</v>
      </c>
      <c r="J781" s="45" t="s">
        <v>438</v>
      </c>
    </row>
    <row r="782" spans="1:10" ht="13.5" customHeight="1" x14ac:dyDescent="0.25">
      <c r="A782" s="46" t="s">
        <v>1</v>
      </c>
      <c r="B782" s="52" t="s">
        <v>66</v>
      </c>
      <c r="C782" s="52" t="s">
        <v>475</v>
      </c>
      <c r="D782" s="161">
        <v>46677563776</v>
      </c>
      <c r="E782" s="53">
        <v>9290024981</v>
      </c>
      <c r="F782" s="54">
        <v>3</v>
      </c>
      <c r="G782" s="39">
        <v>46023</v>
      </c>
      <c r="H782" s="64" t="s">
        <v>139</v>
      </c>
      <c r="I782" s="62" t="s">
        <v>1502</v>
      </c>
      <c r="J782" s="45" t="s">
        <v>438</v>
      </c>
    </row>
    <row r="783" spans="1:10" ht="13.5" customHeight="1" x14ac:dyDescent="0.25">
      <c r="A783" s="46" t="s">
        <v>1</v>
      </c>
      <c r="B783" s="52" t="s">
        <v>971</v>
      </c>
      <c r="C783" s="52" t="s">
        <v>475</v>
      </c>
      <c r="D783" s="161">
        <v>46677563936</v>
      </c>
      <c r="E783" s="53">
        <v>9290024960</v>
      </c>
      <c r="F783" s="54">
        <v>90</v>
      </c>
      <c r="G783" s="39">
        <v>46023</v>
      </c>
      <c r="H783" s="64" t="s">
        <v>256</v>
      </c>
      <c r="I783" s="62" t="s">
        <v>1574</v>
      </c>
      <c r="J783" s="45" t="s">
        <v>88</v>
      </c>
    </row>
    <row r="784" spans="1:10" ht="13.5" customHeight="1" x14ac:dyDescent="0.25">
      <c r="A784" s="46" t="s">
        <v>1</v>
      </c>
      <c r="B784" s="52" t="s">
        <v>971</v>
      </c>
      <c r="C784" s="52" t="s">
        <v>475</v>
      </c>
      <c r="D784" s="161">
        <v>46677563943</v>
      </c>
      <c r="E784" s="53">
        <v>9290024961</v>
      </c>
      <c r="F784" s="54">
        <v>90</v>
      </c>
      <c r="G784" s="39">
        <v>46023</v>
      </c>
      <c r="H784" s="64" t="s">
        <v>256</v>
      </c>
      <c r="I784" s="62" t="s">
        <v>1574</v>
      </c>
      <c r="J784" s="45" t="s">
        <v>88</v>
      </c>
    </row>
    <row r="785" spans="1:10" ht="13.5" customHeight="1" x14ac:dyDescent="0.25">
      <c r="A785" s="46" t="s">
        <v>1</v>
      </c>
      <c r="B785" s="52" t="s">
        <v>971</v>
      </c>
      <c r="C785" s="52" t="s">
        <v>475</v>
      </c>
      <c r="D785" s="161">
        <v>46677563950</v>
      </c>
      <c r="E785" s="53">
        <v>9290024962</v>
      </c>
      <c r="F785" s="54">
        <v>90</v>
      </c>
      <c r="G785" s="39">
        <v>46023</v>
      </c>
      <c r="H785" s="64" t="s">
        <v>256</v>
      </c>
      <c r="I785" s="62" t="s">
        <v>1574</v>
      </c>
      <c r="J785" s="45" t="s">
        <v>88</v>
      </c>
    </row>
    <row r="786" spans="1:10" ht="13.5" customHeight="1" x14ac:dyDescent="0.25">
      <c r="A786" s="46" t="s">
        <v>1</v>
      </c>
      <c r="B786" s="52" t="s">
        <v>971</v>
      </c>
      <c r="C786" s="52" t="s">
        <v>475</v>
      </c>
      <c r="D786" s="161">
        <v>46677563967</v>
      </c>
      <c r="E786" s="53">
        <v>9290024963</v>
      </c>
      <c r="F786" s="54">
        <v>90</v>
      </c>
      <c r="G786" s="39">
        <v>46023</v>
      </c>
      <c r="H786" s="64" t="s">
        <v>256</v>
      </c>
      <c r="I786" s="62" t="s">
        <v>1574</v>
      </c>
      <c r="J786" s="45" t="s">
        <v>88</v>
      </c>
    </row>
    <row r="787" spans="1:10" ht="13.5" customHeight="1" x14ac:dyDescent="0.25">
      <c r="A787" s="46" t="s">
        <v>1</v>
      </c>
      <c r="B787" s="52" t="s">
        <v>971</v>
      </c>
      <c r="C787" s="52" t="s">
        <v>475</v>
      </c>
      <c r="D787" s="161">
        <v>46677563974</v>
      </c>
      <c r="E787" s="53">
        <v>9290024964</v>
      </c>
      <c r="F787" s="54">
        <v>90</v>
      </c>
      <c r="G787" s="39">
        <v>46023</v>
      </c>
      <c r="H787" s="64" t="s">
        <v>1572</v>
      </c>
      <c r="I787" s="62" t="s">
        <v>1573</v>
      </c>
      <c r="J787" s="45" t="s">
        <v>88</v>
      </c>
    </row>
    <row r="788" spans="1:10" ht="13.5" customHeight="1" x14ac:dyDescent="0.25">
      <c r="A788" s="46" t="s">
        <v>1</v>
      </c>
      <c r="B788" s="52" t="s">
        <v>971</v>
      </c>
      <c r="C788" s="52" t="s">
        <v>475</v>
      </c>
      <c r="D788" s="161">
        <v>46677563981</v>
      </c>
      <c r="E788" s="53">
        <v>9290024965</v>
      </c>
      <c r="F788" s="54">
        <v>90</v>
      </c>
      <c r="G788" s="39">
        <v>46023</v>
      </c>
      <c r="H788" s="64" t="s">
        <v>1572</v>
      </c>
      <c r="I788" s="62" t="s">
        <v>1573</v>
      </c>
      <c r="J788" s="45" t="s">
        <v>88</v>
      </c>
    </row>
    <row r="789" spans="1:10" ht="13.5" customHeight="1" x14ac:dyDescent="0.25">
      <c r="A789" s="46" t="s">
        <v>1</v>
      </c>
      <c r="B789" s="52" t="s">
        <v>971</v>
      </c>
      <c r="C789" s="52" t="s">
        <v>475</v>
      </c>
      <c r="D789" s="161">
        <v>46677563998</v>
      </c>
      <c r="E789" s="53">
        <v>9290024966</v>
      </c>
      <c r="F789" s="54">
        <v>90</v>
      </c>
      <c r="G789" s="39">
        <v>46023</v>
      </c>
      <c r="H789" s="64" t="s">
        <v>1572</v>
      </c>
      <c r="I789" s="62" t="s">
        <v>1573</v>
      </c>
      <c r="J789" s="45" t="s">
        <v>88</v>
      </c>
    </row>
    <row r="790" spans="1:10" ht="13.5" customHeight="1" x14ac:dyDescent="0.25">
      <c r="A790" s="46" t="s">
        <v>1</v>
      </c>
      <c r="B790" s="52" t="s">
        <v>971</v>
      </c>
      <c r="C790" s="52" t="s">
        <v>475</v>
      </c>
      <c r="D790" s="161">
        <v>46677564001</v>
      </c>
      <c r="E790" s="53">
        <v>9290024967</v>
      </c>
      <c r="F790" s="54">
        <v>90</v>
      </c>
      <c r="G790" s="39">
        <v>46023</v>
      </c>
      <c r="H790" s="64" t="s">
        <v>1572</v>
      </c>
      <c r="I790" s="62" t="s">
        <v>1575</v>
      </c>
      <c r="J790" s="45" t="s">
        <v>88</v>
      </c>
    </row>
    <row r="791" spans="1:10" ht="13.5" customHeight="1" x14ac:dyDescent="0.25">
      <c r="A791" s="46" t="s">
        <v>1</v>
      </c>
      <c r="B791" s="52" t="s">
        <v>968</v>
      </c>
      <c r="C791" s="52" t="s">
        <v>475</v>
      </c>
      <c r="D791" s="161">
        <v>46677564056</v>
      </c>
      <c r="E791" s="53">
        <v>9290029961</v>
      </c>
      <c r="F791" s="54">
        <v>70</v>
      </c>
      <c r="G791" s="39">
        <v>46023</v>
      </c>
      <c r="H791" s="64" t="s">
        <v>1836</v>
      </c>
      <c r="I791" s="62" t="s">
        <v>1837</v>
      </c>
      <c r="J791" s="45" t="s">
        <v>88</v>
      </c>
    </row>
    <row r="792" spans="1:10" ht="13.5" customHeight="1" x14ac:dyDescent="0.25">
      <c r="A792" s="46" t="s">
        <v>1</v>
      </c>
      <c r="B792" s="52" t="s">
        <v>968</v>
      </c>
      <c r="C792" s="52" t="s">
        <v>475</v>
      </c>
      <c r="D792" s="161">
        <v>46677564063</v>
      </c>
      <c r="E792" s="53">
        <v>9290029962</v>
      </c>
      <c r="F792" s="54">
        <v>70</v>
      </c>
      <c r="G792" s="39">
        <v>46023</v>
      </c>
      <c r="H792" s="64" t="s">
        <v>1838</v>
      </c>
      <c r="I792" s="62" t="s">
        <v>171</v>
      </c>
      <c r="J792" s="45" t="s">
        <v>88</v>
      </c>
    </row>
    <row r="793" spans="1:10" ht="13.5" customHeight="1" x14ac:dyDescent="0.25">
      <c r="A793" s="46" t="s">
        <v>1</v>
      </c>
      <c r="B793" s="46" t="s">
        <v>971</v>
      </c>
      <c r="C793" s="46" t="s">
        <v>475</v>
      </c>
      <c r="D793" s="131">
        <v>46677564070</v>
      </c>
      <c r="E793" s="49">
        <v>9290029964</v>
      </c>
      <c r="F793" s="43">
        <v>90</v>
      </c>
      <c r="G793" s="39">
        <v>46023</v>
      </c>
      <c r="H793" s="62" t="s">
        <v>1179</v>
      </c>
      <c r="I793" s="62" t="s">
        <v>553</v>
      </c>
      <c r="J793" s="45" t="s">
        <v>88</v>
      </c>
    </row>
    <row r="794" spans="1:10" ht="13.5" customHeight="1" x14ac:dyDescent="0.25">
      <c r="A794" s="46" t="s">
        <v>1</v>
      </c>
      <c r="B794" s="52" t="s">
        <v>971</v>
      </c>
      <c r="C794" s="52" t="s">
        <v>475</v>
      </c>
      <c r="D794" s="161">
        <v>46677564087</v>
      </c>
      <c r="E794" s="53">
        <v>9290029965</v>
      </c>
      <c r="F794" s="54">
        <v>90</v>
      </c>
      <c r="G794" s="39">
        <v>46023</v>
      </c>
      <c r="H794" s="64" t="s">
        <v>1179</v>
      </c>
      <c r="I794" s="62" t="s">
        <v>553</v>
      </c>
      <c r="J794" s="45" t="s">
        <v>88</v>
      </c>
    </row>
    <row r="795" spans="1:10" ht="13.5" customHeight="1" x14ac:dyDescent="0.25">
      <c r="A795" s="46" t="s">
        <v>1</v>
      </c>
      <c r="B795" s="52" t="s">
        <v>971</v>
      </c>
      <c r="C795" s="52" t="s">
        <v>475</v>
      </c>
      <c r="D795" s="161">
        <v>46677564094</v>
      </c>
      <c r="E795" s="53">
        <v>9290029967</v>
      </c>
      <c r="F795" s="54">
        <v>90</v>
      </c>
      <c r="G795" s="39">
        <v>46023</v>
      </c>
      <c r="H795" s="64" t="s">
        <v>1563</v>
      </c>
      <c r="I795" s="62" t="s">
        <v>208</v>
      </c>
      <c r="J795" s="45" t="s">
        <v>88</v>
      </c>
    </row>
    <row r="796" spans="1:10" ht="13.5" customHeight="1" x14ac:dyDescent="0.25">
      <c r="A796" s="46" t="s">
        <v>1</v>
      </c>
      <c r="B796" s="46" t="s">
        <v>971</v>
      </c>
      <c r="C796" s="46" t="s">
        <v>475</v>
      </c>
      <c r="D796" s="131">
        <v>46677564117</v>
      </c>
      <c r="E796" s="49">
        <v>9290029968</v>
      </c>
      <c r="F796" s="43">
        <v>90</v>
      </c>
      <c r="G796" s="39">
        <v>46023</v>
      </c>
      <c r="H796" s="62" t="s">
        <v>1563</v>
      </c>
      <c r="I796" s="62" t="s">
        <v>208</v>
      </c>
      <c r="J796" s="45" t="s">
        <v>88</v>
      </c>
    </row>
    <row r="797" spans="1:10" ht="13.5" customHeight="1" x14ac:dyDescent="0.25">
      <c r="A797" s="46" t="s">
        <v>1</v>
      </c>
      <c r="B797" s="52" t="s">
        <v>970</v>
      </c>
      <c r="C797" s="52" t="s">
        <v>475</v>
      </c>
      <c r="D797" s="161">
        <v>46677564124</v>
      </c>
      <c r="E797" s="53">
        <v>9290029989</v>
      </c>
      <c r="F797" s="54">
        <v>30</v>
      </c>
      <c r="G797" s="39">
        <v>46023</v>
      </c>
      <c r="H797" s="64" t="s">
        <v>1596</v>
      </c>
      <c r="I797" s="62" t="s">
        <v>1602</v>
      </c>
      <c r="J797" s="45" t="s">
        <v>88</v>
      </c>
    </row>
    <row r="798" spans="1:10" ht="13.5" customHeight="1" x14ac:dyDescent="0.25">
      <c r="A798" s="46" t="s">
        <v>1</v>
      </c>
      <c r="B798" s="52" t="s">
        <v>970</v>
      </c>
      <c r="C798" s="52" t="s">
        <v>475</v>
      </c>
      <c r="D798" s="161">
        <v>46677564155</v>
      </c>
      <c r="E798" s="53">
        <v>9290029990</v>
      </c>
      <c r="F798" s="54">
        <v>30</v>
      </c>
      <c r="G798" s="39">
        <v>46023</v>
      </c>
      <c r="H798" s="64" t="s">
        <v>1596</v>
      </c>
      <c r="I798" s="62" t="s">
        <v>232</v>
      </c>
      <c r="J798" s="45" t="s">
        <v>88</v>
      </c>
    </row>
    <row r="799" spans="1:10" ht="13.5" customHeight="1" x14ac:dyDescent="0.25">
      <c r="A799" s="46" t="s">
        <v>1</v>
      </c>
      <c r="B799" s="52" t="s">
        <v>970</v>
      </c>
      <c r="C799" s="52" t="s">
        <v>475</v>
      </c>
      <c r="D799" s="161">
        <v>46677564162</v>
      </c>
      <c r="E799" s="53">
        <v>9290029991</v>
      </c>
      <c r="F799" s="54">
        <v>30</v>
      </c>
      <c r="G799" s="39">
        <v>46023</v>
      </c>
      <c r="H799" s="64" t="s">
        <v>1600</v>
      </c>
      <c r="I799" s="62" t="s">
        <v>1601</v>
      </c>
      <c r="J799" s="45" t="s">
        <v>88</v>
      </c>
    </row>
    <row r="800" spans="1:10" ht="13.5" customHeight="1" x14ac:dyDescent="0.25">
      <c r="A800" s="46" t="s">
        <v>1</v>
      </c>
      <c r="B800" s="52" t="s">
        <v>969</v>
      </c>
      <c r="C800" s="52" t="s">
        <v>475</v>
      </c>
      <c r="D800" s="161">
        <v>46677564179</v>
      </c>
      <c r="E800" s="53">
        <v>9290029992</v>
      </c>
      <c r="F800" s="54">
        <v>35</v>
      </c>
      <c r="G800" s="39">
        <v>46023</v>
      </c>
      <c r="H800" s="64" t="s">
        <v>1597</v>
      </c>
      <c r="I800" s="62" t="s">
        <v>1603</v>
      </c>
      <c r="J800" s="45" t="s">
        <v>88</v>
      </c>
    </row>
    <row r="801" spans="1:10" ht="13.5" customHeight="1" x14ac:dyDescent="0.25">
      <c r="A801" s="46" t="s">
        <v>1</v>
      </c>
      <c r="B801" s="52" t="s">
        <v>969</v>
      </c>
      <c r="C801" s="52" t="s">
        <v>475</v>
      </c>
      <c r="D801" s="161">
        <v>46677564186</v>
      </c>
      <c r="E801" s="53">
        <v>9290029993</v>
      </c>
      <c r="F801" s="54">
        <v>35</v>
      </c>
      <c r="G801" s="39">
        <v>46023</v>
      </c>
      <c r="H801" s="64" t="s">
        <v>1597</v>
      </c>
      <c r="I801" s="62" t="s">
        <v>1598</v>
      </c>
      <c r="J801" s="45" t="s">
        <v>88</v>
      </c>
    </row>
    <row r="802" spans="1:10" ht="13.5" customHeight="1" x14ac:dyDescent="0.25">
      <c r="A802" s="46" t="s">
        <v>1</v>
      </c>
      <c r="B802" s="52" t="s">
        <v>969</v>
      </c>
      <c r="C802" s="52" t="s">
        <v>475</v>
      </c>
      <c r="D802" s="161">
        <v>46677564193</v>
      </c>
      <c r="E802" s="53">
        <v>9290029994</v>
      </c>
      <c r="F802" s="54">
        <v>35</v>
      </c>
      <c r="G802" s="39">
        <v>46023</v>
      </c>
      <c r="H802" s="64" t="s">
        <v>1363</v>
      </c>
      <c r="I802" s="62" t="s">
        <v>1364</v>
      </c>
      <c r="J802" s="45" t="s">
        <v>88</v>
      </c>
    </row>
    <row r="803" spans="1:10" ht="13.5" customHeight="1" x14ac:dyDescent="0.25">
      <c r="A803" s="46" t="s">
        <v>1</v>
      </c>
      <c r="B803" s="52" t="s">
        <v>969</v>
      </c>
      <c r="C803" s="52" t="s">
        <v>475</v>
      </c>
      <c r="D803" s="161">
        <v>46677564209</v>
      </c>
      <c r="E803" s="53">
        <v>9290029995</v>
      </c>
      <c r="F803" s="54">
        <v>35</v>
      </c>
      <c r="G803" s="39">
        <v>46023</v>
      </c>
      <c r="H803" s="64" t="s">
        <v>1589</v>
      </c>
      <c r="I803" s="62" t="s">
        <v>762</v>
      </c>
      <c r="J803" s="45" t="s">
        <v>88</v>
      </c>
    </row>
    <row r="804" spans="1:10" ht="13.5" customHeight="1" x14ac:dyDescent="0.25">
      <c r="A804" s="46" t="s">
        <v>1</v>
      </c>
      <c r="B804" s="52" t="s">
        <v>969</v>
      </c>
      <c r="C804" s="52" t="s">
        <v>475</v>
      </c>
      <c r="D804" s="161">
        <v>46677564216</v>
      </c>
      <c r="E804" s="53">
        <v>9290029996</v>
      </c>
      <c r="F804" s="54">
        <v>35</v>
      </c>
      <c r="G804" s="39">
        <v>46023</v>
      </c>
      <c r="H804" s="64" t="s">
        <v>1584</v>
      </c>
      <c r="I804" s="62" t="s">
        <v>762</v>
      </c>
      <c r="J804" s="45" t="s">
        <v>88</v>
      </c>
    </row>
    <row r="805" spans="1:10" ht="13.5" customHeight="1" x14ac:dyDescent="0.25">
      <c r="A805" s="46" t="s">
        <v>1</v>
      </c>
      <c r="B805" s="52" t="s">
        <v>969</v>
      </c>
      <c r="C805" s="52" t="s">
        <v>475</v>
      </c>
      <c r="D805" s="161">
        <v>46677564223</v>
      </c>
      <c r="E805" s="53">
        <v>9290029997</v>
      </c>
      <c r="F805" s="54">
        <v>35</v>
      </c>
      <c r="G805" s="39">
        <v>46023</v>
      </c>
      <c r="H805" s="64" t="s">
        <v>1587</v>
      </c>
      <c r="I805" s="62" t="s">
        <v>1588</v>
      </c>
      <c r="J805" s="45" t="s">
        <v>88</v>
      </c>
    </row>
    <row r="806" spans="1:10" ht="13.5" customHeight="1" x14ac:dyDescent="0.25">
      <c r="A806" s="46" t="s">
        <v>1</v>
      </c>
      <c r="B806" s="52" t="s">
        <v>969</v>
      </c>
      <c r="C806" s="52" t="s">
        <v>475</v>
      </c>
      <c r="D806" s="161">
        <v>46677564230</v>
      </c>
      <c r="E806" s="53">
        <v>9290029998</v>
      </c>
      <c r="F806" s="54">
        <v>35</v>
      </c>
      <c r="G806" s="39">
        <v>46023</v>
      </c>
      <c r="H806" s="64" t="s">
        <v>1599</v>
      </c>
      <c r="I806" s="62" t="s">
        <v>1520</v>
      </c>
      <c r="J806" s="45" t="s">
        <v>88</v>
      </c>
    </row>
    <row r="807" spans="1:10" ht="13.5" customHeight="1" x14ac:dyDescent="0.25">
      <c r="A807" s="46" t="s">
        <v>1</v>
      </c>
      <c r="B807" s="52" t="s">
        <v>969</v>
      </c>
      <c r="C807" s="52" t="s">
        <v>475</v>
      </c>
      <c r="D807" s="161">
        <v>46677564247</v>
      </c>
      <c r="E807" s="53">
        <v>9290029999</v>
      </c>
      <c r="F807" s="54">
        <v>35</v>
      </c>
      <c r="G807" s="39">
        <v>46023</v>
      </c>
      <c r="H807" s="64" t="s">
        <v>1585</v>
      </c>
      <c r="I807" s="62" t="s">
        <v>1520</v>
      </c>
      <c r="J807" s="45" t="s">
        <v>88</v>
      </c>
    </row>
    <row r="808" spans="1:10" ht="13.5" customHeight="1" x14ac:dyDescent="0.25">
      <c r="A808" s="46" t="s">
        <v>1</v>
      </c>
      <c r="B808" s="52" t="s">
        <v>969</v>
      </c>
      <c r="C808" s="52" t="s">
        <v>475</v>
      </c>
      <c r="D808" s="161">
        <v>46677564254</v>
      </c>
      <c r="E808" s="53">
        <v>9290030000</v>
      </c>
      <c r="F808" s="54">
        <v>35</v>
      </c>
      <c r="G808" s="39">
        <v>46023</v>
      </c>
      <c r="H808" s="64" t="s">
        <v>1604</v>
      </c>
      <c r="I808" s="62" t="s">
        <v>1605</v>
      </c>
      <c r="J808" s="45" t="s">
        <v>88</v>
      </c>
    </row>
    <row r="809" spans="1:10" ht="13.5" customHeight="1" x14ac:dyDescent="0.25">
      <c r="A809" s="46" t="s">
        <v>1</v>
      </c>
      <c r="B809" s="52" t="s">
        <v>970</v>
      </c>
      <c r="C809" s="52" t="s">
        <v>475</v>
      </c>
      <c r="D809" s="161">
        <v>46677564261</v>
      </c>
      <c r="E809" s="53">
        <v>9290030001</v>
      </c>
      <c r="F809" s="54">
        <v>30</v>
      </c>
      <c r="G809" s="39">
        <v>46023</v>
      </c>
      <c r="H809" s="64" t="s">
        <v>1576</v>
      </c>
      <c r="I809" s="62" t="s">
        <v>1577</v>
      </c>
      <c r="J809" s="45" t="s">
        <v>88</v>
      </c>
    </row>
    <row r="810" spans="1:10" ht="13.5" customHeight="1" x14ac:dyDescent="0.25">
      <c r="A810" s="46" t="s">
        <v>1</v>
      </c>
      <c r="B810" s="52" t="s">
        <v>970</v>
      </c>
      <c r="C810" s="52" t="s">
        <v>475</v>
      </c>
      <c r="D810" s="161">
        <v>46677564278</v>
      </c>
      <c r="E810" s="53">
        <v>9290030002</v>
      </c>
      <c r="F810" s="54">
        <v>30</v>
      </c>
      <c r="G810" s="39">
        <v>46023</v>
      </c>
      <c r="H810" s="64" t="s">
        <v>1582</v>
      </c>
      <c r="I810" s="62" t="s">
        <v>1583</v>
      </c>
      <c r="J810" s="45" t="s">
        <v>88</v>
      </c>
    </row>
    <row r="811" spans="1:10" ht="13.5" customHeight="1" x14ac:dyDescent="0.25">
      <c r="A811" s="46" t="s">
        <v>1</v>
      </c>
      <c r="B811" s="52" t="s">
        <v>969</v>
      </c>
      <c r="C811" s="52" t="s">
        <v>475</v>
      </c>
      <c r="D811" s="161">
        <v>46677564285</v>
      </c>
      <c r="E811" s="53">
        <v>9290030003</v>
      </c>
      <c r="F811" s="54">
        <v>35</v>
      </c>
      <c r="G811" s="39">
        <v>46023</v>
      </c>
      <c r="H811" s="64" t="s">
        <v>1580</v>
      </c>
      <c r="I811" s="62" t="s">
        <v>1581</v>
      </c>
      <c r="J811" s="45" t="s">
        <v>88</v>
      </c>
    </row>
    <row r="812" spans="1:10" ht="13.5" customHeight="1" x14ac:dyDescent="0.25">
      <c r="A812" s="46" t="s">
        <v>1</v>
      </c>
      <c r="B812" s="52" t="s">
        <v>969</v>
      </c>
      <c r="C812" s="52" t="s">
        <v>475</v>
      </c>
      <c r="D812" s="161">
        <v>46677564292</v>
      </c>
      <c r="E812" s="53">
        <v>9290030004</v>
      </c>
      <c r="F812" s="54">
        <v>35</v>
      </c>
      <c r="G812" s="39">
        <v>46023</v>
      </c>
      <c r="H812" s="64" t="s">
        <v>1578</v>
      </c>
      <c r="I812" s="62" t="s">
        <v>1579</v>
      </c>
      <c r="J812" s="45" t="s">
        <v>88</v>
      </c>
    </row>
    <row r="813" spans="1:10" ht="13.5" customHeight="1" x14ac:dyDescent="0.25">
      <c r="A813" s="46" t="s">
        <v>1</v>
      </c>
      <c r="B813" s="52" t="s">
        <v>973</v>
      </c>
      <c r="C813" s="52" t="s">
        <v>475</v>
      </c>
      <c r="D813" s="161">
        <v>46677564735</v>
      </c>
      <c r="E813" s="53">
        <v>9290030197</v>
      </c>
      <c r="F813" s="54">
        <v>200</v>
      </c>
      <c r="G813" s="39">
        <v>46023</v>
      </c>
      <c r="H813" s="64" t="s">
        <v>997</v>
      </c>
      <c r="I813" s="62" t="s">
        <v>998</v>
      </c>
      <c r="J813" s="45" t="s">
        <v>88</v>
      </c>
    </row>
    <row r="814" spans="1:10" ht="13.5" customHeight="1" x14ac:dyDescent="0.25">
      <c r="A814" s="46" t="s">
        <v>1</v>
      </c>
      <c r="B814" s="52" t="s">
        <v>973</v>
      </c>
      <c r="C814" s="52" t="s">
        <v>475</v>
      </c>
      <c r="D814" s="161">
        <v>46677564742</v>
      </c>
      <c r="E814" s="53">
        <v>9290030198</v>
      </c>
      <c r="F814" s="54">
        <v>200</v>
      </c>
      <c r="G814" s="39">
        <v>46023</v>
      </c>
      <c r="H814" s="64" t="s">
        <v>2061</v>
      </c>
      <c r="I814" s="62" t="s">
        <v>998</v>
      </c>
      <c r="J814" s="45" t="s">
        <v>88</v>
      </c>
    </row>
    <row r="815" spans="1:10" ht="13.5" customHeight="1" x14ac:dyDescent="0.25">
      <c r="A815" s="46" t="s">
        <v>1</v>
      </c>
      <c r="B815" s="52" t="s">
        <v>258</v>
      </c>
      <c r="C815" s="52" t="s">
        <v>2309</v>
      </c>
      <c r="D815" s="161">
        <v>46677565589</v>
      </c>
      <c r="E815" s="53" t="s">
        <v>1506</v>
      </c>
      <c r="F815" s="54">
        <v>7</v>
      </c>
      <c r="G815" s="39">
        <v>46023</v>
      </c>
      <c r="H815" s="64" t="s">
        <v>1507</v>
      </c>
      <c r="I815" s="62" t="s">
        <v>142</v>
      </c>
      <c r="J815" s="45" t="s">
        <v>530</v>
      </c>
    </row>
    <row r="816" spans="1:10" ht="13.5" customHeight="1" x14ac:dyDescent="0.25">
      <c r="A816" s="46" t="s">
        <v>1</v>
      </c>
      <c r="B816" s="52" t="s">
        <v>258</v>
      </c>
      <c r="C816" s="52" t="s">
        <v>475</v>
      </c>
      <c r="D816" s="161">
        <v>46677565596</v>
      </c>
      <c r="E816" s="53">
        <v>9290030254</v>
      </c>
      <c r="F816" s="54">
        <v>7</v>
      </c>
      <c r="G816" s="39">
        <v>46023</v>
      </c>
      <c r="H816" s="64" t="s">
        <v>161</v>
      </c>
      <c r="I816" s="62" t="s">
        <v>1505</v>
      </c>
      <c r="J816" s="45" t="s">
        <v>1759</v>
      </c>
    </row>
    <row r="817" spans="1:10" ht="13.5" customHeight="1" x14ac:dyDescent="0.25">
      <c r="A817" s="46" t="s">
        <v>1</v>
      </c>
      <c r="B817" s="52" t="s">
        <v>258</v>
      </c>
      <c r="C817" s="52" t="s">
        <v>475</v>
      </c>
      <c r="D817" s="161">
        <v>46677565602</v>
      </c>
      <c r="E817" s="53">
        <v>9290030255</v>
      </c>
      <c r="F817" s="54">
        <v>7</v>
      </c>
      <c r="G817" s="39">
        <v>46023</v>
      </c>
      <c r="H817" s="64" t="s">
        <v>124</v>
      </c>
      <c r="I817" s="62" t="s">
        <v>121</v>
      </c>
      <c r="J817" s="45" t="s">
        <v>1759</v>
      </c>
    </row>
    <row r="818" spans="1:10" ht="13.5" customHeight="1" x14ac:dyDescent="0.25">
      <c r="A818" s="46" t="s">
        <v>1</v>
      </c>
      <c r="B818" s="52" t="s">
        <v>258</v>
      </c>
      <c r="C818" s="52" t="s">
        <v>475</v>
      </c>
      <c r="D818" s="161">
        <v>46677565619</v>
      </c>
      <c r="E818" s="53">
        <v>9290030256</v>
      </c>
      <c r="F818" s="54">
        <v>7</v>
      </c>
      <c r="G818" s="39">
        <v>46023</v>
      </c>
      <c r="H818" s="64" t="s">
        <v>124</v>
      </c>
      <c r="I818" s="62" t="s">
        <v>121</v>
      </c>
      <c r="J818" s="45" t="s">
        <v>1759</v>
      </c>
    </row>
    <row r="819" spans="1:10" ht="13.5" customHeight="1" x14ac:dyDescent="0.25">
      <c r="A819" s="46" t="s">
        <v>1</v>
      </c>
      <c r="B819" s="52" t="s">
        <v>970</v>
      </c>
      <c r="C819" s="52" t="s">
        <v>475</v>
      </c>
      <c r="D819" s="161">
        <v>46677570460</v>
      </c>
      <c r="E819" s="53">
        <v>9290030652</v>
      </c>
      <c r="F819" s="54">
        <v>30</v>
      </c>
      <c r="G819" s="39">
        <v>46023</v>
      </c>
      <c r="H819" s="64" t="s">
        <v>1592</v>
      </c>
      <c r="I819" s="62" t="s">
        <v>1593</v>
      </c>
      <c r="J819" s="45" t="s">
        <v>88</v>
      </c>
    </row>
    <row r="820" spans="1:10" ht="13.5" customHeight="1" x14ac:dyDescent="0.25">
      <c r="A820" s="46" t="s">
        <v>1</v>
      </c>
      <c r="B820" s="52" t="s">
        <v>970</v>
      </c>
      <c r="C820" s="52" t="s">
        <v>475</v>
      </c>
      <c r="D820" s="161">
        <v>46677570477</v>
      </c>
      <c r="E820" s="53">
        <v>9290030653</v>
      </c>
      <c r="F820" s="54">
        <v>30</v>
      </c>
      <c r="G820" s="39">
        <v>46023</v>
      </c>
      <c r="H820" s="64" t="s">
        <v>1586</v>
      </c>
      <c r="I820" s="62" t="s">
        <v>182</v>
      </c>
      <c r="J820" s="45" t="s">
        <v>88</v>
      </c>
    </row>
    <row r="821" spans="1:10" ht="13.5" customHeight="1" x14ac:dyDescent="0.25">
      <c r="A821" s="46" t="s">
        <v>1</v>
      </c>
      <c r="B821" s="52" t="s">
        <v>969</v>
      </c>
      <c r="C821" s="52" t="s">
        <v>475</v>
      </c>
      <c r="D821" s="161">
        <v>46677570484</v>
      </c>
      <c r="E821" s="53">
        <v>9290030654</v>
      </c>
      <c r="F821" s="54">
        <v>35</v>
      </c>
      <c r="G821" s="39">
        <v>46023</v>
      </c>
      <c r="H821" s="64" t="s">
        <v>1590</v>
      </c>
      <c r="I821" s="62" t="s">
        <v>1591</v>
      </c>
      <c r="J821" s="45" t="s">
        <v>88</v>
      </c>
    </row>
    <row r="822" spans="1:10" ht="13.5" customHeight="1" x14ac:dyDescent="0.25">
      <c r="A822" s="46" t="s">
        <v>1</v>
      </c>
      <c r="B822" s="52" t="s">
        <v>969</v>
      </c>
      <c r="C822" s="52" t="s">
        <v>475</v>
      </c>
      <c r="D822" s="161">
        <v>46677570491</v>
      </c>
      <c r="E822" s="53">
        <v>9290030655</v>
      </c>
      <c r="F822" s="54">
        <v>35</v>
      </c>
      <c r="G822" s="39">
        <v>46023</v>
      </c>
      <c r="H822" s="64" t="s">
        <v>1594</v>
      </c>
      <c r="I822" s="62" t="s">
        <v>1595</v>
      </c>
      <c r="J822" s="45" t="s">
        <v>88</v>
      </c>
    </row>
    <row r="823" spans="1:10" ht="13.5" customHeight="1" x14ac:dyDescent="0.25">
      <c r="A823" s="46" t="s">
        <v>1</v>
      </c>
      <c r="B823" s="52" t="s">
        <v>1075</v>
      </c>
      <c r="C823" s="52" t="s">
        <v>475</v>
      </c>
      <c r="D823" s="161">
        <v>46677575106</v>
      </c>
      <c r="E823" s="53">
        <v>9290030975</v>
      </c>
      <c r="F823" s="54">
        <v>3</v>
      </c>
      <c r="G823" s="39">
        <v>46023</v>
      </c>
      <c r="H823" s="64" t="s">
        <v>96</v>
      </c>
      <c r="I823" s="62" t="s">
        <v>573</v>
      </c>
      <c r="J823" s="45" t="s">
        <v>1076</v>
      </c>
    </row>
    <row r="824" spans="1:10" ht="13.5" customHeight="1" x14ac:dyDescent="0.25">
      <c r="A824" s="46" t="s">
        <v>1</v>
      </c>
      <c r="B824" s="52" t="s">
        <v>1075</v>
      </c>
      <c r="C824" s="52" t="s">
        <v>475</v>
      </c>
      <c r="D824" s="161">
        <v>46677575113</v>
      </c>
      <c r="E824" s="53">
        <v>9290030976</v>
      </c>
      <c r="F824" s="54">
        <v>3</v>
      </c>
      <c r="G824" s="39">
        <v>46023</v>
      </c>
      <c r="H824" s="64" t="s">
        <v>96</v>
      </c>
      <c r="I824" s="62" t="s">
        <v>138</v>
      </c>
      <c r="J824" s="45" t="s">
        <v>1076</v>
      </c>
    </row>
    <row r="825" spans="1:10" ht="13.5" customHeight="1" x14ac:dyDescent="0.25">
      <c r="A825" s="46" t="s">
        <v>1</v>
      </c>
      <c r="B825" s="52" t="s">
        <v>1075</v>
      </c>
      <c r="C825" s="52" t="s">
        <v>475</v>
      </c>
      <c r="D825" s="161">
        <v>46677575120</v>
      </c>
      <c r="E825" s="53">
        <v>9290030977</v>
      </c>
      <c r="F825" s="54">
        <v>3</v>
      </c>
      <c r="G825" s="39">
        <v>46023</v>
      </c>
      <c r="H825" s="64" t="s">
        <v>98</v>
      </c>
      <c r="I825" s="62" t="s">
        <v>153</v>
      </c>
      <c r="J825" s="45" t="s">
        <v>1076</v>
      </c>
    </row>
    <row r="826" spans="1:10" ht="13.5" customHeight="1" x14ac:dyDescent="0.25">
      <c r="A826" s="46" t="s">
        <v>1</v>
      </c>
      <c r="B826" s="52" t="s">
        <v>344</v>
      </c>
      <c r="C826" s="52" t="s">
        <v>475</v>
      </c>
      <c r="D826" s="161">
        <v>46677575137</v>
      </c>
      <c r="E826" s="53">
        <v>9290030994</v>
      </c>
      <c r="F826" s="54">
        <v>11</v>
      </c>
      <c r="G826" s="39">
        <v>46023</v>
      </c>
      <c r="H826" s="64" t="s">
        <v>1510</v>
      </c>
      <c r="I826" s="62" t="s">
        <v>444</v>
      </c>
      <c r="J826" s="45" t="s">
        <v>435</v>
      </c>
    </row>
    <row r="827" spans="1:10" ht="13.5" customHeight="1" x14ac:dyDescent="0.25">
      <c r="A827" s="46" t="s">
        <v>1</v>
      </c>
      <c r="B827" s="52" t="s">
        <v>344</v>
      </c>
      <c r="C827" s="52" t="s">
        <v>475</v>
      </c>
      <c r="D827" s="161">
        <v>46677575144</v>
      </c>
      <c r="E827" s="53">
        <v>9290030995</v>
      </c>
      <c r="F827" s="54">
        <v>11</v>
      </c>
      <c r="G827" s="39">
        <v>46023</v>
      </c>
      <c r="H827" s="64" t="s">
        <v>183</v>
      </c>
      <c r="I827" s="62" t="s">
        <v>444</v>
      </c>
      <c r="J827" s="45" t="s">
        <v>435</v>
      </c>
    </row>
    <row r="828" spans="1:10" ht="13.5" customHeight="1" x14ac:dyDescent="0.25">
      <c r="A828" s="46" t="s">
        <v>1</v>
      </c>
      <c r="B828" s="52" t="s">
        <v>258</v>
      </c>
      <c r="C828" s="52" t="s">
        <v>475</v>
      </c>
      <c r="D828" s="161">
        <v>46677575489</v>
      </c>
      <c r="E828" s="53">
        <v>9290023251</v>
      </c>
      <c r="F828" s="54">
        <v>7</v>
      </c>
      <c r="G828" s="39">
        <v>46023</v>
      </c>
      <c r="H828" s="64" t="s">
        <v>124</v>
      </c>
      <c r="I828" s="62" t="s">
        <v>1071</v>
      </c>
      <c r="J828" s="45" t="s">
        <v>383</v>
      </c>
    </row>
    <row r="829" spans="1:10" ht="13.5" customHeight="1" x14ac:dyDescent="0.25">
      <c r="A829" s="46" t="s">
        <v>1</v>
      </c>
      <c r="B829" s="52" t="s">
        <v>258</v>
      </c>
      <c r="C829" s="52" t="s">
        <v>475</v>
      </c>
      <c r="D829" s="161">
        <v>46677575496</v>
      </c>
      <c r="E829" s="53">
        <v>9290023252</v>
      </c>
      <c r="F829" s="54">
        <v>7</v>
      </c>
      <c r="G829" s="39">
        <v>46023</v>
      </c>
      <c r="H829" s="64" t="s">
        <v>134</v>
      </c>
      <c r="I829" s="62" t="s">
        <v>90</v>
      </c>
      <c r="J829" s="45" t="s">
        <v>383</v>
      </c>
    </row>
    <row r="830" spans="1:10" ht="13.5" customHeight="1" x14ac:dyDescent="0.25">
      <c r="A830" s="46" t="s">
        <v>1</v>
      </c>
      <c r="B830" s="52" t="s">
        <v>258</v>
      </c>
      <c r="C830" s="52" t="s">
        <v>475</v>
      </c>
      <c r="D830" s="161">
        <v>46677575502</v>
      </c>
      <c r="E830" s="53">
        <v>9290023253</v>
      </c>
      <c r="F830" s="54">
        <v>7</v>
      </c>
      <c r="G830" s="39">
        <v>46023</v>
      </c>
      <c r="H830" s="64" t="s">
        <v>134</v>
      </c>
      <c r="I830" s="62" t="s">
        <v>1511</v>
      </c>
      <c r="J830" s="45" t="s">
        <v>383</v>
      </c>
    </row>
    <row r="831" spans="1:10" ht="13.5" customHeight="1" x14ac:dyDescent="0.25">
      <c r="A831" s="46" t="s">
        <v>1</v>
      </c>
      <c r="B831" s="52" t="s">
        <v>258</v>
      </c>
      <c r="C831" s="52" t="s">
        <v>475</v>
      </c>
      <c r="D831" s="161">
        <v>46677575519</v>
      </c>
      <c r="E831" s="53">
        <v>9290023254</v>
      </c>
      <c r="F831" s="54">
        <v>7</v>
      </c>
      <c r="G831" s="39">
        <v>46023</v>
      </c>
      <c r="H831" s="64" t="s">
        <v>130</v>
      </c>
      <c r="I831" s="62" t="s">
        <v>1296</v>
      </c>
      <c r="J831" s="45" t="s">
        <v>383</v>
      </c>
    </row>
    <row r="832" spans="1:10" ht="13.5" customHeight="1" x14ac:dyDescent="0.25">
      <c r="A832" s="46" t="s">
        <v>1</v>
      </c>
      <c r="B832" s="52" t="s">
        <v>258</v>
      </c>
      <c r="C832" s="52" t="s">
        <v>475</v>
      </c>
      <c r="D832" s="161">
        <v>46677575533</v>
      </c>
      <c r="E832" s="53">
        <v>9290023256</v>
      </c>
      <c r="F832" s="54">
        <v>7</v>
      </c>
      <c r="G832" s="39">
        <v>46023</v>
      </c>
      <c r="H832" s="64" t="s">
        <v>96</v>
      </c>
      <c r="I832" s="62" t="s">
        <v>114</v>
      </c>
      <c r="J832" s="45" t="s">
        <v>383</v>
      </c>
    </row>
    <row r="833" spans="1:10" ht="13.5" customHeight="1" x14ac:dyDescent="0.25">
      <c r="A833" s="46" t="s">
        <v>1</v>
      </c>
      <c r="B833" s="52" t="s">
        <v>258</v>
      </c>
      <c r="C833" s="52" t="s">
        <v>475</v>
      </c>
      <c r="D833" s="161">
        <v>46677575540</v>
      </c>
      <c r="E833" s="53">
        <v>9290023257</v>
      </c>
      <c r="F833" s="54">
        <v>7</v>
      </c>
      <c r="G833" s="39">
        <v>46023</v>
      </c>
      <c r="H833" s="64" t="s">
        <v>96</v>
      </c>
      <c r="I833" s="62" t="s">
        <v>114</v>
      </c>
      <c r="J833" s="45" t="s">
        <v>383</v>
      </c>
    </row>
    <row r="834" spans="1:10" ht="13.5" customHeight="1" x14ac:dyDescent="0.25">
      <c r="A834" s="46" t="s">
        <v>1</v>
      </c>
      <c r="B834" s="52" t="s">
        <v>258</v>
      </c>
      <c r="C834" s="52" t="s">
        <v>475</v>
      </c>
      <c r="D834" s="161">
        <v>46677575557</v>
      </c>
      <c r="E834" s="53">
        <v>9290024395</v>
      </c>
      <c r="F834" s="54">
        <v>7</v>
      </c>
      <c r="G834" s="39">
        <v>46023</v>
      </c>
      <c r="H834" s="64" t="s">
        <v>148</v>
      </c>
      <c r="I834" s="62" t="s">
        <v>118</v>
      </c>
      <c r="J834" s="45" t="s">
        <v>383</v>
      </c>
    </row>
    <row r="835" spans="1:10" ht="13.5" customHeight="1" x14ac:dyDescent="0.25">
      <c r="A835" s="46" t="s">
        <v>1</v>
      </c>
      <c r="B835" s="52" t="s">
        <v>258</v>
      </c>
      <c r="C835" s="52" t="s">
        <v>475</v>
      </c>
      <c r="D835" s="161">
        <v>46677575564</v>
      </c>
      <c r="E835" s="53">
        <v>9290024424</v>
      </c>
      <c r="F835" s="54">
        <v>7</v>
      </c>
      <c r="G835" s="39">
        <v>46023</v>
      </c>
      <c r="H835" s="64" t="s">
        <v>112</v>
      </c>
      <c r="I835" s="62" t="s">
        <v>118</v>
      </c>
      <c r="J835" s="45" t="s">
        <v>383</v>
      </c>
    </row>
    <row r="836" spans="1:10" ht="13.5" customHeight="1" x14ac:dyDescent="0.25">
      <c r="A836" s="46" t="s">
        <v>1</v>
      </c>
      <c r="B836" s="52" t="s">
        <v>258</v>
      </c>
      <c r="C836" s="52" t="s">
        <v>475</v>
      </c>
      <c r="D836" s="161">
        <v>46677575571</v>
      </c>
      <c r="E836" s="53">
        <v>9290024425</v>
      </c>
      <c r="F836" s="54">
        <v>7</v>
      </c>
      <c r="G836" s="39">
        <v>46023</v>
      </c>
      <c r="H836" s="64" t="s">
        <v>148</v>
      </c>
      <c r="I836" s="62" t="s">
        <v>118</v>
      </c>
      <c r="J836" s="45" t="s">
        <v>383</v>
      </c>
    </row>
    <row r="837" spans="1:10" ht="13.5" customHeight="1" x14ac:dyDescent="0.25">
      <c r="A837" s="46" t="s">
        <v>1</v>
      </c>
      <c r="B837" s="52" t="s">
        <v>344</v>
      </c>
      <c r="C837" s="52" t="s">
        <v>475</v>
      </c>
      <c r="D837" s="161">
        <v>46677575724</v>
      </c>
      <c r="E837" s="53">
        <v>9290031121</v>
      </c>
      <c r="F837" s="54">
        <v>11</v>
      </c>
      <c r="G837" s="39">
        <v>46023</v>
      </c>
      <c r="H837" s="64" t="s">
        <v>1509</v>
      </c>
      <c r="I837" s="62" t="s">
        <v>1508</v>
      </c>
      <c r="J837" s="45" t="s">
        <v>435</v>
      </c>
    </row>
    <row r="838" spans="1:10" ht="13.5" customHeight="1" x14ac:dyDescent="0.25">
      <c r="A838" s="46" t="s">
        <v>1</v>
      </c>
      <c r="B838" s="52" t="s">
        <v>344</v>
      </c>
      <c r="C838" s="52" t="s">
        <v>475</v>
      </c>
      <c r="D838" s="161">
        <v>46677575731</v>
      </c>
      <c r="E838" s="53">
        <v>9290031122</v>
      </c>
      <c r="F838" s="54">
        <v>11</v>
      </c>
      <c r="G838" s="39">
        <v>46023</v>
      </c>
      <c r="H838" s="64" t="s">
        <v>379</v>
      </c>
      <c r="I838" s="62" t="s">
        <v>1508</v>
      </c>
      <c r="J838" s="45" t="s">
        <v>435</v>
      </c>
    </row>
    <row r="839" spans="1:10" x14ac:dyDescent="0.25">
      <c r="A839" s="46" t="s">
        <v>1</v>
      </c>
      <c r="B839" s="52" t="s">
        <v>339</v>
      </c>
      <c r="C839" s="52" t="s">
        <v>475</v>
      </c>
      <c r="D839" s="161">
        <v>46677576202</v>
      </c>
      <c r="E839" s="53">
        <v>9290031233</v>
      </c>
      <c r="F839" s="54">
        <v>10</v>
      </c>
      <c r="G839" s="39">
        <v>46023</v>
      </c>
      <c r="H839" s="64" t="s">
        <v>130</v>
      </c>
      <c r="I839" s="62" t="s">
        <v>110</v>
      </c>
      <c r="J839" s="45" t="s">
        <v>474</v>
      </c>
    </row>
    <row r="840" spans="1:10" x14ac:dyDescent="0.25">
      <c r="A840" s="46" t="s">
        <v>1</v>
      </c>
      <c r="B840" s="52" t="s">
        <v>339</v>
      </c>
      <c r="C840" s="52" t="s">
        <v>475</v>
      </c>
      <c r="D840" s="161">
        <v>46677576219</v>
      </c>
      <c r="E840" s="53">
        <v>9290031234</v>
      </c>
      <c r="F840" s="54">
        <v>10</v>
      </c>
      <c r="G840" s="39">
        <v>46023</v>
      </c>
      <c r="H840" s="64" t="s">
        <v>96</v>
      </c>
      <c r="I840" s="62" t="s">
        <v>110</v>
      </c>
      <c r="J840" s="45" t="s">
        <v>474</v>
      </c>
    </row>
    <row r="841" spans="1:10" x14ac:dyDescent="0.25">
      <c r="A841" s="46" t="s">
        <v>1</v>
      </c>
      <c r="B841" s="52" t="s">
        <v>339</v>
      </c>
      <c r="C841" s="52" t="s">
        <v>475</v>
      </c>
      <c r="D841" s="161">
        <v>46677576226</v>
      </c>
      <c r="E841" s="53">
        <v>9290031235</v>
      </c>
      <c r="F841" s="54">
        <v>10</v>
      </c>
      <c r="G841" s="39">
        <v>46023</v>
      </c>
      <c r="H841" s="64" t="s">
        <v>96</v>
      </c>
      <c r="I841" s="62" t="s">
        <v>110</v>
      </c>
      <c r="J841" s="45" t="s">
        <v>474</v>
      </c>
    </row>
    <row r="842" spans="1:10" x14ac:dyDescent="0.25">
      <c r="A842" s="46" t="s">
        <v>1</v>
      </c>
      <c r="B842" s="52" t="s">
        <v>259</v>
      </c>
      <c r="C842" s="52" t="s">
        <v>475</v>
      </c>
      <c r="D842" s="161">
        <v>46677576233</v>
      </c>
      <c r="E842" s="53">
        <v>9290031224</v>
      </c>
      <c r="F842" s="54">
        <v>12</v>
      </c>
      <c r="G842" s="39">
        <v>46023</v>
      </c>
      <c r="H842" s="64" t="s">
        <v>149</v>
      </c>
      <c r="I842" s="62" t="s">
        <v>127</v>
      </c>
      <c r="J842" s="45" t="s">
        <v>455</v>
      </c>
    </row>
    <row r="843" spans="1:10" x14ac:dyDescent="0.25">
      <c r="A843" s="46" t="s">
        <v>1</v>
      </c>
      <c r="B843" s="52" t="s">
        <v>259</v>
      </c>
      <c r="C843" s="52" t="s">
        <v>475</v>
      </c>
      <c r="D843" s="161">
        <v>46677576240</v>
      </c>
      <c r="E843" s="53">
        <v>9290031225</v>
      </c>
      <c r="F843" s="54">
        <v>12</v>
      </c>
      <c r="G843" s="39">
        <v>46023</v>
      </c>
      <c r="H843" s="64" t="s">
        <v>150</v>
      </c>
      <c r="I843" s="62" t="s">
        <v>127</v>
      </c>
      <c r="J843" s="45" t="s">
        <v>455</v>
      </c>
    </row>
    <row r="844" spans="1:10" x14ac:dyDescent="0.25">
      <c r="A844" s="46" t="s">
        <v>1</v>
      </c>
      <c r="B844" s="52" t="s">
        <v>259</v>
      </c>
      <c r="C844" s="52" t="s">
        <v>475</v>
      </c>
      <c r="D844" s="161">
        <v>46677576257</v>
      </c>
      <c r="E844" s="53">
        <v>9290031226</v>
      </c>
      <c r="F844" s="54">
        <v>12</v>
      </c>
      <c r="G844" s="39">
        <v>46023</v>
      </c>
      <c r="H844" s="64" t="s">
        <v>150</v>
      </c>
      <c r="I844" s="62" t="s">
        <v>127</v>
      </c>
      <c r="J844" s="45" t="s">
        <v>455</v>
      </c>
    </row>
    <row r="845" spans="1:10" x14ac:dyDescent="0.25">
      <c r="A845" s="46" t="s">
        <v>1</v>
      </c>
      <c r="B845" s="52" t="s">
        <v>259</v>
      </c>
      <c r="C845" s="52" t="s">
        <v>475</v>
      </c>
      <c r="D845" s="161">
        <v>46677576714</v>
      </c>
      <c r="E845" s="53">
        <v>9290031340</v>
      </c>
      <c r="F845" s="54">
        <v>12</v>
      </c>
      <c r="G845" s="39">
        <v>46023</v>
      </c>
      <c r="H845" s="64" t="s">
        <v>1515</v>
      </c>
      <c r="I845" s="62" t="s">
        <v>1516</v>
      </c>
      <c r="J845" s="45" t="s">
        <v>1828</v>
      </c>
    </row>
    <row r="846" spans="1:10" x14ac:dyDescent="0.25">
      <c r="A846" s="46" t="s">
        <v>1</v>
      </c>
      <c r="B846" s="52" t="s">
        <v>259</v>
      </c>
      <c r="C846" s="52" t="s">
        <v>475</v>
      </c>
      <c r="D846" s="161">
        <v>46677576738</v>
      </c>
      <c r="E846" s="53">
        <v>9290031341</v>
      </c>
      <c r="F846" s="54">
        <v>12</v>
      </c>
      <c r="G846" s="39">
        <v>46023</v>
      </c>
      <c r="H846" s="64" t="s">
        <v>1515</v>
      </c>
      <c r="I846" s="62" t="s">
        <v>1516</v>
      </c>
      <c r="J846" s="45" t="s">
        <v>1828</v>
      </c>
    </row>
    <row r="847" spans="1:10" x14ac:dyDescent="0.25">
      <c r="A847" s="46" t="s">
        <v>1</v>
      </c>
      <c r="B847" s="52" t="s">
        <v>259</v>
      </c>
      <c r="C847" s="52" t="s">
        <v>475</v>
      </c>
      <c r="D847" s="161">
        <v>46677576745</v>
      </c>
      <c r="E847" s="53">
        <v>9290031342</v>
      </c>
      <c r="F847" s="54">
        <v>12</v>
      </c>
      <c r="G847" s="39">
        <v>46023</v>
      </c>
      <c r="H847" s="64" t="s">
        <v>1517</v>
      </c>
      <c r="I847" s="62" t="s">
        <v>1516</v>
      </c>
      <c r="J847" s="45" t="s">
        <v>1828</v>
      </c>
    </row>
    <row r="848" spans="1:10" x14ac:dyDescent="0.25">
      <c r="A848" s="46" t="s">
        <v>1</v>
      </c>
      <c r="B848" s="52" t="s">
        <v>258</v>
      </c>
      <c r="C848" s="52" t="s">
        <v>475</v>
      </c>
      <c r="D848" s="161">
        <v>46677576776</v>
      </c>
      <c r="E848" s="53">
        <v>9290031445</v>
      </c>
      <c r="F848" s="54">
        <v>7</v>
      </c>
      <c r="G848" s="39">
        <v>46023</v>
      </c>
      <c r="H848" s="64" t="s">
        <v>1512</v>
      </c>
      <c r="I848" s="62" t="s">
        <v>165</v>
      </c>
      <c r="J848" s="45" t="s">
        <v>1759</v>
      </c>
    </row>
    <row r="849" spans="1:10" x14ac:dyDescent="0.25">
      <c r="A849" s="46" t="s">
        <v>1</v>
      </c>
      <c r="B849" s="52" t="s">
        <v>258</v>
      </c>
      <c r="C849" s="52" t="s">
        <v>475</v>
      </c>
      <c r="D849" s="161">
        <v>46677576783</v>
      </c>
      <c r="E849" s="53">
        <v>9290031446</v>
      </c>
      <c r="F849" s="54">
        <v>7</v>
      </c>
      <c r="G849" s="39">
        <v>46023</v>
      </c>
      <c r="H849" s="64" t="s">
        <v>983</v>
      </c>
      <c r="I849" s="62" t="s">
        <v>165</v>
      </c>
      <c r="J849" s="45" t="s">
        <v>1759</v>
      </c>
    </row>
    <row r="850" spans="1:10" x14ac:dyDescent="0.25">
      <c r="A850" s="46" t="s">
        <v>1</v>
      </c>
      <c r="B850" s="52" t="s">
        <v>258</v>
      </c>
      <c r="C850" s="52" t="s">
        <v>475</v>
      </c>
      <c r="D850" s="161">
        <v>46677576790</v>
      </c>
      <c r="E850" s="53">
        <v>9290031447</v>
      </c>
      <c r="F850" s="54">
        <v>7</v>
      </c>
      <c r="G850" s="39">
        <v>46023</v>
      </c>
      <c r="H850" s="64" t="s">
        <v>1512</v>
      </c>
      <c r="I850" s="62" t="s">
        <v>141</v>
      </c>
      <c r="J850" s="45" t="s">
        <v>1759</v>
      </c>
    </row>
    <row r="851" spans="1:10" x14ac:dyDescent="0.25">
      <c r="A851" s="46" t="s">
        <v>1</v>
      </c>
      <c r="B851" s="52" t="s">
        <v>258</v>
      </c>
      <c r="C851" s="52" t="s">
        <v>475</v>
      </c>
      <c r="D851" s="161">
        <v>46677576806</v>
      </c>
      <c r="E851" s="53">
        <v>9290031448</v>
      </c>
      <c r="F851" s="54">
        <v>7</v>
      </c>
      <c r="G851" s="39">
        <v>46023</v>
      </c>
      <c r="H851" s="64" t="s">
        <v>1514</v>
      </c>
      <c r="I851" s="62" t="s">
        <v>109</v>
      </c>
      <c r="J851" s="45" t="s">
        <v>1759</v>
      </c>
    </row>
    <row r="852" spans="1:10" x14ac:dyDescent="0.25">
      <c r="A852" s="46" t="s">
        <v>1</v>
      </c>
      <c r="B852" s="52" t="s">
        <v>258</v>
      </c>
      <c r="C852" s="52" t="s">
        <v>475</v>
      </c>
      <c r="D852" s="161">
        <v>46677576813</v>
      </c>
      <c r="E852" s="53">
        <v>9290031449</v>
      </c>
      <c r="F852" s="54">
        <v>7</v>
      </c>
      <c r="G852" s="39">
        <v>46023</v>
      </c>
      <c r="H852" s="64" t="s">
        <v>1513</v>
      </c>
      <c r="I852" s="62" t="s">
        <v>109</v>
      </c>
      <c r="J852" s="45" t="s">
        <v>1759</v>
      </c>
    </row>
    <row r="853" spans="1:10" x14ac:dyDescent="0.25">
      <c r="A853" s="46" t="s">
        <v>1</v>
      </c>
      <c r="B853" s="52" t="s">
        <v>258</v>
      </c>
      <c r="C853" s="52" t="s">
        <v>475</v>
      </c>
      <c r="D853" s="161">
        <v>46677576820</v>
      </c>
      <c r="E853" s="53">
        <v>9290031450</v>
      </c>
      <c r="F853" s="54">
        <v>7</v>
      </c>
      <c r="G853" s="39">
        <v>46023</v>
      </c>
      <c r="H853" s="64" t="s">
        <v>1513</v>
      </c>
      <c r="I853" s="62" t="s">
        <v>109</v>
      </c>
      <c r="J853" s="45" t="s">
        <v>1759</v>
      </c>
    </row>
    <row r="854" spans="1:10" x14ac:dyDescent="0.25">
      <c r="A854" s="46" t="s">
        <v>1</v>
      </c>
      <c r="B854" s="52" t="s">
        <v>258</v>
      </c>
      <c r="C854" s="52" t="s">
        <v>475</v>
      </c>
      <c r="D854" s="161">
        <v>46677577766</v>
      </c>
      <c r="E854" s="53">
        <v>9290034745</v>
      </c>
      <c r="F854" s="54">
        <v>7</v>
      </c>
      <c r="G854" s="39">
        <v>46023</v>
      </c>
      <c r="H854" s="64" t="s">
        <v>136</v>
      </c>
      <c r="I854" s="62" t="s">
        <v>114</v>
      </c>
      <c r="J854" s="45" t="s">
        <v>383</v>
      </c>
    </row>
    <row r="855" spans="1:10" x14ac:dyDescent="0.25">
      <c r="A855" s="46" t="s">
        <v>1</v>
      </c>
      <c r="B855" s="52" t="s">
        <v>258</v>
      </c>
      <c r="C855" s="52" t="s">
        <v>475</v>
      </c>
      <c r="D855" s="161">
        <v>46677577773</v>
      </c>
      <c r="E855" s="53">
        <v>9290034746</v>
      </c>
      <c r="F855" s="54">
        <v>7</v>
      </c>
      <c r="G855" s="39">
        <v>46023</v>
      </c>
      <c r="H855" s="64" t="s">
        <v>167</v>
      </c>
      <c r="I855" s="62" t="s">
        <v>114</v>
      </c>
      <c r="J855" s="45" t="s">
        <v>383</v>
      </c>
    </row>
    <row r="856" spans="1:10" x14ac:dyDescent="0.25">
      <c r="A856" s="46" t="s">
        <v>1</v>
      </c>
      <c r="B856" s="52" t="s">
        <v>258</v>
      </c>
      <c r="C856" s="52" t="s">
        <v>475</v>
      </c>
      <c r="D856" s="161">
        <v>46677577780</v>
      </c>
      <c r="E856" s="53">
        <v>9290034747</v>
      </c>
      <c r="F856" s="54">
        <v>7</v>
      </c>
      <c r="G856" s="39">
        <v>46023</v>
      </c>
      <c r="H856" s="64" t="s">
        <v>167</v>
      </c>
      <c r="I856" s="62" t="s">
        <v>114</v>
      </c>
      <c r="J856" s="45" t="s">
        <v>383</v>
      </c>
    </row>
    <row r="857" spans="1:10" x14ac:dyDescent="0.25">
      <c r="A857" s="46" t="s">
        <v>1</v>
      </c>
      <c r="B857" s="52" t="s">
        <v>258</v>
      </c>
      <c r="C857" s="52" t="s">
        <v>475</v>
      </c>
      <c r="D857" s="161">
        <v>46677577797</v>
      </c>
      <c r="E857" s="53">
        <v>9290034748</v>
      </c>
      <c r="F857" s="54">
        <v>7</v>
      </c>
      <c r="G857" s="39">
        <v>46023</v>
      </c>
      <c r="H857" s="64" t="s">
        <v>167</v>
      </c>
      <c r="I857" s="62" t="s">
        <v>114</v>
      </c>
      <c r="J857" s="45" t="s">
        <v>383</v>
      </c>
    </row>
    <row r="858" spans="1:10" x14ac:dyDescent="0.25">
      <c r="A858" s="46" t="s">
        <v>1</v>
      </c>
      <c r="B858" s="52" t="s">
        <v>968</v>
      </c>
      <c r="C858" s="52" t="s">
        <v>475</v>
      </c>
      <c r="D858" s="161">
        <v>46677579005</v>
      </c>
      <c r="E858" s="53">
        <v>9290035070</v>
      </c>
      <c r="F858" s="54">
        <v>70</v>
      </c>
      <c r="G858" s="39">
        <v>46023</v>
      </c>
      <c r="H858" s="64" t="s">
        <v>2064</v>
      </c>
      <c r="I858" s="62" t="s">
        <v>2065</v>
      </c>
      <c r="J858" s="45" t="s">
        <v>88</v>
      </c>
    </row>
    <row r="859" spans="1:10" x14ac:dyDescent="0.25">
      <c r="A859" s="46" t="s">
        <v>1</v>
      </c>
      <c r="B859" s="52" t="s">
        <v>968</v>
      </c>
      <c r="C859" s="52" t="s">
        <v>475</v>
      </c>
      <c r="D859" s="161">
        <v>46677579012</v>
      </c>
      <c r="E859" s="53">
        <v>9290035071</v>
      </c>
      <c r="F859" s="54">
        <v>70</v>
      </c>
      <c r="G859" s="39">
        <v>46023</v>
      </c>
      <c r="H859" s="64" t="s">
        <v>2066</v>
      </c>
      <c r="I859" s="62" t="s">
        <v>1329</v>
      </c>
      <c r="J859" s="45" t="s">
        <v>88</v>
      </c>
    </row>
    <row r="860" spans="1:10" x14ac:dyDescent="0.25">
      <c r="A860" s="46" t="s">
        <v>1</v>
      </c>
      <c r="B860" s="52" t="s">
        <v>971</v>
      </c>
      <c r="C860" s="52" t="s">
        <v>475</v>
      </c>
      <c r="D860" s="161">
        <v>46677579029</v>
      </c>
      <c r="E860" s="53">
        <v>9290035072</v>
      </c>
      <c r="F860" s="54">
        <v>90</v>
      </c>
      <c r="G860" s="39">
        <v>46023</v>
      </c>
      <c r="H860" s="64" t="s">
        <v>2062</v>
      </c>
      <c r="I860" s="62" t="s">
        <v>2063</v>
      </c>
      <c r="J860" s="45" t="s">
        <v>88</v>
      </c>
    </row>
    <row r="861" spans="1:10" x14ac:dyDescent="0.25">
      <c r="A861" s="46" t="s">
        <v>1</v>
      </c>
      <c r="B861" s="52" t="s">
        <v>971</v>
      </c>
      <c r="C861" s="52" t="s">
        <v>475</v>
      </c>
      <c r="D861" s="161">
        <v>46677579036</v>
      </c>
      <c r="E861" s="53">
        <v>9290035073</v>
      </c>
      <c r="F861" s="54">
        <v>90</v>
      </c>
      <c r="G861" s="39">
        <v>46023</v>
      </c>
      <c r="H861" s="64" t="s">
        <v>2310</v>
      </c>
      <c r="I861" s="62" t="s">
        <v>1574</v>
      </c>
      <c r="J861" s="45" t="s">
        <v>88</v>
      </c>
    </row>
    <row r="862" spans="1:10" x14ac:dyDescent="0.25">
      <c r="A862" s="46" t="s">
        <v>1</v>
      </c>
      <c r="B862" s="52" t="s">
        <v>258</v>
      </c>
      <c r="C862" s="52" t="s">
        <v>475</v>
      </c>
      <c r="D862" s="161">
        <v>46677579043</v>
      </c>
      <c r="E862" s="53">
        <v>9290035106</v>
      </c>
      <c r="F862" s="54">
        <v>7</v>
      </c>
      <c r="G862" s="39">
        <v>46023</v>
      </c>
      <c r="H862" s="64" t="s">
        <v>130</v>
      </c>
      <c r="I862" s="62" t="s">
        <v>116</v>
      </c>
      <c r="J862" s="45" t="s">
        <v>383</v>
      </c>
    </row>
    <row r="863" spans="1:10" x14ac:dyDescent="0.25">
      <c r="A863" s="46" t="s">
        <v>1</v>
      </c>
      <c r="B863" s="52" t="s">
        <v>258</v>
      </c>
      <c r="C863" s="52" t="s">
        <v>475</v>
      </c>
      <c r="D863" s="161">
        <v>46677579050</v>
      </c>
      <c r="E863" s="53">
        <v>9290035107</v>
      </c>
      <c r="F863" s="54">
        <v>7</v>
      </c>
      <c r="G863" s="39">
        <v>46023</v>
      </c>
      <c r="H863" s="64" t="s">
        <v>96</v>
      </c>
      <c r="I863" s="62" t="s">
        <v>116</v>
      </c>
      <c r="J863" s="45" t="s">
        <v>383</v>
      </c>
    </row>
    <row r="864" spans="1:10" x14ac:dyDescent="0.25">
      <c r="A864" s="46" t="s">
        <v>1</v>
      </c>
      <c r="B864" s="52" t="s">
        <v>258</v>
      </c>
      <c r="C864" s="52" t="s">
        <v>475</v>
      </c>
      <c r="D864" s="161">
        <v>46677579067</v>
      </c>
      <c r="E864" s="53">
        <v>9290035108</v>
      </c>
      <c r="F864" s="54">
        <v>7</v>
      </c>
      <c r="G864" s="39">
        <v>46023</v>
      </c>
      <c r="H864" s="64" t="s">
        <v>96</v>
      </c>
      <c r="I864" s="62" t="s">
        <v>116</v>
      </c>
      <c r="J864" s="45" t="s">
        <v>383</v>
      </c>
    </row>
    <row r="865" spans="1:10" x14ac:dyDescent="0.25">
      <c r="A865" s="46" t="s">
        <v>1</v>
      </c>
      <c r="B865" s="52" t="s">
        <v>258</v>
      </c>
      <c r="C865" s="52" t="s">
        <v>475</v>
      </c>
      <c r="D865" s="161">
        <v>46677579319</v>
      </c>
      <c r="E865" s="53">
        <v>9290035237</v>
      </c>
      <c r="F865" s="54">
        <v>7</v>
      </c>
      <c r="G865" s="39">
        <v>46023</v>
      </c>
      <c r="H865" s="64" t="s">
        <v>124</v>
      </c>
      <c r="I865" s="62" t="s">
        <v>2223</v>
      </c>
      <c r="J865" s="45" t="s">
        <v>383</v>
      </c>
    </row>
    <row r="866" spans="1:10" x14ac:dyDescent="0.25">
      <c r="A866" s="45" t="s">
        <v>1</v>
      </c>
      <c r="B866" s="46" t="s">
        <v>258</v>
      </c>
      <c r="C866" s="46" t="s">
        <v>475</v>
      </c>
      <c r="D866" s="131">
        <v>46677579326</v>
      </c>
      <c r="E866" s="49">
        <v>9290035238</v>
      </c>
      <c r="F866" s="51">
        <v>7</v>
      </c>
      <c r="G866" s="39">
        <v>46023</v>
      </c>
      <c r="H866" s="63" t="s">
        <v>134</v>
      </c>
      <c r="I866" s="62" t="s">
        <v>993</v>
      </c>
      <c r="J866" s="45" t="s">
        <v>383</v>
      </c>
    </row>
    <row r="867" spans="1:10" x14ac:dyDescent="0.25">
      <c r="A867" s="45" t="s">
        <v>1</v>
      </c>
      <c r="B867" s="46" t="s">
        <v>258</v>
      </c>
      <c r="C867" s="46" t="s">
        <v>475</v>
      </c>
      <c r="D867" s="131">
        <v>46677579333</v>
      </c>
      <c r="E867" s="49">
        <v>9290035239</v>
      </c>
      <c r="F867" s="51">
        <v>7</v>
      </c>
      <c r="G867" s="39">
        <v>46023</v>
      </c>
      <c r="H867" s="63" t="s">
        <v>134</v>
      </c>
      <c r="I867" s="62" t="s">
        <v>993</v>
      </c>
      <c r="J867" s="45" t="s">
        <v>383</v>
      </c>
    </row>
    <row r="868" spans="1:10" x14ac:dyDescent="0.25">
      <c r="A868" s="45" t="s">
        <v>1</v>
      </c>
      <c r="B868" s="46" t="s">
        <v>258</v>
      </c>
      <c r="C868" s="46" t="s">
        <v>475</v>
      </c>
      <c r="D868" s="131">
        <v>46677579340</v>
      </c>
      <c r="E868" s="49">
        <v>9290035241</v>
      </c>
      <c r="F868" s="51">
        <v>7</v>
      </c>
      <c r="G868" s="39">
        <v>46023</v>
      </c>
      <c r="H868" s="63" t="s">
        <v>273</v>
      </c>
      <c r="I868" s="62" t="s">
        <v>120</v>
      </c>
      <c r="J868" s="45" t="s">
        <v>383</v>
      </c>
    </row>
    <row r="869" spans="1:10" x14ac:dyDescent="0.25">
      <c r="A869" s="45" t="s">
        <v>1</v>
      </c>
      <c r="B869" s="46" t="s">
        <v>258</v>
      </c>
      <c r="C869" s="46" t="s">
        <v>475</v>
      </c>
      <c r="D869" s="131">
        <v>46677579357</v>
      </c>
      <c r="E869" s="49">
        <v>9290035242</v>
      </c>
      <c r="F869" s="51">
        <v>7</v>
      </c>
      <c r="G869" s="39">
        <v>46023</v>
      </c>
      <c r="H869" s="63" t="s">
        <v>1284</v>
      </c>
      <c r="I869" s="62" t="s">
        <v>120</v>
      </c>
      <c r="J869" s="45" t="s">
        <v>383</v>
      </c>
    </row>
    <row r="870" spans="1:10" x14ac:dyDescent="0.25">
      <c r="A870" s="45" t="s">
        <v>1</v>
      </c>
      <c r="B870" s="46" t="s">
        <v>258</v>
      </c>
      <c r="C870" s="46" t="s">
        <v>475</v>
      </c>
      <c r="D870" s="131">
        <v>46677579388</v>
      </c>
      <c r="E870" s="49">
        <v>9290035243</v>
      </c>
      <c r="F870" s="51">
        <v>7</v>
      </c>
      <c r="G870" s="39">
        <v>46023</v>
      </c>
      <c r="H870" s="63" t="s">
        <v>337</v>
      </c>
      <c r="I870" s="62" t="s">
        <v>120</v>
      </c>
      <c r="J870" s="45" t="s">
        <v>383</v>
      </c>
    </row>
    <row r="871" spans="1:10" x14ac:dyDescent="0.25">
      <c r="A871" s="45" t="s">
        <v>1</v>
      </c>
      <c r="B871" s="46" t="s">
        <v>258</v>
      </c>
      <c r="C871" s="46" t="s">
        <v>475</v>
      </c>
      <c r="D871" s="131">
        <v>46677579395</v>
      </c>
      <c r="E871" s="49">
        <v>9290035244</v>
      </c>
      <c r="F871" s="51">
        <v>7</v>
      </c>
      <c r="G871" s="39">
        <v>46023</v>
      </c>
      <c r="H871" s="63" t="s">
        <v>337</v>
      </c>
      <c r="I871" s="62" t="s">
        <v>120</v>
      </c>
      <c r="J871" s="45" t="s">
        <v>383</v>
      </c>
    </row>
    <row r="872" spans="1:10" x14ac:dyDescent="0.25">
      <c r="A872" s="46" t="s">
        <v>1</v>
      </c>
      <c r="B872" s="52" t="s">
        <v>258</v>
      </c>
      <c r="C872" s="52" t="s">
        <v>475</v>
      </c>
      <c r="D872" s="161">
        <v>46677579401</v>
      </c>
      <c r="E872" s="53">
        <v>9290035246</v>
      </c>
      <c r="F872" s="54">
        <v>7</v>
      </c>
      <c r="G872" s="39">
        <v>46023</v>
      </c>
      <c r="H872" s="64" t="s">
        <v>130</v>
      </c>
      <c r="I872" s="62" t="s">
        <v>1732</v>
      </c>
      <c r="J872" s="45" t="s">
        <v>383</v>
      </c>
    </row>
    <row r="873" spans="1:10" x14ac:dyDescent="0.25">
      <c r="A873" s="46" t="s">
        <v>1</v>
      </c>
      <c r="B873" s="52" t="s">
        <v>258</v>
      </c>
      <c r="C873" s="52" t="s">
        <v>475</v>
      </c>
      <c r="D873" s="161">
        <v>46677579418</v>
      </c>
      <c r="E873" s="53">
        <v>9290035247</v>
      </c>
      <c r="F873" s="54">
        <v>7</v>
      </c>
      <c r="G873" s="39">
        <v>46023</v>
      </c>
      <c r="H873" s="64" t="s">
        <v>158</v>
      </c>
      <c r="I873" s="62" t="s">
        <v>1732</v>
      </c>
      <c r="J873" s="45" t="s">
        <v>383</v>
      </c>
    </row>
    <row r="874" spans="1:10" x14ac:dyDescent="0.25">
      <c r="A874" s="46" t="s">
        <v>1</v>
      </c>
      <c r="B874" s="52" t="s">
        <v>258</v>
      </c>
      <c r="C874" s="52" t="s">
        <v>475</v>
      </c>
      <c r="D874" s="161">
        <v>46677579425</v>
      </c>
      <c r="E874" s="53">
        <v>9290035248</v>
      </c>
      <c r="F874" s="54">
        <v>7</v>
      </c>
      <c r="G874" s="39">
        <v>46023</v>
      </c>
      <c r="H874" s="64" t="s">
        <v>158</v>
      </c>
      <c r="I874" s="62" t="s">
        <v>1732</v>
      </c>
      <c r="J874" s="45" t="s">
        <v>383</v>
      </c>
    </row>
    <row r="875" spans="1:10" x14ac:dyDescent="0.25">
      <c r="A875" s="46" t="s">
        <v>1</v>
      </c>
      <c r="B875" s="52" t="s">
        <v>258</v>
      </c>
      <c r="C875" s="52" t="s">
        <v>475</v>
      </c>
      <c r="D875" s="161">
        <v>46677579432</v>
      </c>
      <c r="E875" s="53">
        <v>9290035249</v>
      </c>
      <c r="F875" s="54">
        <v>7</v>
      </c>
      <c r="G875" s="39">
        <v>46023</v>
      </c>
      <c r="H875" s="64" t="s">
        <v>158</v>
      </c>
      <c r="I875" s="62" t="s">
        <v>1732</v>
      </c>
      <c r="J875" s="45" t="s">
        <v>383</v>
      </c>
    </row>
    <row r="876" spans="1:10" x14ac:dyDescent="0.25">
      <c r="A876" s="46" t="s">
        <v>1</v>
      </c>
      <c r="B876" s="52" t="s">
        <v>258</v>
      </c>
      <c r="C876" s="52" t="s">
        <v>475</v>
      </c>
      <c r="D876" s="161">
        <v>46677579449</v>
      </c>
      <c r="E876" s="53">
        <v>9290035251</v>
      </c>
      <c r="F876" s="54">
        <v>7</v>
      </c>
      <c r="G876" s="39">
        <v>46023</v>
      </c>
      <c r="H876" s="64" t="s">
        <v>124</v>
      </c>
      <c r="I876" s="62" t="s">
        <v>90</v>
      </c>
      <c r="J876" s="45" t="s">
        <v>383</v>
      </c>
    </row>
    <row r="877" spans="1:10" x14ac:dyDescent="0.25">
      <c r="A877" s="46" t="s">
        <v>1</v>
      </c>
      <c r="B877" s="52" t="s">
        <v>258</v>
      </c>
      <c r="C877" s="52" t="s">
        <v>475</v>
      </c>
      <c r="D877" s="161">
        <v>46677579456</v>
      </c>
      <c r="E877" s="53">
        <v>9290035252</v>
      </c>
      <c r="F877" s="54">
        <v>7</v>
      </c>
      <c r="G877" s="39">
        <v>46023</v>
      </c>
      <c r="H877" s="64" t="s">
        <v>134</v>
      </c>
      <c r="I877" s="62" t="s">
        <v>90</v>
      </c>
      <c r="J877" s="45" t="s">
        <v>383</v>
      </c>
    </row>
    <row r="878" spans="1:10" x14ac:dyDescent="0.25">
      <c r="A878" s="46" t="s">
        <v>1</v>
      </c>
      <c r="B878" s="52" t="s">
        <v>258</v>
      </c>
      <c r="C878" s="52" t="s">
        <v>475</v>
      </c>
      <c r="D878" s="161">
        <v>46677579463</v>
      </c>
      <c r="E878" s="53">
        <v>9290035253</v>
      </c>
      <c r="F878" s="54">
        <v>7</v>
      </c>
      <c r="G878" s="39">
        <v>46023</v>
      </c>
      <c r="H878" s="64" t="s">
        <v>134</v>
      </c>
      <c r="I878" s="62" t="s">
        <v>90</v>
      </c>
      <c r="J878" s="45" t="s">
        <v>383</v>
      </c>
    </row>
    <row r="879" spans="1:10" x14ac:dyDescent="0.25">
      <c r="A879" s="46" t="s">
        <v>1</v>
      </c>
      <c r="B879" s="52" t="s">
        <v>258</v>
      </c>
      <c r="C879" s="52" t="s">
        <v>475</v>
      </c>
      <c r="D879" s="161">
        <v>46677579470</v>
      </c>
      <c r="E879" s="53">
        <v>9290035254</v>
      </c>
      <c r="F879" s="54">
        <v>7</v>
      </c>
      <c r="G879" s="39">
        <v>46023</v>
      </c>
      <c r="H879" s="64" t="s">
        <v>130</v>
      </c>
      <c r="I879" s="62" t="s">
        <v>114</v>
      </c>
      <c r="J879" s="45" t="s">
        <v>383</v>
      </c>
    </row>
    <row r="880" spans="1:10" x14ac:dyDescent="0.25">
      <c r="A880" s="46" t="s">
        <v>1</v>
      </c>
      <c r="B880" s="52" t="s">
        <v>258</v>
      </c>
      <c r="C880" s="52" t="s">
        <v>475</v>
      </c>
      <c r="D880" s="161">
        <v>46677579487</v>
      </c>
      <c r="E880" s="53">
        <v>9290035255</v>
      </c>
      <c r="F880" s="54">
        <v>7</v>
      </c>
      <c r="G880" s="39">
        <v>46023</v>
      </c>
      <c r="H880" s="64" t="s">
        <v>130</v>
      </c>
      <c r="I880" s="62" t="s">
        <v>114</v>
      </c>
      <c r="J880" s="45" t="s">
        <v>383</v>
      </c>
    </row>
    <row r="881" spans="1:10" x14ac:dyDescent="0.25">
      <c r="A881" s="46" t="s">
        <v>1</v>
      </c>
      <c r="B881" s="52" t="s">
        <v>258</v>
      </c>
      <c r="C881" s="52" t="s">
        <v>475</v>
      </c>
      <c r="D881" s="161">
        <v>46677579494</v>
      </c>
      <c r="E881" s="53">
        <v>9290035256</v>
      </c>
      <c r="F881" s="54">
        <v>7</v>
      </c>
      <c r="G881" s="39">
        <v>46023</v>
      </c>
      <c r="H881" s="64" t="s">
        <v>96</v>
      </c>
      <c r="I881" s="62" t="s">
        <v>114</v>
      </c>
      <c r="J881" s="45" t="s">
        <v>383</v>
      </c>
    </row>
    <row r="882" spans="1:10" x14ac:dyDescent="0.25">
      <c r="A882" s="46" t="s">
        <v>1</v>
      </c>
      <c r="B882" s="52" t="s">
        <v>258</v>
      </c>
      <c r="C882" s="52" t="s">
        <v>475</v>
      </c>
      <c r="D882" s="161">
        <v>46677579500</v>
      </c>
      <c r="E882" s="53">
        <v>9290035257</v>
      </c>
      <c r="F882" s="54">
        <v>7</v>
      </c>
      <c r="G882" s="39">
        <v>46023</v>
      </c>
      <c r="H882" s="64" t="s">
        <v>96</v>
      </c>
      <c r="I882" s="62" t="s">
        <v>114</v>
      </c>
      <c r="J882" s="45" t="s">
        <v>383</v>
      </c>
    </row>
    <row r="883" spans="1:10" x14ac:dyDescent="0.25">
      <c r="A883" s="46" t="s">
        <v>1</v>
      </c>
      <c r="B883" s="52" t="s">
        <v>258</v>
      </c>
      <c r="C883" s="52" t="s">
        <v>475</v>
      </c>
      <c r="D883" s="161">
        <v>46677579517</v>
      </c>
      <c r="E883" s="53">
        <v>9290035258</v>
      </c>
      <c r="F883" s="54">
        <v>7</v>
      </c>
      <c r="G883" s="39">
        <v>46023</v>
      </c>
      <c r="H883" s="64" t="s">
        <v>148</v>
      </c>
      <c r="I883" s="62" t="s">
        <v>116</v>
      </c>
      <c r="J883" s="45" t="s">
        <v>383</v>
      </c>
    </row>
    <row r="884" spans="1:10" x14ac:dyDescent="0.25">
      <c r="A884" s="46" t="s">
        <v>1</v>
      </c>
      <c r="B884" s="52" t="s">
        <v>258</v>
      </c>
      <c r="C884" s="52" t="s">
        <v>475</v>
      </c>
      <c r="D884" s="161">
        <v>46677579524</v>
      </c>
      <c r="E884" s="53">
        <v>9290035259</v>
      </c>
      <c r="F884" s="54">
        <v>7</v>
      </c>
      <c r="G884" s="39">
        <v>46023</v>
      </c>
      <c r="H884" s="64" t="s">
        <v>148</v>
      </c>
      <c r="I884" s="62" t="s">
        <v>116</v>
      </c>
      <c r="J884" s="45" t="s">
        <v>383</v>
      </c>
    </row>
    <row r="885" spans="1:10" x14ac:dyDescent="0.25">
      <c r="A885" s="46" t="s">
        <v>1</v>
      </c>
      <c r="B885" s="52" t="s">
        <v>258</v>
      </c>
      <c r="C885" s="52" t="s">
        <v>475</v>
      </c>
      <c r="D885" s="161">
        <v>46677579531</v>
      </c>
      <c r="E885" s="53">
        <v>9290035260</v>
      </c>
      <c r="F885" s="54">
        <v>7</v>
      </c>
      <c r="G885" s="39">
        <v>46023</v>
      </c>
      <c r="H885" s="64" t="s">
        <v>148</v>
      </c>
      <c r="I885" s="62" t="s">
        <v>116</v>
      </c>
      <c r="J885" s="45" t="s">
        <v>383</v>
      </c>
    </row>
    <row r="886" spans="1:10" x14ac:dyDescent="0.25">
      <c r="A886" s="46" t="s">
        <v>1</v>
      </c>
      <c r="B886" s="52" t="s">
        <v>258</v>
      </c>
      <c r="C886" s="52" t="s">
        <v>475</v>
      </c>
      <c r="D886" s="161">
        <v>46677579678</v>
      </c>
      <c r="E886" s="53">
        <v>9290035401</v>
      </c>
      <c r="F886" s="54">
        <v>7</v>
      </c>
      <c r="G886" s="39">
        <v>46023</v>
      </c>
      <c r="H886" s="64" t="s">
        <v>167</v>
      </c>
      <c r="I886" s="62" t="s">
        <v>114</v>
      </c>
      <c r="J886" s="45" t="s">
        <v>383</v>
      </c>
    </row>
    <row r="887" spans="1:10" x14ac:dyDescent="0.25">
      <c r="A887" s="46" t="s">
        <v>1</v>
      </c>
      <c r="B887" s="52" t="s">
        <v>258</v>
      </c>
      <c r="C887" s="52" t="s">
        <v>475</v>
      </c>
      <c r="D887" s="161">
        <v>46677580261</v>
      </c>
      <c r="E887" s="53">
        <v>9290035565</v>
      </c>
      <c r="F887" s="54">
        <v>7</v>
      </c>
      <c r="G887" s="39">
        <v>46023</v>
      </c>
      <c r="H887" s="64" t="s">
        <v>1518</v>
      </c>
      <c r="I887" s="62" t="s">
        <v>164</v>
      </c>
      <c r="J887" s="45" t="s">
        <v>1759</v>
      </c>
    </row>
    <row r="888" spans="1:10" x14ac:dyDescent="0.25">
      <c r="A888" s="46" t="s">
        <v>1</v>
      </c>
      <c r="B888" s="52" t="s">
        <v>258</v>
      </c>
      <c r="C888" s="52" t="s">
        <v>475</v>
      </c>
      <c r="D888" s="161">
        <v>46677580278</v>
      </c>
      <c r="E888" s="53">
        <v>9290035566</v>
      </c>
      <c r="F888" s="54">
        <v>7</v>
      </c>
      <c r="G888" s="39">
        <v>46023</v>
      </c>
      <c r="H888" s="64" t="s">
        <v>1519</v>
      </c>
      <c r="I888" s="62" t="s">
        <v>164</v>
      </c>
      <c r="J888" s="45" t="s">
        <v>1759</v>
      </c>
    </row>
    <row r="889" spans="1:10" x14ac:dyDescent="0.25">
      <c r="A889" s="46" t="s">
        <v>1</v>
      </c>
      <c r="B889" s="52" t="s">
        <v>969</v>
      </c>
      <c r="C889" s="52" t="s">
        <v>475</v>
      </c>
      <c r="D889" s="161">
        <v>46677583682</v>
      </c>
      <c r="E889" s="53">
        <v>9290036314</v>
      </c>
      <c r="F889" s="54">
        <v>35</v>
      </c>
      <c r="G889" s="39">
        <v>46023</v>
      </c>
      <c r="H889" s="64" t="s">
        <v>2311</v>
      </c>
      <c r="I889" s="62" t="s">
        <v>1201</v>
      </c>
      <c r="J889" s="45" t="s">
        <v>88</v>
      </c>
    </row>
    <row r="890" spans="1:10" x14ac:dyDescent="0.25">
      <c r="A890" s="46" t="s">
        <v>1</v>
      </c>
      <c r="B890" s="52" t="s">
        <v>968</v>
      </c>
      <c r="C890" s="52" t="s">
        <v>475</v>
      </c>
      <c r="D890" s="161">
        <v>46677583699</v>
      </c>
      <c r="E890" s="53">
        <v>9290036315</v>
      </c>
      <c r="F890" s="54">
        <v>70</v>
      </c>
      <c r="G890" s="39">
        <v>46023</v>
      </c>
      <c r="H890" s="64" t="s">
        <v>2312</v>
      </c>
      <c r="I890" s="62" t="s">
        <v>2313</v>
      </c>
      <c r="J890" s="45" t="s">
        <v>88</v>
      </c>
    </row>
    <row r="891" spans="1:10" x14ac:dyDescent="0.25">
      <c r="A891" s="46" t="s">
        <v>1</v>
      </c>
      <c r="B891" s="52" t="s">
        <v>971</v>
      </c>
      <c r="C891" s="52" t="s">
        <v>475</v>
      </c>
      <c r="D891" s="161">
        <v>46677583705</v>
      </c>
      <c r="E891" s="53">
        <v>9290036316</v>
      </c>
      <c r="F891" s="54">
        <v>90</v>
      </c>
      <c r="G891" s="39">
        <v>46023</v>
      </c>
      <c r="H891" s="64" t="s">
        <v>2221</v>
      </c>
      <c r="I891" s="62" t="s">
        <v>2222</v>
      </c>
      <c r="J891" s="45" t="s">
        <v>88</v>
      </c>
    </row>
    <row r="892" spans="1:10" x14ac:dyDescent="0.25">
      <c r="A892" s="46" t="s">
        <v>1</v>
      </c>
      <c r="B892" s="52" t="s">
        <v>339</v>
      </c>
      <c r="C892" s="52" t="s">
        <v>475</v>
      </c>
      <c r="D892" s="161">
        <v>46677583965</v>
      </c>
      <c r="E892" s="53">
        <v>9290036515</v>
      </c>
      <c r="F892" s="54">
        <v>10</v>
      </c>
      <c r="G892" s="39">
        <v>46023</v>
      </c>
      <c r="H892" s="64" t="s">
        <v>96</v>
      </c>
      <c r="I892" s="62" t="s">
        <v>110</v>
      </c>
      <c r="J892" s="45" t="s">
        <v>1143</v>
      </c>
    </row>
    <row r="893" spans="1:10" x14ac:dyDescent="0.25">
      <c r="A893" s="46" t="s">
        <v>1</v>
      </c>
      <c r="B893" s="52" t="s">
        <v>259</v>
      </c>
      <c r="C893" s="52" t="s">
        <v>475</v>
      </c>
      <c r="D893" s="161">
        <v>46677583972</v>
      </c>
      <c r="E893" s="53">
        <v>9290036516</v>
      </c>
      <c r="F893" s="54">
        <v>12</v>
      </c>
      <c r="G893" s="39">
        <v>46023</v>
      </c>
      <c r="H893" s="64" t="s">
        <v>2220</v>
      </c>
      <c r="I893" s="62" t="s">
        <v>127</v>
      </c>
      <c r="J893" s="45" t="s">
        <v>2681</v>
      </c>
    </row>
    <row r="894" spans="1:10" x14ac:dyDescent="0.25">
      <c r="A894" s="46" t="s">
        <v>1</v>
      </c>
      <c r="B894" s="52" t="s">
        <v>258</v>
      </c>
      <c r="C894" s="52" t="s">
        <v>475</v>
      </c>
      <c r="D894" s="161">
        <v>46677583989</v>
      </c>
      <c r="E894" s="53">
        <v>9290036517</v>
      </c>
      <c r="F894" s="54">
        <v>7</v>
      </c>
      <c r="G894" s="39">
        <v>46023</v>
      </c>
      <c r="H894" s="64" t="s">
        <v>96</v>
      </c>
      <c r="I894" s="62" t="s">
        <v>110</v>
      </c>
      <c r="J894" s="45" t="s">
        <v>530</v>
      </c>
    </row>
    <row r="895" spans="1:10" x14ac:dyDescent="0.25">
      <c r="A895" s="46" t="s">
        <v>1</v>
      </c>
      <c r="B895" s="52" t="s">
        <v>258</v>
      </c>
      <c r="C895" s="52" t="s">
        <v>475</v>
      </c>
      <c r="D895" s="161">
        <v>46677583996</v>
      </c>
      <c r="E895" s="53">
        <v>9290036518</v>
      </c>
      <c r="F895" s="54">
        <v>7</v>
      </c>
      <c r="G895" s="39">
        <v>46023</v>
      </c>
      <c r="H895" s="64" t="s">
        <v>124</v>
      </c>
      <c r="I895" s="62" t="s">
        <v>102</v>
      </c>
      <c r="J895" s="45" t="s">
        <v>532</v>
      </c>
    </row>
    <row r="896" spans="1:10" x14ac:dyDescent="0.25">
      <c r="A896" s="46" t="s">
        <v>1</v>
      </c>
      <c r="B896" s="52" t="s">
        <v>970</v>
      </c>
      <c r="C896" s="52" t="s">
        <v>475</v>
      </c>
      <c r="D896" s="161">
        <v>46677588199</v>
      </c>
      <c r="E896" s="53">
        <v>9290037730</v>
      </c>
      <c r="F896" s="54">
        <v>30</v>
      </c>
      <c r="G896" s="39">
        <v>46023</v>
      </c>
      <c r="H896" s="64" t="s">
        <v>2209</v>
      </c>
      <c r="I896" s="62" t="s">
        <v>2210</v>
      </c>
      <c r="J896" s="45" t="s">
        <v>88</v>
      </c>
    </row>
    <row r="897" spans="1:10" x14ac:dyDescent="0.25">
      <c r="A897" s="46" t="s">
        <v>1</v>
      </c>
      <c r="B897" s="52" t="s">
        <v>969</v>
      </c>
      <c r="C897" s="52" t="s">
        <v>475</v>
      </c>
      <c r="D897" s="161">
        <v>46677588205</v>
      </c>
      <c r="E897" s="53">
        <v>9290037731</v>
      </c>
      <c r="F897" s="54">
        <v>35</v>
      </c>
      <c r="G897" s="39">
        <v>46023</v>
      </c>
      <c r="H897" s="64" t="s">
        <v>2211</v>
      </c>
      <c r="I897" s="62" t="s">
        <v>2212</v>
      </c>
      <c r="J897" s="45" t="s">
        <v>88</v>
      </c>
    </row>
    <row r="898" spans="1:10" x14ac:dyDescent="0.25">
      <c r="A898" s="46" t="s">
        <v>1</v>
      </c>
      <c r="B898" s="52" t="s">
        <v>969</v>
      </c>
      <c r="C898" s="52" t="s">
        <v>475</v>
      </c>
      <c r="D898" s="161">
        <v>46677588212</v>
      </c>
      <c r="E898" s="53">
        <v>9290037732</v>
      </c>
      <c r="F898" s="54">
        <v>35</v>
      </c>
      <c r="G898" s="39">
        <v>46023</v>
      </c>
      <c r="H898" s="64" t="s">
        <v>2211</v>
      </c>
      <c r="I898" s="62" t="s">
        <v>2212</v>
      </c>
      <c r="J898" s="45" t="s">
        <v>88</v>
      </c>
    </row>
    <row r="899" spans="1:10" x14ac:dyDescent="0.25">
      <c r="A899" s="46" t="s">
        <v>1</v>
      </c>
      <c r="B899" s="52" t="s">
        <v>969</v>
      </c>
      <c r="C899" s="52" t="s">
        <v>475</v>
      </c>
      <c r="D899" s="161">
        <v>46677588229</v>
      </c>
      <c r="E899" s="53">
        <v>9290037733</v>
      </c>
      <c r="F899" s="54">
        <v>35</v>
      </c>
      <c r="G899" s="39">
        <v>46023</v>
      </c>
      <c r="H899" s="64" t="s">
        <v>2213</v>
      </c>
      <c r="I899" s="62" t="s">
        <v>175</v>
      </c>
      <c r="J899" s="45" t="s">
        <v>88</v>
      </c>
    </row>
    <row r="900" spans="1:10" x14ac:dyDescent="0.25">
      <c r="A900" s="46" t="s">
        <v>1</v>
      </c>
      <c r="B900" s="52" t="s">
        <v>969</v>
      </c>
      <c r="C900" s="52" t="s">
        <v>475</v>
      </c>
      <c r="D900" s="161">
        <v>46677588236</v>
      </c>
      <c r="E900" s="53">
        <v>9290037734</v>
      </c>
      <c r="F900" s="54">
        <v>35</v>
      </c>
      <c r="G900" s="39">
        <v>46023</v>
      </c>
      <c r="H900" s="64" t="s">
        <v>2214</v>
      </c>
      <c r="I900" s="62" t="s">
        <v>2215</v>
      </c>
      <c r="J900" s="45" t="s">
        <v>88</v>
      </c>
    </row>
    <row r="901" spans="1:10" x14ac:dyDescent="0.25">
      <c r="A901" s="46" t="s">
        <v>1</v>
      </c>
      <c r="B901" s="52" t="s">
        <v>969</v>
      </c>
      <c r="C901" s="52" t="s">
        <v>475</v>
      </c>
      <c r="D901" s="161">
        <v>46677588243</v>
      </c>
      <c r="E901" s="53">
        <v>9290037735</v>
      </c>
      <c r="F901" s="54">
        <v>35</v>
      </c>
      <c r="G901" s="39">
        <v>46023</v>
      </c>
      <c r="H901" s="64" t="s">
        <v>2214</v>
      </c>
      <c r="I901" s="62" t="s">
        <v>2215</v>
      </c>
      <c r="J901" s="45" t="s">
        <v>88</v>
      </c>
    </row>
    <row r="902" spans="1:10" x14ac:dyDescent="0.25">
      <c r="A902" s="46" t="s">
        <v>1</v>
      </c>
      <c r="B902" s="52" t="s">
        <v>969</v>
      </c>
      <c r="C902" s="52" t="s">
        <v>475</v>
      </c>
      <c r="D902" s="161">
        <v>46677588250</v>
      </c>
      <c r="E902" s="53">
        <v>9290037736</v>
      </c>
      <c r="F902" s="54">
        <v>35</v>
      </c>
      <c r="G902" s="39">
        <v>46023</v>
      </c>
      <c r="H902" s="64" t="s">
        <v>2216</v>
      </c>
      <c r="I902" s="62" t="s">
        <v>1591</v>
      </c>
      <c r="J902" s="45" t="s">
        <v>88</v>
      </c>
    </row>
    <row r="903" spans="1:10" x14ac:dyDescent="0.25">
      <c r="A903" s="46" t="s">
        <v>1</v>
      </c>
      <c r="B903" s="52" t="s">
        <v>969</v>
      </c>
      <c r="C903" s="52" t="s">
        <v>475</v>
      </c>
      <c r="D903" s="161">
        <v>46677588267</v>
      </c>
      <c r="E903" s="53">
        <v>9290037737</v>
      </c>
      <c r="F903" s="54">
        <v>35</v>
      </c>
      <c r="G903" s="39">
        <v>46023</v>
      </c>
      <c r="H903" s="64" t="s">
        <v>2217</v>
      </c>
      <c r="I903" s="62" t="s">
        <v>2218</v>
      </c>
      <c r="J903" s="45" t="s">
        <v>88</v>
      </c>
    </row>
    <row r="904" spans="1:10" x14ac:dyDescent="0.25">
      <c r="A904" s="46" t="s">
        <v>1</v>
      </c>
      <c r="B904" s="52" t="s">
        <v>969</v>
      </c>
      <c r="C904" s="52" t="s">
        <v>475</v>
      </c>
      <c r="D904" s="161">
        <v>46677588274</v>
      </c>
      <c r="E904" s="53">
        <v>9290037738</v>
      </c>
      <c r="F904" s="54">
        <v>35</v>
      </c>
      <c r="G904" s="39">
        <v>46023</v>
      </c>
      <c r="H904" s="64" t="s">
        <v>2217</v>
      </c>
      <c r="I904" s="62" t="s">
        <v>2218</v>
      </c>
      <c r="J904" s="45" t="s">
        <v>88</v>
      </c>
    </row>
    <row r="905" spans="1:10" x14ac:dyDescent="0.25">
      <c r="A905" s="46" t="s">
        <v>1</v>
      </c>
      <c r="B905" s="52" t="s">
        <v>258</v>
      </c>
      <c r="C905" s="52" t="s">
        <v>475</v>
      </c>
      <c r="D905" s="161">
        <v>46677588601</v>
      </c>
      <c r="E905" s="53">
        <v>9290037949</v>
      </c>
      <c r="F905" s="54">
        <v>7</v>
      </c>
      <c r="G905" s="39">
        <v>46023</v>
      </c>
      <c r="H905" s="64" t="s">
        <v>2219</v>
      </c>
      <c r="I905" s="62" t="s">
        <v>123</v>
      </c>
      <c r="J905" s="45" t="s">
        <v>383</v>
      </c>
    </row>
    <row r="906" spans="1:10" x14ac:dyDescent="0.25">
      <c r="A906" s="46" t="s">
        <v>1</v>
      </c>
      <c r="B906" s="52" t="s">
        <v>258</v>
      </c>
      <c r="C906" s="52" t="s">
        <v>475</v>
      </c>
      <c r="D906" s="161">
        <v>46677588618</v>
      </c>
      <c r="E906" s="53">
        <v>9290037950</v>
      </c>
      <c r="F906" s="54">
        <v>7</v>
      </c>
      <c r="G906" s="39">
        <v>46023</v>
      </c>
      <c r="H906" s="64" t="s">
        <v>2219</v>
      </c>
      <c r="I906" s="62" t="s">
        <v>123</v>
      </c>
      <c r="J906" s="45" t="s">
        <v>383</v>
      </c>
    </row>
    <row r="907" spans="1:10" x14ac:dyDescent="0.25">
      <c r="A907" s="46" t="s">
        <v>1</v>
      </c>
      <c r="B907" s="52" t="s">
        <v>1075</v>
      </c>
      <c r="C907" s="52" t="s">
        <v>475</v>
      </c>
      <c r="D907" s="161">
        <v>46677589783</v>
      </c>
      <c r="E907" s="53">
        <v>9290038073</v>
      </c>
      <c r="F907" s="54">
        <v>3</v>
      </c>
      <c r="G907" s="39">
        <v>46023</v>
      </c>
      <c r="H907" s="64" t="s">
        <v>136</v>
      </c>
      <c r="I907" s="62" t="s">
        <v>2314</v>
      </c>
      <c r="J907" s="45" t="s">
        <v>1076</v>
      </c>
    </row>
    <row r="908" spans="1:10" x14ac:dyDescent="0.25">
      <c r="A908" s="46" t="s">
        <v>1</v>
      </c>
      <c r="B908" s="52" t="s">
        <v>344</v>
      </c>
      <c r="C908" s="52" t="s">
        <v>475</v>
      </c>
      <c r="D908" s="161">
        <v>46677589806</v>
      </c>
      <c r="E908" s="53">
        <v>9290038155</v>
      </c>
      <c r="F908" s="54">
        <v>11</v>
      </c>
      <c r="G908" s="39">
        <v>46023</v>
      </c>
      <c r="H908" s="64" t="s">
        <v>1885</v>
      </c>
      <c r="I908" s="62" t="s">
        <v>2194</v>
      </c>
      <c r="J908" s="45" t="s">
        <v>435</v>
      </c>
    </row>
    <row r="909" spans="1:10" x14ac:dyDescent="0.25">
      <c r="A909" s="46" t="s">
        <v>1</v>
      </c>
      <c r="B909" s="52" t="s">
        <v>258</v>
      </c>
      <c r="C909" s="52" t="s">
        <v>475</v>
      </c>
      <c r="D909" s="161">
        <v>46677590222</v>
      </c>
      <c r="E909" s="53">
        <v>9290037948</v>
      </c>
      <c r="F909" s="54">
        <v>7</v>
      </c>
      <c r="G909" s="39">
        <v>46023</v>
      </c>
      <c r="H909" s="64" t="s">
        <v>2207</v>
      </c>
      <c r="I909" s="62" t="s">
        <v>2208</v>
      </c>
      <c r="J909" s="45" t="s">
        <v>383</v>
      </c>
    </row>
    <row r="910" spans="1:10" x14ac:dyDescent="0.25">
      <c r="A910" s="46" t="s">
        <v>1</v>
      </c>
      <c r="B910" s="52" t="s">
        <v>339</v>
      </c>
      <c r="C910" s="52" t="s">
        <v>475</v>
      </c>
      <c r="D910" s="161">
        <v>46677592790</v>
      </c>
      <c r="E910" s="53">
        <v>9290042353</v>
      </c>
      <c r="F910" s="54">
        <v>10</v>
      </c>
      <c r="G910" s="39">
        <v>46023</v>
      </c>
      <c r="H910" s="64" t="s">
        <v>101</v>
      </c>
      <c r="I910" s="62" t="s">
        <v>89</v>
      </c>
      <c r="J910" s="45" t="s">
        <v>474</v>
      </c>
    </row>
    <row r="911" spans="1:10" x14ac:dyDescent="0.25">
      <c r="A911" s="46" t="s">
        <v>1</v>
      </c>
      <c r="B911" s="52" t="s">
        <v>258</v>
      </c>
      <c r="C911" s="52" t="s">
        <v>475</v>
      </c>
      <c r="D911" s="161">
        <v>46677605148</v>
      </c>
      <c r="E911" s="53">
        <v>9290042551</v>
      </c>
      <c r="F911" s="54">
        <v>7</v>
      </c>
      <c r="G911" s="39">
        <v>46023</v>
      </c>
      <c r="H911" s="64" t="s">
        <v>130</v>
      </c>
      <c r="I911" s="62" t="s">
        <v>142</v>
      </c>
      <c r="J911" s="45" t="s">
        <v>1759</v>
      </c>
    </row>
    <row r="912" spans="1:10" x14ac:dyDescent="0.25">
      <c r="A912" s="46" t="s">
        <v>1</v>
      </c>
      <c r="B912" s="52" t="s">
        <v>258</v>
      </c>
      <c r="C912" s="52" t="s">
        <v>475</v>
      </c>
      <c r="D912" s="161">
        <v>46677605155</v>
      </c>
      <c r="E912" s="53">
        <v>9290042552</v>
      </c>
      <c r="F912" s="54">
        <v>7</v>
      </c>
      <c r="G912" s="39">
        <v>46023</v>
      </c>
      <c r="H912" s="64" t="s">
        <v>96</v>
      </c>
      <c r="I912" s="62" t="s">
        <v>142</v>
      </c>
      <c r="J912" s="45" t="s">
        <v>1759</v>
      </c>
    </row>
    <row r="913" spans="1:10" x14ac:dyDescent="0.25">
      <c r="A913" s="46" t="s">
        <v>1</v>
      </c>
      <c r="B913" s="52" t="s">
        <v>258</v>
      </c>
      <c r="C913" s="52" t="s">
        <v>475</v>
      </c>
      <c r="D913" s="161">
        <v>46677605162</v>
      </c>
      <c r="E913" s="53">
        <v>9290042553</v>
      </c>
      <c r="F913" s="54">
        <v>7</v>
      </c>
      <c r="G913" s="39">
        <v>46023</v>
      </c>
      <c r="H913" s="64" t="s">
        <v>96</v>
      </c>
      <c r="I913" s="62" t="s">
        <v>142</v>
      </c>
      <c r="J913" s="45" t="s">
        <v>1759</v>
      </c>
    </row>
    <row r="914" spans="1:10" x14ac:dyDescent="0.25">
      <c r="A914" s="46" t="s">
        <v>1</v>
      </c>
      <c r="B914" s="52" t="s">
        <v>258</v>
      </c>
      <c r="C914" s="52" t="s">
        <v>2394</v>
      </c>
      <c r="D914" s="161">
        <v>47488147102</v>
      </c>
      <c r="E914" s="53" t="s">
        <v>2397</v>
      </c>
      <c r="F914" s="54">
        <v>7</v>
      </c>
      <c r="G914" s="39">
        <v>46023</v>
      </c>
      <c r="H914" s="64" t="s">
        <v>167</v>
      </c>
      <c r="I914" s="62" t="s">
        <v>110</v>
      </c>
      <c r="J914" s="45" t="s">
        <v>383</v>
      </c>
    </row>
    <row r="915" spans="1:10" x14ac:dyDescent="0.25">
      <c r="A915" s="46" t="s">
        <v>1</v>
      </c>
      <c r="B915" s="52" t="s">
        <v>258</v>
      </c>
      <c r="C915" s="52" t="s">
        <v>1861</v>
      </c>
      <c r="D915" s="161">
        <v>48478401478</v>
      </c>
      <c r="E915" s="53" t="s">
        <v>2398</v>
      </c>
      <c r="F915" s="54">
        <v>7</v>
      </c>
      <c r="G915" s="39">
        <v>46023</v>
      </c>
      <c r="H915" s="64" t="s">
        <v>98</v>
      </c>
      <c r="I915" s="62" t="s">
        <v>99</v>
      </c>
      <c r="J915" s="45" t="s">
        <v>383</v>
      </c>
    </row>
    <row r="916" spans="1:10" x14ac:dyDescent="0.25">
      <c r="A916" s="46" t="s">
        <v>1</v>
      </c>
      <c r="B916" s="46" t="s">
        <v>258</v>
      </c>
      <c r="C916" s="46" t="s">
        <v>467</v>
      </c>
      <c r="D916" s="131">
        <v>48777637548</v>
      </c>
      <c r="E916" s="49">
        <v>3000680</v>
      </c>
      <c r="F916" s="43">
        <v>7</v>
      </c>
      <c r="G916" s="39">
        <v>46023</v>
      </c>
      <c r="H916" s="62" t="s">
        <v>136</v>
      </c>
      <c r="I916" s="62" t="s">
        <v>142</v>
      </c>
      <c r="J916" s="45" t="s">
        <v>383</v>
      </c>
    </row>
    <row r="917" spans="1:10" x14ac:dyDescent="0.25">
      <c r="A917" s="46" t="s">
        <v>1</v>
      </c>
      <c r="B917" s="52" t="s">
        <v>258</v>
      </c>
      <c r="C917" s="52" t="s">
        <v>467</v>
      </c>
      <c r="D917" s="161">
        <v>48777637616</v>
      </c>
      <c r="E917" s="53">
        <v>3000681</v>
      </c>
      <c r="F917" s="54">
        <v>7</v>
      </c>
      <c r="G917" s="39">
        <v>46023</v>
      </c>
      <c r="H917" s="64" t="s">
        <v>167</v>
      </c>
      <c r="I917" s="62" t="s">
        <v>110</v>
      </c>
      <c r="J917" s="45" t="s">
        <v>383</v>
      </c>
    </row>
    <row r="918" spans="1:10" x14ac:dyDescent="0.25">
      <c r="A918" s="46" t="s">
        <v>1</v>
      </c>
      <c r="B918" s="52" t="s">
        <v>258</v>
      </c>
      <c r="C918" s="52" t="s">
        <v>467</v>
      </c>
      <c r="D918" s="161">
        <v>48777638316</v>
      </c>
      <c r="E918" s="53">
        <v>3000682</v>
      </c>
      <c r="F918" s="54">
        <v>7</v>
      </c>
      <c r="G918" s="39">
        <v>46023</v>
      </c>
      <c r="H918" s="64" t="s">
        <v>163</v>
      </c>
      <c r="I918" s="62" t="s">
        <v>97</v>
      </c>
      <c r="J918" s="45" t="s">
        <v>1759</v>
      </c>
    </row>
    <row r="919" spans="1:10" x14ac:dyDescent="0.25">
      <c r="A919" s="46" t="s">
        <v>1</v>
      </c>
      <c r="B919" s="52" t="s">
        <v>258</v>
      </c>
      <c r="C919" s="52" t="s">
        <v>467</v>
      </c>
      <c r="D919" s="161">
        <v>48777638736</v>
      </c>
      <c r="E919" s="53">
        <v>3000683</v>
      </c>
      <c r="F919" s="54">
        <v>7</v>
      </c>
      <c r="G919" s="39">
        <v>46023</v>
      </c>
      <c r="H919" s="64" t="s">
        <v>172</v>
      </c>
      <c r="I919" s="62" t="s">
        <v>97</v>
      </c>
      <c r="J919" s="45" t="s">
        <v>1759</v>
      </c>
    </row>
    <row r="920" spans="1:10" x14ac:dyDescent="0.25">
      <c r="A920" s="46" t="s">
        <v>1</v>
      </c>
      <c r="B920" s="52" t="s">
        <v>258</v>
      </c>
      <c r="C920" s="52" t="s">
        <v>467</v>
      </c>
      <c r="D920" s="161">
        <v>48777638804</v>
      </c>
      <c r="E920" s="53">
        <v>3000684</v>
      </c>
      <c r="F920" s="54">
        <v>7</v>
      </c>
      <c r="G920" s="39">
        <v>46023</v>
      </c>
      <c r="H920" s="64" t="s">
        <v>1029</v>
      </c>
      <c r="I920" s="62" t="s">
        <v>97</v>
      </c>
      <c r="J920" s="45" t="s">
        <v>1759</v>
      </c>
    </row>
    <row r="921" spans="1:10" x14ac:dyDescent="0.25">
      <c r="A921" s="46" t="s">
        <v>1</v>
      </c>
      <c r="B921" s="52" t="s">
        <v>258</v>
      </c>
      <c r="C921" s="52" t="s">
        <v>467</v>
      </c>
      <c r="D921" s="161">
        <v>48777638941</v>
      </c>
      <c r="E921" s="53">
        <v>3000686</v>
      </c>
      <c r="F921" s="54">
        <v>7</v>
      </c>
      <c r="G921" s="39">
        <v>46023</v>
      </c>
      <c r="H921" s="64" t="s">
        <v>134</v>
      </c>
      <c r="I921" s="62" t="s">
        <v>142</v>
      </c>
      <c r="J921" s="45" t="s">
        <v>383</v>
      </c>
    </row>
    <row r="922" spans="1:10" x14ac:dyDescent="0.25">
      <c r="A922" s="46" t="s">
        <v>1</v>
      </c>
      <c r="B922" s="52" t="s">
        <v>258</v>
      </c>
      <c r="C922" s="52" t="s">
        <v>1861</v>
      </c>
      <c r="D922" s="161">
        <v>48885060047</v>
      </c>
      <c r="E922" s="53" t="s">
        <v>2396</v>
      </c>
      <c r="F922" s="54">
        <v>7</v>
      </c>
      <c r="G922" s="39">
        <v>46023</v>
      </c>
      <c r="H922" s="64" t="s">
        <v>1278</v>
      </c>
      <c r="I922" s="62" t="s">
        <v>109</v>
      </c>
      <c r="J922" s="45" t="s">
        <v>383</v>
      </c>
    </row>
    <row r="923" spans="1:10" x14ac:dyDescent="0.25">
      <c r="A923" s="46" t="s">
        <v>1</v>
      </c>
      <c r="B923" s="52" t="s">
        <v>2420</v>
      </c>
      <c r="C923" s="52" t="s">
        <v>727</v>
      </c>
      <c r="D923" s="161">
        <v>60047051302</v>
      </c>
      <c r="E923" s="53" t="s">
        <v>2291</v>
      </c>
      <c r="F923" s="54">
        <v>200</v>
      </c>
      <c r="G923" s="39">
        <v>46023</v>
      </c>
      <c r="H923" s="64" t="s">
        <v>2292</v>
      </c>
      <c r="I923" s="62" t="s">
        <v>2293</v>
      </c>
      <c r="J923" s="45" t="s">
        <v>1685</v>
      </c>
    </row>
    <row r="924" spans="1:10" x14ac:dyDescent="0.25">
      <c r="A924" s="46" t="s">
        <v>1</v>
      </c>
      <c r="B924" s="52" t="s">
        <v>258</v>
      </c>
      <c r="C924" s="52" t="s">
        <v>2394</v>
      </c>
      <c r="D924" s="161">
        <v>62048850147</v>
      </c>
      <c r="E924" s="53" t="s">
        <v>2395</v>
      </c>
      <c r="F924" s="54">
        <v>7</v>
      </c>
      <c r="G924" s="39">
        <v>46023</v>
      </c>
      <c r="H924" s="64" t="s">
        <v>167</v>
      </c>
      <c r="I924" s="62" t="s">
        <v>110</v>
      </c>
      <c r="J924" s="45" t="s">
        <v>383</v>
      </c>
    </row>
    <row r="925" spans="1:10" x14ac:dyDescent="0.25">
      <c r="A925" s="46" t="s">
        <v>1</v>
      </c>
      <c r="B925" s="52" t="s">
        <v>971</v>
      </c>
      <c r="C925" s="52" t="s">
        <v>619</v>
      </c>
      <c r="D925" s="161">
        <v>65982455674</v>
      </c>
      <c r="E925" s="53" t="s">
        <v>2665</v>
      </c>
      <c r="F925" s="54">
        <v>90</v>
      </c>
      <c r="G925" s="39">
        <v>46023</v>
      </c>
      <c r="H925" s="64" t="s">
        <v>2666</v>
      </c>
      <c r="I925" s="62" t="s">
        <v>2667</v>
      </c>
      <c r="J925" s="45" t="s">
        <v>88</v>
      </c>
    </row>
    <row r="926" spans="1:10" x14ac:dyDescent="0.25">
      <c r="A926" s="46" t="s">
        <v>1</v>
      </c>
      <c r="B926" s="52" t="s">
        <v>973</v>
      </c>
      <c r="C926" s="52" t="s">
        <v>1173</v>
      </c>
      <c r="D926" s="161">
        <v>66204952274</v>
      </c>
      <c r="E926" s="53" t="s">
        <v>2392</v>
      </c>
      <c r="F926" s="54">
        <v>200</v>
      </c>
      <c r="G926" s="39">
        <v>46023</v>
      </c>
      <c r="H926" s="64" t="s">
        <v>2423</v>
      </c>
      <c r="I926" s="62" t="s">
        <v>2393</v>
      </c>
      <c r="J926" s="45" t="s">
        <v>88</v>
      </c>
    </row>
    <row r="927" spans="1:10" x14ac:dyDescent="0.25">
      <c r="A927" s="46" t="s">
        <v>1</v>
      </c>
      <c r="B927" s="52" t="s">
        <v>973</v>
      </c>
      <c r="C927" s="52" t="s">
        <v>1173</v>
      </c>
      <c r="D927" s="161">
        <v>66204952416</v>
      </c>
      <c r="E927" s="53" t="s">
        <v>2369</v>
      </c>
      <c r="F927" s="54">
        <v>200</v>
      </c>
      <c r="G927" s="39">
        <v>46023</v>
      </c>
      <c r="H927" s="64" t="s">
        <v>2370</v>
      </c>
      <c r="I927" s="62" t="s">
        <v>2371</v>
      </c>
      <c r="J927" s="45" t="s">
        <v>88</v>
      </c>
    </row>
    <row r="928" spans="1:10" x14ac:dyDescent="0.25">
      <c r="A928" s="46" t="s">
        <v>1</v>
      </c>
      <c r="B928" s="52" t="s">
        <v>258</v>
      </c>
      <c r="C928" s="52" t="s">
        <v>1057</v>
      </c>
      <c r="D928" s="161">
        <v>69549654747</v>
      </c>
      <c r="E928" s="53" t="s">
        <v>498</v>
      </c>
      <c r="F928" s="54">
        <v>7</v>
      </c>
      <c r="G928" s="39">
        <v>46023</v>
      </c>
      <c r="H928" s="64" t="s">
        <v>126</v>
      </c>
      <c r="I928" s="62" t="s">
        <v>109</v>
      </c>
      <c r="J928" s="45" t="s">
        <v>1759</v>
      </c>
    </row>
    <row r="929" spans="1:10" x14ac:dyDescent="0.25">
      <c r="A929" s="46" t="s">
        <v>1</v>
      </c>
      <c r="B929" s="52" t="s">
        <v>258</v>
      </c>
      <c r="C929" s="52" t="s">
        <v>1057</v>
      </c>
      <c r="D929" s="161">
        <v>69549654754</v>
      </c>
      <c r="E929" s="53" t="s">
        <v>499</v>
      </c>
      <c r="F929" s="54">
        <v>7</v>
      </c>
      <c r="G929" s="39">
        <v>46023</v>
      </c>
      <c r="H929" s="64" t="s">
        <v>130</v>
      </c>
      <c r="I929" s="62" t="s">
        <v>109</v>
      </c>
      <c r="J929" s="45" t="s">
        <v>1759</v>
      </c>
    </row>
    <row r="930" spans="1:10" x14ac:dyDescent="0.25">
      <c r="A930" s="46" t="s">
        <v>1</v>
      </c>
      <c r="B930" s="52" t="s">
        <v>258</v>
      </c>
      <c r="C930" s="52" t="s">
        <v>1057</v>
      </c>
      <c r="D930" s="161">
        <v>69549654761</v>
      </c>
      <c r="E930" s="53" t="s">
        <v>500</v>
      </c>
      <c r="F930" s="54">
        <v>7</v>
      </c>
      <c r="G930" s="39">
        <v>46023</v>
      </c>
      <c r="H930" s="64" t="s">
        <v>130</v>
      </c>
      <c r="I930" s="62" t="s">
        <v>109</v>
      </c>
      <c r="J930" s="45" t="s">
        <v>1759</v>
      </c>
    </row>
    <row r="931" spans="1:10" x14ac:dyDescent="0.25">
      <c r="A931" s="46" t="s">
        <v>1</v>
      </c>
      <c r="B931" s="52" t="s">
        <v>258</v>
      </c>
      <c r="C931" s="52" t="s">
        <v>1057</v>
      </c>
      <c r="D931" s="161">
        <v>69549654778</v>
      </c>
      <c r="E931" s="53" t="s">
        <v>501</v>
      </c>
      <c r="F931" s="54">
        <v>7</v>
      </c>
      <c r="G931" s="39">
        <v>46023</v>
      </c>
      <c r="H931" s="64" t="s">
        <v>163</v>
      </c>
      <c r="I931" s="62" t="s">
        <v>97</v>
      </c>
      <c r="J931" s="45" t="s">
        <v>1759</v>
      </c>
    </row>
    <row r="932" spans="1:10" x14ac:dyDescent="0.25">
      <c r="A932" s="46" t="s">
        <v>1</v>
      </c>
      <c r="B932" s="52" t="s">
        <v>258</v>
      </c>
      <c r="C932" s="52" t="s">
        <v>1057</v>
      </c>
      <c r="D932" s="161">
        <v>69549654785</v>
      </c>
      <c r="E932" s="53" t="s">
        <v>502</v>
      </c>
      <c r="F932" s="54">
        <v>7</v>
      </c>
      <c r="G932" s="39">
        <v>46023</v>
      </c>
      <c r="H932" s="64" t="s">
        <v>172</v>
      </c>
      <c r="I932" s="62" t="s">
        <v>97</v>
      </c>
      <c r="J932" s="45" t="s">
        <v>1759</v>
      </c>
    </row>
    <row r="933" spans="1:10" x14ac:dyDescent="0.25">
      <c r="A933" s="46" t="s">
        <v>1</v>
      </c>
      <c r="B933" s="52" t="s">
        <v>258</v>
      </c>
      <c r="C933" s="52" t="s">
        <v>1057</v>
      </c>
      <c r="D933" s="161">
        <v>69549654792</v>
      </c>
      <c r="E933" s="53" t="s">
        <v>503</v>
      </c>
      <c r="F933" s="54">
        <v>7</v>
      </c>
      <c r="G933" s="39">
        <v>46023</v>
      </c>
      <c r="H933" s="64" t="s">
        <v>1029</v>
      </c>
      <c r="I933" s="62" t="s">
        <v>97</v>
      </c>
      <c r="J933" s="45" t="s">
        <v>1759</v>
      </c>
    </row>
    <row r="934" spans="1:10" x14ac:dyDescent="0.25">
      <c r="A934" s="46" t="s">
        <v>1</v>
      </c>
      <c r="B934" s="52" t="s">
        <v>259</v>
      </c>
      <c r="C934" s="52" t="s">
        <v>1057</v>
      </c>
      <c r="D934" s="161">
        <v>69549654808</v>
      </c>
      <c r="E934" s="53" t="s">
        <v>488</v>
      </c>
      <c r="F934" s="54">
        <v>12</v>
      </c>
      <c r="G934" s="39">
        <v>46023</v>
      </c>
      <c r="H934" s="64" t="s">
        <v>613</v>
      </c>
      <c r="I934" s="62" t="s">
        <v>168</v>
      </c>
      <c r="J934" s="45" t="s">
        <v>1828</v>
      </c>
    </row>
    <row r="935" spans="1:10" x14ac:dyDescent="0.25">
      <c r="A935" s="46" t="s">
        <v>1</v>
      </c>
      <c r="B935" s="52" t="s">
        <v>259</v>
      </c>
      <c r="C935" s="52" t="s">
        <v>1057</v>
      </c>
      <c r="D935" s="161">
        <v>69549654815</v>
      </c>
      <c r="E935" s="53" t="s">
        <v>489</v>
      </c>
      <c r="F935" s="54">
        <v>12</v>
      </c>
      <c r="G935" s="39">
        <v>46023</v>
      </c>
      <c r="H935" s="64" t="s">
        <v>613</v>
      </c>
      <c r="I935" s="62" t="s">
        <v>168</v>
      </c>
      <c r="J935" s="45" t="s">
        <v>1828</v>
      </c>
    </row>
    <row r="936" spans="1:10" x14ac:dyDescent="0.25">
      <c r="A936" s="46" t="s">
        <v>1</v>
      </c>
      <c r="B936" s="52" t="s">
        <v>258</v>
      </c>
      <c r="C936" s="52" t="s">
        <v>1057</v>
      </c>
      <c r="D936" s="161">
        <v>69549655072</v>
      </c>
      <c r="E936" s="53" t="s">
        <v>504</v>
      </c>
      <c r="F936" s="54">
        <v>7</v>
      </c>
      <c r="G936" s="39">
        <v>46023</v>
      </c>
      <c r="H936" s="64" t="s">
        <v>91</v>
      </c>
      <c r="I936" s="62" t="s">
        <v>399</v>
      </c>
      <c r="J936" s="45" t="s">
        <v>1759</v>
      </c>
    </row>
    <row r="937" spans="1:10" x14ac:dyDescent="0.25">
      <c r="A937" s="46" t="s">
        <v>1</v>
      </c>
      <c r="B937" s="52" t="s">
        <v>258</v>
      </c>
      <c r="C937" s="52" t="s">
        <v>1057</v>
      </c>
      <c r="D937" s="161">
        <v>69549655089</v>
      </c>
      <c r="E937" s="53" t="s">
        <v>505</v>
      </c>
      <c r="F937" s="54">
        <v>7</v>
      </c>
      <c r="G937" s="39">
        <v>46023</v>
      </c>
      <c r="H937" s="64" t="s">
        <v>126</v>
      </c>
      <c r="I937" s="62" t="s">
        <v>109</v>
      </c>
      <c r="J937" s="45" t="s">
        <v>1759</v>
      </c>
    </row>
    <row r="938" spans="1:10" x14ac:dyDescent="0.25">
      <c r="A938" s="46" t="s">
        <v>1</v>
      </c>
      <c r="B938" s="52" t="s">
        <v>258</v>
      </c>
      <c r="C938" s="52" t="s">
        <v>1057</v>
      </c>
      <c r="D938" s="161">
        <v>69549655096</v>
      </c>
      <c r="E938" s="53" t="s">
        <v>506</v>
      </c>
      <c r="F938" s="54">
        <v>7</v>
      </c>
      <c r="G938" s="39">
        <v>46023</v>
      </c>
      <c r="H938" s="64" t="s">
        <v>130</v>
      </c>
      <c r="I938" s="62" t="s">
        <v>109</v>
      </c>
      <c r="J938" s="45" t="s">
        <v>1759</v>
      </c>
    </row>
    <row r="939" spans="1:10" x14ac:dyDescent="0.25">
      <c r="A939" s="46" t="s">
        <v>1</v>
      </c>
      <c r="B939" s="52" t="s">
        <v>258</v>
      </c>
      <c r="C939" s="52" t="s">
        <v>1057</v>
      </c>
      <c r="D939" s="161">
        <v>69549655102</v>
      </c>
      <c r="E939" s="53" t="s">
        <v>507</v>
      </c>
      <c r="F939" s="54">
        <v>7</v>
      </c>
      <c r="G939" s="39">
        <v>46023</v>
      </c>
      <c r="H939" s="64" t="s">
        <v>130</v>
      </c>
      <c r="I939" s="62" t="s">
        <v>109</v>
      </c>
      <c r="J939" s="45" t="s">
        <v>1759</v>
      </c>
    </row>
    <row r="940" spans="1:10" x14ac:dyDescent="0.25">
      <c r="A940" s="46" t="s">
        <v>1</v>
      </c>
      <c r="B940" s="52" t="s">
        <v>258</v>
      </c>
      <c r="C940" s="52" t="s">
        <v>1057</v>
      </c>
      <c r="D940" s="161">
        <v>69549655119</v>
      </c>
      <c r="E940" s="53" t="s">
        <v>508</v>
      </c>
      <c r="F940" s="54">
        <v>7</v>
      </c>
      <c r="G940" s="39">
        <v>46023</v>
      </c>
      <c r="H940" s="64" t="s">
        <v>1059</v>
      </c>
      <c r="I940" s="62" t="s">
        <v>97</v>
      </c>
      <c r="J940" s="45" t="s">
        <v>1759</v>
      </c>
    </row>
    <row r="941" spans="1:10" x14ac:dyDescent="0.25">
      <c r="A941" s="46" t="s">
        <v>1</v>
      </c>
      <c r="B941" s="52" t="s">
        <v>258</v>
      </c>
      <c r="C941" s="52" t="s">
        <v>1057</v>
      </c>
      <c r="D941" s="161">
        <v>69549655126</v>
      </c>
      <c r="E941" s="53" t="s">
        <v>509</v>
      </c>
      <c r="F941" s="54">
        <v>7</v>
      </c>
      <c r="G941" s="39">
        <v>46023</v>
      </c>
      <c r="H941" s="64" t="s">
        <v>163</v>
      </c>
      <c r="I941" s="62" t="s">
        <v>97</v>
      </c>
      <c r="J941" s="45" t="s">
        <v>1759</v>
      </c>
    </row>
    <row r="942" spans="1:10" x14ac:dyDescent="0.25">
      <c r="A942" s="46" t="s">
        <v>1</v>
      </c>
      <c r="B942" s="52" t="s">
        <v>258</v>
      </c>
      <c r="C942" s="52" t="s">
        <v>1057</v>
      </c>
      <c r="D942" s="161">
        <v>69549655133</v>
      </c>
      <c r="E942" s="53" t="s">
        <v>510</v>
      </c>
      <c r="F942" s="54">
        <v>7</v>
      </c>
      <c r="G942" s="39">
        <v>46023</v>
      </c>
      <c r="H942" s="64" t="s">
        <v>172</v>
      </c>
      <c r="I942" s="62" t="s">
        <v>97</v>
      </c>
      <c r="J942" s="45" t="s">
        <v>1759</v>
      </c>
    </row>
    <row r="943" spans="1:10" x14ac:dyDescent="0.25">
      <c r="A943" s="46" t="s">
        <v>1</v>
      </c>
      <c r="B943" s="52" t="s">
        <v>258</v>
      </c>
      <c r="C943" s="52" t="s">
        <v>1057</v>
      </c>
      <c r="D943" s="161">
        <v>69549655140</v>
      </c>
      <c r="E943" s="53" t="s">
        <v>511</v>
      </c>
      <c r="F943" s="54">
        <v>7</v>
      </c>
      <c r="G943" s="39">
        <v>46023</v>
      </c>
      <c r="H943" s="64" t="s">
        <v>172</v>
      </c>
      <c r="I943" s="62" t="s">
        <v>97</v>
      </c>
      <c r="J943" s="45" t="s">
        <v>1759</v>
      </c>
    </row>
    <row r="944" spans="1:10" x14ac:dyDescent="0.25">
      <c r="A944" s="46" t="s">
        <v>1</v>
      </c>
      <c r="B944" s="52" t="s">
        <v>258</v>
      </c>
      <c r="C944" s="52" t="s">
        <v>1057</v>
      </c>
      <c r="D944" s="161">
        <v>69549669871</v>
      </c>
      <c r="E944" s="53" t="s">
        <v>512</v>
      </c>
      <c r="F944" s="54">
        <v>7</v>
      </c>
      <c r="G944" s="39">
        <v>46023</v>
      </c>
      <c r="H944" s="64" t="s">
        <v>167</v>
      </c>
      <c r="I944" s="62" t="s">
        <v>114</v>
      </c>
      <c r="J944" s="45" t="s">
        <v>1824</v>
      </c>
    </row>
    <row r="945" spans="1:10" x14ac:dyDescent="0.25">
      <c r="A945" s="46" t="s">
        <v>1</v>
      </c>
      <c r="B945" s="52" t="s">
        <v>339</v>
      </c>
      <c r="C945" s="52" t="s">
        <v>1057</v>
      </c>
      <c r="D945" s="161">
        <v>69549669925</v>
      </c>
      <c r="E945" s="53" t="s">
        <v>490</v>
      </c>
      <c r="F945" s="54">
        <v>10</v>
      </c>
      <c r="G945" s="39">
        <v>46023</v>
      </c>
      <c r="H945" s="64" t="s">
        <v>126</v>
      </c>
      <c r="I945" s="62" t="s">
        <v>109</v>
      </c>
      <c r="J945" s="45" t="s">
        <v>1825</v>
      </c>
    </row>
    <row r="946" spans="1:10" x14ac:dyDescent="0.25">
      <c r="A946" s="46" t="s">
        <v>1</v>
      </c>
      <c r="B946" s="52" t="s">
        <v>339</v>
      </c>
      <c r="C946" s="52" t="s">
        <v>1057</v>
      </c>
      <c r="D946" s="161">
        <v>69549669932</v>
      </c>
      <c r="E946" s="53" t="s">
        <v>491</v>
      </c>
      <c r="F946" s="54">
        <v>10</v>
      </c>
      <c r="G946" s="39">
        <v>46023</v>
      </c>
      <c r="H946" s="64" t="s">
        <v>130</v>
      </c>
      <c r="I946" s="62" t="s">
        <v>109</v>
      </c>
      <c r="J946" s="45" t="s">
        <v>1825</v>
      </c>
    </row>
    <row r="947" spans="1:10" x14ac:dyDescent="0.25">
      <c r="A947" s="46" t="s">
        <v>1</v>
      </c>
      <c r="B947" s="52" t="s">
        <v>339</v>
      </c>
      <c r="C947" s="52" t="s">
        <v>1057</v>
      </c>
      <c r="D947" s="161">
        <v>69549669949</v>
      </c>
      <c r="E947" s="53" t="s">
        <v>492</v>
      </c>
      <c r="F947" s="54">
        <v>10</v>
      </c>
      <c r="G947" s="39">
        <v>46023</v>
      </c>
      <c r="H947" s="64" t="s">
        <v>130</v>
      </c>
      <c r="I947" s="62" t="s">
        <v>109</v>
      </c>
      <c r="J947" s="45" t="s">
        <v>1825</v>
      </c>
    </row>
    <row r="948" spans="1:10" x14ac:dyDescent="0.25">
      <c r="A948" s="46" t="s">
        <v>1</v>
      </c>
      <c r="B948" s="52" t="s">
        <v>339</v>
      </c>
      <c r="C948" s="52" t="s">
        <v>1057</v>
      </c>
      <c r="D948" s="161">
        <v>69549669956</v>
      </c>
      <c r="E948" s="53" t="s">
        <v>493</v>
      </c>
      <c r="F948" s="54">
        <v>10</v>
      </c>
      <c r="G948" s="39">
        <v>46023</v>
      </c>
      <c r="H948" s="64" t="s">
        <v>136</v>
      </c>
      <c r="I948" s="62" t="s">
        <v>89</v>
      </c>
      <c r="J948" s="45" t="s">
        <v>474</v>
      </c>
    </row>
    <row r="949" spans="1:10" x14ac:dyDescent="0.25">
      <c r="A949" s="46" t="s">
        <v>1</v>
      </c>
      <c r="B949" s="52" t="s">
        <v>339</v>
      </c>
      <c r="C949" s="52" t="s">
        <v>1057</v>
      </c>
      <c r="D949" s="161">
        <v>69549669963</v>
      </c>
      <c r="E949" s="53" t="s">
        <v>494</v>
      </c>
      <c r="F949" s="54">
        <v>10</v>
      </c>
      <c r="G949" s="39">
        <v>46023</v>
      </c>
      <c r="H949" s="64" t="s">
        <v>167</v>
      </c>
      <c r="I949" s="62" t="s">
        <v>89</v>
      </c>
      <c r="J949" s="45" t="s">
        <v>474</v>
      </c>
    </row>
    <row r="950" spans="1:10" x14ac:dyDescent="0.25">
      <c r="A950" s="46" t="s">
        <v>1</v>
      </c>
      <c r="B950" s="46" t="s">
        <v>339</v>
      </c>
      <c r="C950" s="46" t="s">
        <v>1057</v>
      </c>
      <c r="D950" s="131">
        <v>69549669970</v>
      </c>
      <c r="E950" s="49" t="s">
        <v>495</v>
      </c>
      <c r="F950" s="43">
        <v>10</v>
      </c>
      <c r="G950" s="39">
        <v>46023</v>
      </c>
      <c r="H950" s="62" t="s">
        <v>167</v>
      </c>
      <c r="I950" s="62" t="s">
        <v>110</v>
      </c>
      <c r="J950" s="45" t="s">
        <v>474</v>
      </c>
    </row>
    <row r="951" spans="1:10" x14ac:dyDescent="0.25">
      <c r="A951" s="46" t="s">
        <v>1</v>
      </c>
      <c r="B951" s="52" t="s">
        <v>259</v>
      </c>
      <c r="C951" s="52" t="s">
        <v>1057</v>
      </c>
      <c r="D951" s="161">
        <v>69549669987</v>
      </c>
      <c r="E951" s="53" t="s">
        <v>496</v>
      </c>
      <c r="F951" s="54">
        <v>12</v>
      </c>
      <c r="G951" s="39">
        <v>46023</v>
      </c>
      <c r="H951" s="64" t="s">
        <v>150</v>
      </c>
      <c r="I951" s="62" t="s">
        <v>127</v>
      </c>
      <c r="J951" s="45" t="s">
        <v>455</v>
      </c>
    </row>
    <row r="952" spans="1:10" x14ac:dyDescent="0.25">
      <c r="A952" s="46" t="s">
        <v>1</v>
      </c>
      <c r="B952" s="52" t="s">
        <v>259</v>
      </c>
      <c r="C952" s="52" t="s">
        <v>1057</v>
      </c>
      <c r="D952" s="161">
        <v>69549669994</v>
      </c>
      <c r="E952" s="53" t="s">
        <v>497</v>
      </c>
      <c r="F952" s="54">
        <v>12</v>
      </c>
      <c r="G952" s="39">
        <v>46023</v>
      </c>
      <c r="H952" s="64" t="s">
        <v>150</v>
      </c>
      <c r="I952" s="62" t="s">
        <v>127</v>
      </c>
      <c r="J952" s="45" t="s">
        <v>455</v>
      </c>
    </row>
    <row r="953" spans="1:10" x14ac:dyDescent="0.25">
      <c r="A953" s="46" t="s">
        <v>1</v>
      </c>
      <c r="B953" s="52" t="s">
        <v>260</v>
      </c>
      <c r="C953" s="52" t="s">
        <v>1057</v>
      </c>
      <c r="D953" s="161">
        <v>69549670006</v>
      </c>
      <c r="E953" s="53" t="s">
        <v>485</v>
      </c>
      <c r="F953" s="54">
        <v>5</v>
      </c>
      <c r="G953" s="39">
        <v>46023</v>
      </c>
      <c r="H953" s="64" t="s">
        <v>101</v>
      </c>
      <c r="I953" s="62" t="s">
        <v>110</v>
      </c>
      <c r="J953" s="45" t="s">
        <v>1827</v>
      </c>
    </row>
    <row r="954" spans="1:10" x14ac:dyDescent="0.25">
      <c r="A954" s="46" t="s">
        <v>1</v>
      </c>
      <c r="B954" s="52" t="s">
        <v>260</v>
      </c>
      <c r="C954" s="52" t="s">
        <v>1057</v>
      </c>
      <c r="D954" s="161">
        <v>69549670013</v>
      </c>
      <c r="E954" s="53" t="s">
        <v>486</v>
      </c>
      <c r="F954" s="54">
        <v>5</v>
      </c>
      <c r="G954" s="39">
        <v>46023</v>
      </c>
      <c r="H954" s="64" t="s">
        <v>1058</v>
      </c>
      <c r="I954" s="62" t="s">
        <v>110</v>
      </c>
      <c r="J954" s="45" t="s">
        <v>1827</v>
      </c>
    </row>
    <row r="955" spans="1:10" x14ac:dyDescent="0.25">
      <c r="A955" s="46" t="s">
        <v>1</v>
      </c>
      <c r="B955" s="52" t="s">
        <v>260</v>
      </c>
      <c r="C955" s="52" t="s">
        <v>1057</v>
      </c>
      <c r="D955" s="161">
        <v>69549670020</v>
      </c>
      <c r="E955" s="53" t="s">
        <v>487</v>
      </c>
      <c r="F955" s="54">
        <v>5</v>
      </c>
      <c r="G955" s="39">
        <v>46023</v>
      </c>
      <c r="H955" s="64" t="s">
        <v>101</v>
      </c>
      <c r="I955" s="62" t="s">
        <v>110</v>
      </c>
      <c r="J955" s="45" t="s">
        <v>1827</v>
      </c>
    </row>
    <row r="956" spans="1:10" x14ac:dyDescent="0.25">
      <c r="A956" s="46" t="s">
        <v>1</v>
      </c>
      <c r="B956" s="52" t="s">
        <v>258</v>
      </c>
      <c r="C956" s="52" t="s">
        <v>243</v>
      </c>
      <c r="D956" s="161">
        <v>76762796017</v>
      </c>
      <c r="E956" s="53" t="s">
        <v>2414</v>
      </c>
      <c r="F956" s="54">
        <v>7</v>
      </c>
      <c r="G956" s="39">
        <v>46023</v>
      </c>
      <c r="H956" s="64" t="s">
        <v>101</v>
      </c>
      <c r="I956" s="62" t="s">
        <v>89</v>
      </c>
      <c r="J956" s="45" t="s">
        <v>1759</v>
      </c>
    </row>
    <row r="957" spans="1:10" x14ac:dyDescent="0.25">
      <c r="A957" s="46" t="s">
        <v>1</v>
      </c>
      <c r="B957" s="52" t="s">
        <v>258</v>
      </c>
      <c r="C957" s="52" t="s">
        <v>73</v>
      </c>
      <c r="D957" s="161">
        <v>76838669492</v>
      </c>
      <c r="E957" s="53" t="s">
        <v>352</v>
      </c>
      <c r="F957" s="54">
        <v>7</v>
      </c>
      <c r="G957" s="39">
        <v>46023</v>
      </c>
      <c r="H957" s="64" t="s">
        <v>98</v>
      </c>
      <c r="I957" s="62" t="s">
        <v>138</v>
      </c>
      <c r="J957" s="45" t="s">
        <v>383</v>
      </c>
    </row>
    <row r="958" spans="1:10" x14ac:dyDescent="0.25">
      <c r="A958" s="46" t="s">
        <v>1</v>
      </c>
      <c r="B958" s="52" t="s">
        <v>2421</v>
      </c>
      <c r="C958" s="52" t="s">
        <v>1744</v>
      </c>
      <c r="D958" s="161">
        <v>80083265169</v>
      </c>
      <c r="E958" s="53" t="s">
        <v>1761</v>
      </c>
      <c r="F958" s="54">
        <v>100</v>
      </c>
      <c r="G958" s="39">
        <v>46023</v>
      </c>
      <c r="H958" s="64" t="s">
        <v>1762</v>
      </c>
      <c r="I958" s="62" t="s">
        <v>1763</v>
      </c>
      <c r="J958" s="45" t="s">
        <v>1378</v>
      </c>
    </row>
    <row r="959" spans="1:10" x14ac:dyDescent="0.25">
      <c r="A959" s="46" t="s">
        <v>1</v>
      </c>
      <c r="B959" s="52" t="s">
        <v>2422</v>
      </c>
      <c r="C959" s="52" t="s">
        <v>1744</v>
      </c>
      <c r="D959" s="161">
        <v>80083265183</v>
      </c>
      <c r="E959" s="53" t="s">
        <v>1764</v>
      </c>
      <c r="F959" s="54">
        <v>150</v>
      </c>
      <c r="G959" s="39">
        <v>46023</v>
      </c>
      <c r="H959" s="64" t="s">
        <v>1765</v>
      </c>
      <c r="I959" s="62" t="s">
        <v>1380</v>
      </c>
      <c r="J959" s="45" t="s">
        <v>1370</v>
      </c>
    </row>
    <row r="960" spans="1:10" x14ac:dyDescent="0.25">
      <c r="A960" s="46" t="s">
        <v>1</v>
      </c>
      <c r="B960" s="52" t="s">
        <v>2422</v>
      </c>
      <c r="C960" s="52" t="s">
        <v>1744</v>
      </c>
      <c r="D960" s="161">
        <v>80083811564</v>
      </c>
      <c r="E960" s="53" t="s">
        <v>1766</v>
      </c>
      <c r="F960" s="54">
        <v>150</v>
      </c>
      <c r="G960" s="39">
        <v>46023</v>
      </c>
      <c r="H960" s="64" t="s">
        <v>1767</v>
      </c>
      <c r="I960" s="62" t="s">
        <v>1033</v>
      </c>
      <c r="J960" s="45" t="s">
        <v>1379</v>
      </c>
    </row>
    <row r="961" spans="1:10" x14ac:dyDescent="0.25">
      <c r="A961" s="46" t="s">
        <v>1</v>
      </c>
      <c r="B961" s="52" t="s">
        <v>2422</v>
      </c>
      <c r="C961" s="52" t="s">
        <v>1744</v>
      </c>
      <c r="D961" s="161">
        <v>80083811588</v>
      </c>
      <c r="E961" s="53" t="s">
        <v>1768</v>
      </c>
      <c r="F961" s="54">
        <v>150</v>
      </c>
      <c r="G961" s="39">
        <v>46023</v>
      </c>
      <c r="H961" s="64" t="s">
        <v>1769</v>
      </c>
      <c r="I961" s="62" t="s">
        <v>1770</v>
      </c>
      <c r="J961" s="45" t="s">
        <v>1379</v>
      </c>
    </row>
    <row r="962" spans="1:10" x14ac:dyDescent="0.25">
      <c r="A962" s="46" t="s">
        <v>1</v>
      </c>
      <c r="B962" s="52" t="s">
        <v>2420</v>
      </c>
      <c r="C962" s="52" t="s">
        <v>1744</v>
      </c>
      <c r="D962" s="161">
        <v>80083811601</v>
      </c>
      <c r="E962" s="53" t="s">
        <v>1771</v>
      </c>
      <c r="F962" s="54">
        <v>200</v>
      </c>
      <c r="G962" s="39">
        <v>46023</v>
      </c>
      <c r="H962" s="64" t="s">
        <v>1772</v>
      </c>
      <c r="I962" s="62" t="s">
        <v>1773</v>
      </c>
      <c r="J962" s="45" t="s">
        <v>1685</v>
      </c>
    </row>
    <row r="963" spans="1:10" x14ac:dyDescent="0.25">
      <c r="A963" s="46" t="s">
        <v>1</v>
      </c>
      <c r="B963" s="52" t="s">
        <v>2420</v>
      </c>
      <c r="C963" s="52" t="s">
        <v>1744</v>
      </c>
      <c r="D963" s="161">
        <v>80083811625</v>
      </c>
      <c r="E963" s="53" t="s">
        <v>1774</v>
      </c>
      <c r="F963" s="54">
        <v>200</v>
      </c>
      <c r="G963" s="39">
        <v>46023</v>
      </c>
      <c r="H963" s="64" t="s">
        <v>1775</v>
      </c>
      <c r="I963" s="62" t="s">
        <v>1776</v>
      </c>
      <c r="J963" s="45" t="s">
        <v>1685</v>
      </c>
    </row>
    <row r="964" spans="1:10" x14ac:dyDescent="0.25">
      <c r="A964" s="46" t="s">
        <v>1</v>
      </c>
      <c r="B964" s="52" t="s">
        <v>2421</v>
      </c>
      <c r="C964" s="52" t="s">
        <v>1744</v>
      </c>
      <c r="D964" s="161">
        <v>80083887996</v>
      </c>
      <c r="E964" s="53" t="s">
        <v>1777</v>
      </c>
      <c r="F964" s="54">
        <v>100</v>
      </c>
      <c r="G964" s="39">
        <v>46023</v>
      </c>
      <c r="H964" s="64" t="s">
        <v>1778</v>
      </c>
      <c r="I964" s="62" t="s">
        <v>1779</v>
      </c>
      <c r="J964" s="45" t="s">
        <v>1378</v>
      </c>
    </row>
    <row r="965" spans="1:10" x14ac:dyDescent="0.25">
      <c r="A965" s="46" t="s">
        <v>1</v>
      </c>
      <c r="B965" s="52" t="s">
        <v>2420</v>
      </c>
      <c r="C965" s="52" t="s">
        <v>1744</v>
      </c>
      <c r="D965" s="161">
        <v>80083906499</v>
      </c>
      <c r="E965" s="53" t="s">
        <v>1737</v>
      </c>
      <c r="F965" s="54">
        <v>200</v>
      </c>
      <c r="G965" s="39">
        <v>46023</v>
      </c>
      <c r="H965" s="64" t="s">
        <v>1748</v>
      </c>
      <c r="I965" s="62" t="s">
        <v>1749</v>
      </c>
      <c r="J965" s="45" t="s">
        <v>1685</v>
      </c>
    </row>
    <row r="966" spans="1:10" x14ac:dyDescent="0.25">
      <c r="A966" s="46" t="s">
        <v>1</v>
      </c>
      <c r="B966" s="52" t="s">
        <v>2420</v>
      </c>
      <c r="C966" s="52" t="s">
        <v>1744</v>
      </c>
      <c r="D966" s="161">
        <v>80083906550</v>
      </c>
      <c r="E966" s="53" t="s">
        <v>1738</v>
      </c>
      <c r="F966" s="54">
        <v>200</v>
      </c>
      <c r="G966" s="39">
        <v>46023</v>
      </c>
      <c r="H966" s="64" t="s">
        <v>1750</v>
      </c>
      <c r="I966" s="62" t="s">
        <v>1751</v>
      </c>
      <c r="J966" s="45" t="s">
        <v>1747</v>
      </c>
    </row>
    <row r="967" spans="1:10" x14ac:dyDescent="0.25">
      <c r="A967" s="46" t="s">
        <v>1</v>
      </c>
      <c r="B967" s="52" t="s">
        <v>2420</v>
      </c>
      <c r="C967" s="52" t="s">
        <v>1744</v>
      </c>
      <c r="D967" s="161">
        <v>80083906574</v>
      </c>
      <c r="E967" s="53" t="s">
        <v>1736</v>
      </c>
      <c r="F967" s="54">
        <v>200</v>
      </c>
      <c r="G967" s="39">
        <v>46023</v>
      </c>
      <c r="H967" s="64" t="s">
        <v>1745</v>
      </c>
      <c r="I967" s="62" t="s">
        <v>1746</v>
      </c>
      <c r="J967" s="45" t="s">
        <v>1747</v>
      </c>
    </row>
    <row r="968" spans="1:10" x14ac:dyDescent="0.25">
      <c r="A968" s="46" t="s">
        <v>1</v>
      </c>
      <c r="B968" s="52" t="s">
        <v>66</v>
      </c>
      <c r="C968" s="52" t="s">
        <v>0</v>
      </c>
      <c r="D968" s="161">
        <v>80715482356</v>
      </c>
      <c r="E968" s="53" t="s">
        <v>2679</v>
      </c>
      <c r="F968" s="54">
        <v>3</v>
      </c>
      <c r="G968" s="39">
        <v>46023</v>
      </c>
      <c r="H968" s="64" t="s">
        <v>133</v>
      </c>
      <c r="I968" s="62" t="s">
        <v>121</v>
      </c>
      <c r="J968" s="45" t="s">
        <v>1826</v>
      </c>
    </row>
    <row r="969" spans="1:10" x14ac:dyDescent="0.25">
      <c r="A969" s="46" t="s">
        <v>1</v>
      </c>
      <c r="B969" s="52" t="s">
        <v>260</v>
      </c>
      <c r="C969" s="52" t="s">
        <v>0</v>
      </c>
      <c r="D969" s="161">
        <v>80715482359</v>
      </c>
      <c r="E969" s="53" t="s">
        <v>2678</v>
      </c>
      <c r="F969" s="54">
        <v>5</v>
      </c>
      <c r="G969" s="39">
        <v>46023</v>
      </c>
      <c r="H969" s="64" t="s">
        <v>101</v>
      </c>
      <c r="I969" s="62" t="s">
        <v>110</v>
      </c>
      <c r="J969" s="45" t="s">
        <v>1827</v>
      </c>
    </row>
    <row r="970" spans="1:10" x14ac:dyDescent="0.25">
      <c r="A970" s="46" t="s">
        <v>1</v>
      </c>
      <c r="B970" s="52" t="s">
        <v>344</v>
      </c>
      <c r="C970" s="52" t="s">
        <v>0</v>
      </c>
      <c r="D970" s="161">
        <v>80715482876</v>
      </c>
      <c r="E970" s="53" t="s">
        <v>443</v>
      </c>
      <c r="F970" s="54">
        <v>11</v>
      </c>
      <c r="G970" s="39">
        <v>46023</v>
      </c>
      <c r="H970" s="64" t="s">
        <v>1304</v>
      </c>
      <c r="I970" s="62" t="s">
        <v>444</v>
      </c>
      <c r="J970" s="45" t="s">
        <v>435</v>
      </c>
    </row>
    <row r="971" spans="1:10" x14ac:dyDescent="0.25">
      <c r="A971" s="46" t="s">
        <v>1</v>
      </c>
      <c r="B971" s="52" t="s">
        <v>258</v>
      </c>
      <c r="C971" s="52" t="s">
        <v>129</v>
      </c>
      <c r="D971" s="161">
        <v>81176802777</v>
      </c>
      <c r="E971" s="53">
        <v>91315</v>
      </c>
      <c r="F971" s="54">
        <v>7</v>
      </c>
      <c r="G971" s="39">
        <v>46023</v>
      </c>
      <c r="H971" s="64" t="s">
        <v>130</v>
      </c>
      <c r="I971" s="62" t="s">
        <v>109</v>
      </c>
      <c r="J971" s="45" t="s">
        <v>1759</v>
      </c>
    </row>
    <row r="972" spans="1:10" x14ac:dyDescent="0.25">
      <c r="A972" s="46" t="s">
        <v>1</v>
      </c>
      <c r="B972" s="52" t="s">
        <v>2420</v>
      </c>
      <c r="C972" s="52" t="s">
        <v>1173</v>
      </c>
      <c r="D972" s="161">
        <v>84014147950</v>
      </c>
      <c r="E972" s="53" t="s">
        <v>1869</v>
      </c>
      <c r="F972" s="54">
        <v>200</v>
      </c>
      <c r="G972" s="39">
        <v>46023</v>
      </c>
      <c r="H972" s="64" t="s">
        <v>1870</v>
      </c>
      <c r="I972" s="62" t="s">
        <v>1871</v>
      </c>
      <c r="J972" s="45" t="s">
        <v>1371</v>
      </c>
    </row>
    <row r="973" spans="1:10" x14ac:dyDescent="0.25">
      <c r="A973" s="46" t="s">
        <v>1</v>
      </c>
      <c r="B973" s="52" t="s">
        <v>2420</v>
      </c>
      <c r="C973" s="52" t="s">
        <v>1173</v>
      </c>
      <c r="D973" s="161">
        <v>84014147967</v>
      </c>
      <c r="E973" s="53" t="s">
        <v>1872</v>
      </c>
      <c r="F973" s="54">
        <v>200</v>
      </c>
      <c r="G973" s="39">
        <v>46023</v>
      </c>
      <c r="H973" s="64" t="s">
        <v>1873</v>
      </c>
      <c r="I973" s="62" t="s">
        <v>1874</v>
      </c>
      <c r="J973" s="45" t="s">
        <v>1371</v>
      </c>
    </row>
    <row r="974" spans="1:10" x14ac:dyDescent="0.25">
      <c r="A974" s="46" t="s">
        <v>1</v>
      </c>
      <c r="B974" s="52" t="s">
        <v>258</v>
      </c>
      <c r="C974" s="52" t="s">
        <v>55</v>
      </c>
      <c r="D974" s="161">
        <v>84365412096</v>
      </c>
      <c r="E974" s="53" t="s">
        <v>301</v>
      </c>
      <c r="F974" s="54">
        <v>7</v>
      </c>
      <c r="G974" s="39">
        <v>46023</v>
      </c>
      <c r="H974" s="64" t="s">
        <v>248</v>
      </c>
      <c r="I974" s="62" t="s">
        <v>173</v>
      </c>
      <c r="J974" s="45" t="s">
        <v>383</v>
      </c>
    </row>
    <row r="975" spans="1:10" x14ac:dyDescent="0.25">
      <c r="A975" s="46" t="s">
        <v>1</v>
      </c>
      <c r="B975" s="52" t="s">
        <v>969</v>
      </c>
      <c r="C975" s="52" t="s">
        <v>55</v>
      </c>
      <c r="D975" s="161">
        <v>84365413891</v>
      </c>
      <c r="E975" s="53" t="s">
        <v>1781</v>
      </c>
      <c r="F975" s="54">
        <v>35</v>
      </c>
      <c r="G975" s="39">
        <v>46023</v>
      </c>
      <c r="H975" s="64" t="s">
        <v>1782</v>
      </c>
      <c r="I975" s="62" t="s">
        <v>1022</v>
      </c>
      <c r="J975" s="45" t="s">
        <v>88</v>
      </c>
    </row>
    <row r="976" spans="1:10" x14ac:dyDescent="0.25">
      <c r="A976" s="46" t="s">
        <v>1</v>
      </c>
      <c r="B976" s="52" t="s">
        <v>258</v>
      </c>
      <c r="C976" s="52" t="s">
        <v>74</v>
      </c>
      <c r="D976" s="161">
        <v>84400601004</v>
      </c>
      <c r="E976" s="53" t="s">
        <v>2621</v>
      </c>
      <c r="F976" s="54">
        <v>7</v>
      </c>
      <c r="G976" s="39">
        <v>46023</v>
      </c>
      <c r="H976" s="64" t="s">
        <v>161</v>
      </c>
      <c r="I976" s="62" t="s">
        <v>94</v>
      </c>
      <c r="J976" s="45" t="s">
        <v>538</v>
      </c>
    </row>
    <row r="977" spans="1:10" x14ac:dyDescent="0.25">
      <c r="A977" s="46" t="s">
        <v>1</v>
      </c>
      <c r="B977" s="52" t="s">
        <v>258</v>
      </c>
      <c r="C977" s="52" t="s">
        <v>55</v>
      </c>
      <c r="D977" s="161">
        <v>89094900367</v>
      </c>
      <c r="E977" s="53" t="s">
        <v>282</v>
      </c>
      <c r="F977" s="54">
        <v>7</v>
      </c>
      <c r="G977" s="39">
        <v>46023</v>
      </c>
      <c r="H977" s="64" t="s">
        <v>134</v>
      </c>
      <c r="I977" s="62" t="s">
        <v>142</v>
      </c>
      <c r="J977" s="45" t="s">
        <v>383</v>
      </c>
    </row>
    <row r="978" spans="1:10" x14ac:dyDescent="0.25">
      <c r="A978" s="46" t="s">
        <v>1</v>
      </c>
      <c r="B978" s="52" t="s">
        <v>258</v>
      </c>
      <c r="C978" s="52" t="s">
        <v>55</v>
      </c>
      <c r="D978" s="161">
        <v>89094900368</v>
      </c>
      <c r="E978" s="53" t="s">
        <v>284</v>
      </c>
      <c r="F978" s="54">
        <v>7</v>
      </c>
      <c r="G978" s="39">
        <v>46023</v>
      </c>
      <c r="H978" s="64" t="s">
        <v>136</v>
      </c>
      <c r="I978" s="62" t="s">
        <v>142</v>
      </c>
      <c r="J978" s="45" t="s">
        <v>383</v>
      </c>
    </row>
    <row r="979" spans="1:10" x14ac:dyDescent="0.25">
      <c r="A979" s="46" t="s">
        <v>1</v>
      </c>
      <c r="B979" s="52" t="s">
        <v>258</v>
      </c>
      <c r="C979" s="52" t="s">
        <v>55</v>
      </c>
      <c r="D979" s="161">
        <v>89094900369</v>
      </c>
      <c r="E979" s="53" t="s">
        <v>286</v>
      </c>
      <c r="F979" s="54">
        <v>7</v>
      </c>
      <c r="G979" s="39">
        <v>46023</v>
      </c>
      <c r="H979" s="64" t="s">
        <v>167</v>
      </c>
      <c r="I979" s="62" t="s">
        <v>110</v>
      </c>
      <c r="J979" s="45" t="s">
        <v>383</v>
      </c>
    </row>
    <row r="980" spans="1:10" x14ac:dyDescent="0.25">
      <c r="A980" s="46" t="s">
        <v>1</v>
      </c>
      <c r="B980" s="52" t="s">
        <v>339</v>
      </c>
      <c r="C980" s="52" t="s">
        <v>55</v>
      </c>
      <c r="D980" s="161">
        <v>89094900370</v>
      </c>
      <c r="E980" s="53" t="s">
        <v>373</v>
      </c>
      <c r="F980" s="54">
        <v>10</v>
      </c>
      <c r="G980" s="39">
        <v>46023</v>
      </c>
      <c r="H980" s="64" t="s">
        <v>126</v>
      </c>
      <c r="I980" s="62" t="s">
        <v>109</v>
      </c>
      <c r="J980" s="45" t="s">
        <v>1825</v>
      </c>
    </row>
    <row r="981" spans="1:10" x14ac:dyDescent="0.25">
      <c r="A981" s="46" t="s">
        <v>1</v>
      </c>
      <c r="B981" s="52" t="s">
        <v>339</v>
      </c>
      <c r="C981" s="52" t="s">
        <v>55</v>
      </c>
      <c r="D981" s="161">
        <v>89094900371</v>
      </c>
      <c r="E981" s="53" t="s">
        <v>374</v>
      </c>
      <c r="F981" s="54">
        <v>10</v>
      </c>
      <c r="G981" s="39">
        <v>46023</v>
      </c>
      <c r="H981" s="64" t="s">
        <v>130</v>
      </c>
      <c r="I981" s="62" t="s">
        <v>109</v>
      </c>
      <c r="J981" s="45" t="s">
        <v>1825</v>
      </c>
    </row>
    <row r="982" spans="1:10" x14ac:dyDescent="0.25">
      <c r="A982" s="46" t="s">
        <v>1</v>
      </c>
      <c r="B982" s="52" t="s">
        <v>339</v>
      </c>
      <c r="C982" s="52" t="s">
        <v>55</v>
      </c>
      <c r="D982" s="161">
        <v>89094900372</v>
      </c>
      <c r="E982" s="53" t="s">
        <v>375</v>
      </c>
      <c r="F982" s="54">
        <v>10</v>
      </c>
      <c r="G982" s="39">
        <v>46023</v>
      </c>
      <c r="H982" s="64" t="s">
        <v>130</v>
      </c>
      <c r="I982" s="62" t="s">
        <v>109</v>
      </c>
      <c r="J982" s="45" t="s">
        <v>1825</v>
      </c>
    </row>
    <row r="983" spans="1:10" x14ac:dyDescent="0.25">
      <c r="A983" s="46" t="s">
        <v>1</v>
      </c>
      <c r="B983" s="52" t="s">
        <v>258</v>
      </c>
      <c r="C983" s="52" t="s">
        <v>55</v>
      </c>
      <c r="D983" s="161">
        <v>89094901252</v>
      </c>
      <c r="E983" s="53" t="s">
        <v>450</v>
      </c>
      <c r="F983" s="54">
        <v>7</v>
      </c>
      <c r="G983" s="39">
        <v>46023</v>
      </c>
      <c r="H983" s="64" t="s">
        <v>98</v>
      </c>
      <c r="I983" s="62" t="s">
        <v>97</v>
      </c>
      <c r="J983" s="45" t="s">
        <v>446</v>
      </c>
    </row>
    <row r="984" spans="1:10" x14ac:dyDescent="0.25">
      <c r="A984" s="46" t="s">
        <v>1</v>
      </c>
      <c r="B984" s="52" t="s">
        <v>259</v>
      </c>
      <c r="C984" s="52" t="s">
        <v>55</v>
      </c>
      <c r="D984" s="161">
        <v>89094901310</v>
      </c>
      <c r="E984" s="53" t="s">
        <v>202</v>
      </c>
      <c r="F984" s="54">
        <v>12</v>
      </c>
      <c r="G984" s="39">
        <v>46023</v>
      </c>
      <c r="H984" s="64" t="s">
        <v>303</v>
      </c>
      <c r="I984" s="62" t="s">
        <v>168</v>
      </c>
      <c r="J984" s="45" t="s">
        <v>1828</v>
      </c>
    </row>
    <row r="985" spans="1:10" x14ac:dyDescent="0.25">
      <c r="A985" s="46" t="s">
        <v>1</v>
      </c>
      <c r="B985" s="52" t="s">
        <v>259</v>
      </c>
      <c r="C985" s="52" t="s">
        <v>55</v>
      </c>
      <c r="D985" s="161">
        <v>89094901311</v>
      </c>
      <c r="E985" s="53" t="s">
        <v>79</v>
      </c>
      <c r="F985" s="54">
        <v>12</v>
      </c>
      <c r="G985" s="39">
        <v>46023</v>
      </c>
      <c r="H985" s="64" t="s">
        <v>150</v>
      </c>
      <c r="I985" s="62" t="s">
        <v>168</v>
      </c>
      <c r="J985" s="45" t="s">
        <v>1828</v>
      </c>
    </row>
    <row r="986" spans="1:10" x14ac:dyDescent="0.25">
      <c r="A986" s="46" t="s">
        <v>1</v>
      </c>
      <c r="B986" s="52" t="s">
        <v>259</v>
      </c>
      <c r="C986" s="52" t="s">
        <v>55</v>
      </c>
      <c r="D986" s="161">
        <v>89094901312</v>
      </c>
      <c r="E986" s="53" t="s">
        <v>80</v>
      </c>
      <c r="F986" s="54">
        <v>12</v>
      </c>
      <c r="G986" s="39">
        <v>46023</v>
      </c>
      <c r="H986" s="64" t="s">
        <v>613</v>
      </c>
      <c r="I986" s="62" t="s">
        <v>168</v>
      </c>
      <c r="J986" s="45" t="s">
        <v>1828</v>
      </c>
    </row>
    <row r="987" spans="1:10" x14ac:dyDescent="0.25">
      <c r="A987" s="46" t="s">
        <v>1</v>
      </c>
      <c r="B987" s="52" t="s">
        <v>259</v>
      </c>
      <c r="C987" s="52" t="s">
        <v>55</v>
      </c>
      <c r="D987" s="161">
        <v>89094901313</v>
      </c>
      <c r="E987" s="53" t="s">
        <v>81</v>
      </c>
      <c r="F987" s="54">
        <v>12</v>
      </c>
      <c r="G987" s="39">
        <v>46023</v>
      </c>
      <c r="H987" s="64" t="s">
        <v>613</v>
      </c>
      <c r="I987" s="62" t="s">
        <v>168</v>
      </c>
      <c r="J987" s="45" t="s">
        <v>1828</v>
      </c>
    </row>
    <row r="988" spans="1:10" x14ac:dyDescent="0.25">
      <c r="A988" s="46" t="s">
        <v>1</v>
      </c>
      <c r="B988" s="52" t="s">
        <v>259</v>
      </c>
      <c r="C988" s="52" t="s">
        <v>55</v>
      </c>
      <c r="D988" s="161">
        <v>89094901615</v>
      </c>
      <c r="E988" s="53" t="s">
        <v>376</v>
      </c>
      <c r="F988" s="54">
        <v>12</v>
      </c>
      <c r="G988" s="39">
        <v>46023</v>
      </c>
      <c r="H988" s="64" t="s">
        <v>303</v>
      </c>
      <c r="I988" s="62" t="s">
        <v>127</v>
      </c>
      <c r="J988" s="45" t="s">
        <v>455</v>
      </c>
    </row>
    <row r="989" spans="1:10" x14ac:dyDescent="0.25">
      <c r="A989" s="46" t="s">
        <v>1</v>
      </c>
      <c r="B989" s="52" t="s">
        <v>259</v>
      </c>
      <c r="C989" s="52" t="s">
        <v>55</v>
      </c>
      <c r="D989" s="161">
        <v>89094901644</v>
      </c>
      <c r="E989" s="53" t="s">
        <v>376</v>
      </c>
      <c r="F989" s="54">
        <v>12</v>
      </c>
      <c r="G989" s="39">
        <v>46023</v>
      </c>
      <c r="H989" s="64" t="s">
        <v>303</v>
      </c>
      <c r="I989" s="62" t="s">
        <v>127</v>
      </c>
      <c r="J989" s="45" t="s">
        <v>455</v>
      </c>
    </row>
    <row r="990" spans="1:10" x14ac:dyDescent="0.25">
      <c r="A990" s="46" t="s">
        <v>1</v>
      </c>
      <c r="B990" s="52" t="s">
        <v>258</v>
      </c>
      <c r="C990" s="52" t="s">
        <v>55</v>
      </c>
      <c r="D990" s="161">
        <v>89094902030</v>
      </c>
      <c r="E990" s="53" t="s">
        <v>301</v>
      </c>
      <c r="F990" s="54">
        <v>7</v>
      </c>
      <c r="G990" s="39">
        <v>46023</v>
      </c>
      <c r="H990" s="64" t="s">
        <v>248</v>
      </c>
      <c r="I990" s="62" t="s">
        <v>173</v>
      </c>
      <c r="J990" s="45" t="s">
        <v>383</v>
      </c>
    </row>
    <row r="991" spans="1:10" x14ac:dyDescent="0.25">
      <c r="A991" s="46" t="s">
        <v>1</v>
      </c>
      <c r="B991" s="52" t="s">
        <v>971</v>
      </c>
      <c r="C991" s="52" t="s">
        <v>619</v>
      </c>
      <c r="D991" s="161">
        <v>95366247777</v>
      </c>
      <c r="E991" s="53" t="s">
        <v>2659</v>
      </c>
      <c r="F991" s="54">
        <v>90</v>
      </c>
      <c r="G991" s="39">
        <v>46023</v>
      </c>
      <c r="H991" s="64" t="s">
        <v>2660</v>
      </c>
      <c r="I991" s="62" t="s">
        <v>2661</v>
      </c>
      <c r="J991" s="45" t="s">
        <v>88</v>
      </c>
    </row>
    <row r="992" spans="1:10" x14ac:dyDescent="0.25">
      <c r="A992" s="46" t="s">
        <v>1</v>
      </c>
      <c r="B992" s="52" t="s">
        <v>258</v>
      </c>
      <c r="C992" s="52" t="s">
        <v>619</v>
      </c>
      <c r="D992" s="161">
        <v>145987420078</v>
      </c>
      <c r="E992" s="53" t="s">
        <v>2614</v>
      </c>
      <c r="F992" s="54">
        <v>7</v>
      </c>
      <c r="G992" s="39">
        <v>46023</v>
      </c>
      <c r="H992" s="64" t="s">
        <v>101</v>
      </c>
      <c r="I992" s="62" t="s">
        <v>94</v>
      </c>
      <c r="J992" s="45" t="s">
        <v>383</v>
      </c>
    </row>
    <row r="993" spans="1:10" x14ac:dyDescent="0.25">
      <c r="A993" s="46" t="s">
        <v>1</v>
      </c>
      <c r="B993" s="52" t="s">
        <v>2421</v>
      </c>
      <c r="C993" s="52" t="s">
        <v>2671</v>
      </c>
      <c r="D993" s="161">
        <v>190622076184</v>
      </c>
      <c r="E993" s="53" t="s">
        <v>2674</v>
      </c>
      <c r="F993" s="54">
        <v>100</v>
      </c>
      <c r="G993" s="39">
        <v>46023</v>
      </c>
      <c r="H993" s="64" t="s">
        <v>2118</v>
      </c>
      <c r="I993" s="62" t="s">
        <v>2675</v>
      </c>
      <c r="J993" s="45" t="s">
        <v>1391</v>
      </c>
    </row>
    <row r="994" spans="1:10" x14ac:dyDescent="0.25">
      <c r="A994" s="46" t="s">
        <v>1</v>
      </c>
      <c r="B994" s="52" t="s">
        <v>2422</v>
      </c>
      <c r="C994" s="52" t="s">
        <v>2671</v>
      </c>
      <c r="D994" s="161">
        <v>190622076207</v>
      </c>
      <c r="E994" s="53" t="s">
        <v>2676</v>
      </c>
      <c r="F994" s="54">
        <v>150</v>
      </c>
      <c r="G994" s="39">
        <v>46023</v>
      </c>
      <c r="H994" s="64" t="s">
        <v>2677</v>
      </c>
      <c r="I994" s="62" t="s">
        <v>1323</v>
      </c>
      <c r="J994" s="45" t="s">
        <v>1379</v>
      </c>
    </row>
    <row r="995" spans="1:10" x14ac:dyDescent="0.25">
      <c r="A995" s="46" t="s">
        <v>1</v>
      </c>
      <c r="B995" s="52" t="s">
        <v>2420</v>
      </c>
      <c r="C995" s="52" t="s">
        <v>2671</v>
      </c>
      <c r="D995" s="161">
        <v>190622076214</v>
      </c>
      <c r="E995" s="53" t="s">
        <v>2672</v>
      </c>
      <c r="F995" s="54">
        <v>200</v>
      </c>
      <c r="G995" s="39">
        <v>46023</v>
      </c>
      <c r="H995" s="64" t="s">
        <v>2673</v>
      </c>
      <c r="I995" s="62" t="s">
        <v>187</v>
      </c>
      <c r="J995" s="45" t="s">
        <v>1685</v>
      </c>
    </row>
    <row r="996" spans="1:10" x14ac:dyDescent="0.25">
      <c r="A996" s="46" t="s">
        <v>1</v>
      </c>
      <c r="B996" s="52" t="s">
        <v>970</v>
      </c>
      <c r="C996" s="52" t="s">
        <v>387</v>
      </c>
      <c r="D996" s="161">
        <v>192552000000</v>
      </c>
      <c r="E996" s="53" t="s">
        <v>961</v>
      </c>
      <c r="F996" s="54">
        <v>30</v>
      </c>
      <c r="G996" s="39">
        <v>46023</v>
      </c>
      <c r="H996" s="64" t="s">
        <v>962</v>
      </c>
      <c r="I996" s="62" t="s">
        <v>963</v>
      </c>
      <c r="J996" s="45" t="s">
        <v>88</v>
      </c>
    </row>
    <row r="997" spans="1:10" x14ac:dyDescent="0.25">
      <c r="A997" s="46" t="s">
        <v>1</v>
      </c>
      <c r="B997" s="52" t="s">
        <v>970</v>
      </c>
      <c r="C997" s="52" t="s">
        <v>387</v>
      </c>
      <c r="D997" s="161">
        <v>192552000017</v>
      </c>
      <c r="E997" s="53" t="s">
        <v>964</v>
      </c>
      <c r="F997" s="54">
        <v>30</v>
      </c>
      <c r="G997" s="39">
        <v>46023</v>
      </c>
      <c r="H997" s="64" t="s">
        <v>147</v>
      </c>
      <c r="I997" s="62" t="s">
        <v>170</v>
      </c>
      <c r="J997" s="45" t="s">
        <v>88</v>
      </c>
    </row>
    <row r="998" spans="1:10" x14ac:dyDescent="0.25">
      <c r="A998" s="46" t="s">
        <v>1</v>
      </c>
      <c r="B998" s="52" t="s">
        <v>970</v>
      </c>
      <c r="C998" s="52" t="s">
        <v>387</v>
      </c>
      <c r="D998" s="161">
        <v>192552000024</v>
      </c>
      <c r="E998" s="53" t="s">
        <v>965</v>
      </c>
      <c r="F998" s="54">
        <v>30</v>
      </c>
      <c r="G998" s="39">
        <v>46023</v>
      </c>
      <c r="H998" s="64" t="s">
        <v>966</v>
      </c>
      <c r="I998" s="62" t="s">
        <v>967</v>
      </c>
      <c r="J998" s="45" t="s">
        <v>88</v>
      </c>
    </row>
    <row r="999" spans="1:10" x14ac:dyDescent="0.25">
      <c r="A999" s="46" t="s">
        <v>1</v>
      </c>
      <c r="B999" s="52" t="s">
        <v>2421</v>
      </c>
      <c r="C999" s="52" t="s">
        <v>387</v>
      </c>
      <c r="D999" s="161">
        <v>192552001540</v>
      </c>
      <c r="E999" s="53" t="s">
        <v>1610</v>
      </c>
      <c r="F999" s="54">
        <v>100</v>
      </c>
      <c r="G999" s="39">
        <v>46023</v>
      </c>
      <c r="H999" s="64" t="s">
        <v>1611</v>
      </c>
      <c r="I999" s="62" t="s">
        <v>1609</v>
      </c>
      <c r="J999" s="45" t="s">
        <v>1378</v>
      </c>
    </row>
    <row r="1000" spans="1:10" x14ac:dyDescent="0.25">
      <c r="A1000" s="46" t="s">
        <v>1</v>
      </c>
      <c r="B1000" s="52" t="s">
        <v>2421</v>
      </c>
      <c r="C1000" s="52" t="s">
        <v>387</v>
      </c>
      <c r="D1000" s="161">
        <v>192552001564</v>
      </c>
      <c r="E1000" s="53" t="s">
        <v>1614</v>
      </c>
      <c r="F1000" s="54">
        <v>100</v>
      </c>
      <c r="G1000" s="39">
        <v>46023</v>
      </c>
      <c r="H1000" s="64" t="s">
        <v>1615</v>
      </c>
      <c r="I1000" s="62" t="s">
        <v>1054</v>
      </c>
      <c r="J1000" s="45" t="s">
        <v>1378</v>
      </c>
    </row>
    <row r="1001" spans="1:10" x14ac:dyDescent="0.25">
      <c r="A1001" s="46" t="s">
        <v>1</v>
      </c>
      <c r="B1001" s="52" t="s">
        <v>2422</v>
      </c>
      <c r="C1001" s="52" t="s">
        <v>387</v>
      </c>
      <c r="D1001" s="161">
        <v>192552001588</v>
      </c>
      <c r="E1001" s="53" t="s">
        <v>1619</v>
      </c>
      <c r="F1001" s="54">
        <v>150</v>
      </c>
      <c r="G1001" s="39">
        <v>46023</v>
      </c>
      <c r="H1001" s="64" t="s">
        <v>1620</v>
      </c>
      <c r="I1001" s="62" t="s">
        <v>742</v>
      </c>
      <c r="J1001" s="45" t="s">
        <v>1370</v>
      </c>
    </row>
    <row r="1002" spans="1:10" x14ac:dyDescent="0.25">
      <c r="A1002" s="46" t="s">
        <v>1</v>
      </c>
      <c r="B1002" s="52" t="s">
        <v>2422</v>
      </c>
      <c r="C1002" s="52" t="s">
        <v>387</v>
      </c>
      <c r="D1002" s="161">
        <v>192552001601</v>
      </c>
      <c r="E1002" s="53" t="s">
        <v>1624</v>
      </c>
      <c r="F1002" s="54">
        <v>150</v>
      </c>
      <c r="G1002" s="39">
        <v>46023</v>
      </c>
      <c r="H1002" s="64" t="s">
        <v>1625</v>
      </c>
      <c r="I1002" s="62" t="s">
        <v>1626</v>
      </c>
      <c r="J1002" s="45" t="s">
        <v>1370</v>
      </c>
    </row>
    <row r="1003" spans="1:10" x14ac:dyDescent="0.25">
      <c r="A1003" s="46" t="s">
        <v>1</v>
      </c>
      <c r="B1003" s="52" t="s">
        <v>2420</v>
      </c>
      <c r="C1003" s="52" t="s">
        <v>387</v>
      </c>
      <c r="D1003" s="161">
        <v>192552001625</v>
      </c>
      <c r="E1003" s="53" t="s">
        <v>1630</v>
      </c>
      <c r="F1003" s="54">
        <v>200</v>
      </c>
      <c r="G1003" s="39">
        <v>46023</v>
      </c>
      <c r="H1003" s="64" t="s">
        <v>1631</v>
      </c>
      <c r="I1003" s="62" t="s">
        <v>1632</v>
      </c>
      <c r="J1003" s="45" t="s">
        <v>1371</v>
      </c>
    </row>
    <row r="1004" spans="1:10" x14ac:dyDescent="0.25">
      <c r="A1004" s="46" t="s">
        <v>1</v>
      </c>
      <c r="B1004" s="52" t="s">
        <v>2421</v>
      </c>
      <c r="C1004" s="52" t="s">
        <v>387</v>
      </c>
      <c r="D1004" s="161">
        <v>192552004374</v>
      </c>
      <c r="E1004" s="53" t="s">
        <v>1676</v>
      </c>
      <c r="F1004" s="54">
        <v>100</v>
      </c>
      <c r="G1004" s="39">
        <v>46023</v>
      </c>
      <c r="H1004" s="64" t="s">
        <v>1677</v>
      </c>
      <c r="I1004" s="62" t="s">
        <v>1678</v>
      </c>
      <c r="J1004" s="45" t="s">
        <v>1379</v>
      </c>
    </row>
    <row r="1005" spans="1:10" x14ac:dyDescent="0.25">
      <c r="A1005" s="46" t="s">
        <v>1</v>
      </c>
      <c r="B1005" s="46" t="s">
        <v>2422</v>
      </c>
      <c r="C1005" s="46" t="s">
        <v>387</v>
      </c>
      <c r="D1005" s="131">
        <v>192552004381</v>
      </c>
      <c r="E1005" s="49" t="s">
        <v>1679</v>
      </c>
      <c r="F1005" s="43">
        <v>150</v>
      </c>
      <c r="G1005" s="39">
        <v>46023</v>
      </c>
      <c r="H1005" s="62" t="s">
        <v>1680</v>
      </c>
      <c r="I1005" s="62" t="s">
        <v>1681</v>
      </c>
      <c r="J1005" s="45" t="s">
        <v>1379</v>
      </c>
    </row>
    <row r="1006" spans="1:10" x14ac:dyDescent="0.25">
      <c r="A1006" s="46" t="s">
        <v>1</v>
      </c>
      <c r="B1006" s="52" t="s">
        <v>2420</v>
      </c>
      <c r="C1006" s="52" t="s">
        <v>387</v>
      </c>
      <c r="D1006" s="161">
        <v>192552004398</v>
      </c>
      <c r="E1006" s="53" t="s">
        <v>1682</v>
      </c>
      <c r="F1006" s="54">
        <v>200</v>
      </c>
      <c r="G1006" s="39">
        <v>46023</v>
      </c>
      <c r="H1006" s="64" t="s">
        <v>1683</v>
      </c>
      <c r="I1006" s="62" t="s">
        <v>1684</v>
      </c>
      <c r="J1006" s="45" t="s">
        <v>1685</v>
      </c>
    </row>
    <row r="1007" spans="1:10" x14ac:dyDescent="0.25">
      <c r="A1007" s="46" t="s">
        <v>1</v>
      </c>
      <c r="B1007" s="52" t="s">
        <v>2420</v>
      </c>
      <c r="C1007" s="52" t="s">
        <v>387</v>
      </c>
      <c r="D1007" s="161">
        <v>192552004404</v>
      </c>
      <c r="E1007" s="53" t="s">
        <v>1686</v>
      </c>
      <c r="F1007" s="54">
        <v>200</v>
      </c>
      <c r="G1007" s="39">
        <v>46023</v>
      </c>
      <c r="H1007" s="64" t="s">
        <v>253</v>
      </c>
      <c r="I1007" s="62" t="s">
        <v>1687</v>
      </c>
      <c r="J1007" s="45" t="s">
        <v>1685</v>
      </c>
    </row>
    <row r="1008" spans="1:10" x14ac:dyDescent="0.25">
      <c r="A1008" s="46" t="s">
        <v>1</v>
      </c>
      <c r="B1008" s="52" t="s">
        <v>2420</v>
      </c>
      <c r="C1008" s="52" t="s">
        <v>387</v>
      </c>
      <c r="D1008" s="161">
        <v>192552004411</v>
      </c>
      <c r="E1008" s="53" t="s">
        <v>1688</v>
      </c>
      <c r="F1008" s="54">
        <v>200</v>
      </c>
      <c r="G1008" s="39">
        <v>46023</v>
      </c>
      <c r="H1008" s="64" t="s">
        <v>1689</v>
      </c>
      <c r="I1008" s="62" t="s">
        <v>1690</v>
      </c>
      <c r="J1008" s="45" t="s">
        <v>1685</v>
      </c>
    </row>
    <row r="1009" spans="1:10" x14ac:dyDescent="0.25">
      <c r="A1009" s="46" t="s">
        <v>1</v>
      </c>
      <c r="B1009" s="52" t="s">
        <v>2421</v>
      </c>
      <c r="C1009" s="52" t="s">
        <v>387</v>
      </c>
      <c r="D1009" s="161">
        <v>192552004428</v>
      </c>
      <c r="E1009" s="53" t="s">
        <v>1670</v>
      </c>
      <c r="F1009" s="54">
        <v>100</v>
      </c>
      <c r="G1009" s="39">
        <v>46023</v>
      </c>
      <c r="H1009" s="64" t="s">
        <v>1671</v>
      </c>
      <c r="I1009" s="62" t="s">
        <v>1672</v>
      </c>
      <c r="J1009" s="45" t="s">
        <v>1391</v>
      </c>
    </row>
    <row r="1010" spans="1:10" x14ac:dyDescent="0.25">
      <c r="A1010" s="46" t="s">
        <v>1</v>
      </c>
      <c r="B1010" s="52" t="s">
        <v>2421</v>
      </c>
      <c r="C1010" s="52" t="s">
        <v>387</v>
      </c>
      <c r="D1010" s="161">
        <v>192552004435</v>
      </c>
      <c r="E1010" s="53" t="s">
        <v>1673</v>
      </c>
      <c r="F1010" s="54">
        <v>100</v>
      </c>
      <c r="G1010" s="39">
        <v>46023</v>
      </c>
      <c r="H1010" s="64" t="s">
        <v>1674</v>
      </c>
      <c r="I1010" s="62" t="s">
        <v>1675</v>
      </c>
      <c r="J1010" s="45" t="s">
        <v>1391</v>
      </c>
    </row>
    <row r="1011" spans="1:10" x14ac:dyDescent="0.25">
      <c r="A1011" s="46" t="s">
        <v>1</v>
      </c>
      <c r="B1011" s="52" t="s">
        <v>2421</v>
      </c>
      <c r="C1011" s="52" t="s">
        <v>387</v>
      </c>
      <c r="D1011" s="161">
        <v>192552004558</v>
      </c>
      <c r="E1011" s="53" t="s">
        <v>1636</v>
      </c>
      <c r="F1011" s="54">
        <v>100</v>
      </c>
      <c r="G1011" s="39">
        <v>46023</v>
      </c>
      <c r="H1011" s="64" t="s">
        <v>1637</v>
      </c>
      <c r="I1011" s="62" t="s">
        <v>1638</v>
      </c>
      <c r="J1011" s="45" t="s">
        <v>1378</v>
      </c>
    </row>
    <row r="1012" spans="1:10" x14ac:dyDescent="0.25">
      <c r="A1012" s="46" t="s">
        <v>1</v>
      </c>
      <c r="B1012" s="52" t="s">
        <v>2421</v>
      </c>
      <c r="C1012" s="52" t="s">
        <v>387</v>
      </c>
      <c r="D1012" s="161">
        <v>192552004565</v>
      </c>
      <c r="E1012" s="53" t="s">
        <v>1639</v>
      </c>
      <c r="F1012" s="54">
        <v>100</v>
      </c>
      <c r="G1012" s="39">
        <v>46023</v>
      </c>
      <c r="H1012" s="64" t="s">
        <v>1640</v>
      </c>
      <c r="I1012" s="62" t="s">
        <v>1641</v>
      </c>
      <c r="J1012" s="45" t="s">
        <v>1378</v>
      </c>
    </row>
    <row r="1013" spans="1:10" x14ac:dyDescent="0.25">
      <c r="A1013" s="46" t="s">
        <v>1</v>
      </c>
      <c r="B1013" s="52" t="s">
        <v>2422</v>
      </c>
      <c r="C1013" s="52" t="s">
        <v>387</v>
      </c>
      <c r="D1013" s="161">
        <v>192552004572</v>
      </c>
      <c r="E1013" s="53" t="s">
        <v>1642</v>
      </c>
      <c r="F1013" s="54">
        <v>150</v>
      </c>
      <c r="G1013" s="39">
        <v>46023</v>
      </c>
      <c r="H1013" s="64" t="s">
        <v>1643</v>
      </c>
      <c r="I1013" s="62" t="s">
        <v>1644</v>
      </c>
      <c r="J1013" s="45" t="s">
        <v>1370</v>
      </c>
    </row>
    <row r="1014" spans="1:10" x14ac:dyDescent="0.25">
      <c r="A1014" s="46" t="s">
        <v>1</v>
      </c>
      <c r="B1014" s="52" t="s">
        <v>2422</v>
      </c>
      <c r="C1014" s="52" t="s">
        <v>387</v>
      </c>
      <c r="D1014" s="161">
        <v>192552004589</v>
      </c>
      <c r="E1014" s="53" t="s">
        <v>1651</v>
      </c>
      <c r="F1014" s="54">
        <v>150</v>
      </c>
      <c r="G1014" s="39">
        <v>46023</v>
      </c>
      <c r="H1014" s="64" t="s">
        <v>1652</v>
      </c>
      <c r="I1014" s="62" t="s">
        <v>1653</v>
      </c>
      <c r="J1014" s="45" t="s">
        <v>1370</v>
      </c>
    </row>
    <row r="1015" spans="1:10" x14ac:dyDescent="0.25">
      <c r="A1015" s="46" t="s">
        <v>1</v>
      </c>
      <c r="B1015" s="52" t="s">
        <v>2422</v>
      </c>
      <c r="C1015" s="52" t="s">
        <v>387</v>
      </c>
      <c r="D1015" s="161">
        <v>192552004596</v>
      </c>
      <c r="E1015" s="53" t="s">
        <v>1645</v>
      </c>
      <c r="F1015" s="54">
        <v>150</v>
      </c>
      <c r="G1015" s="39">
        <v>46023</v>
      </c>
      <c r="H1015" s="64" t="s">
        <v>1646</v>
      </c>
      <c r="I1015" s="62" t="s">
        <v>1647</v>
      </c>
      <c r="J1015" s="45" t="s">
        <v>1370</v>
      </c>
    </row>
    <row r="1016" spans="1:10" x14ac:dyDescent="0.25">
      <c r="A1016" s="46" t="s">
        <v>1</v>
      </c>
      <c r="B1016" s="52" t="s">
        <v>2420</v>
      </c>
      <c r="C1016" s="52" t="s">
        <v>387</v>
      </c>
      <c r="D1016" s="161">
        <v>192552004602</v>
      </c>
      <c r="E1016" s="53" t="s">
        <v>1648</v>
      </c>
      <c r="F1016" s="54">
        <v>200</v>
      </c>
      <c r="G1016" s="39">
        <v>46023</v>
      </c>
      <c r="H1016" s="64" t="s">
        <v>1649</v>
      </c>
      <c r="I1016" s="62" t="s">
        <v>1650</v>
      </c>
      <c r="J1016" s="45" t="s">
        <v>1371</v>
      </c>
    </row>
    <row r="1017" spans="1:10" x14ac:dyDescent="0.25">
      <c r="A1017" s="46" t="s">
        <v>1</v>
      </c>
      <c r="B1017" s="52" t="s">
        <v>2420</v>
      </c>
      <c r="C1017" s="52" t="s">
        <v>387</v>
      </c>
      <c r="D1017" s="161">
        <v>192552004619</v>
      </c>
      <c r="E1017" s="53" t="s">
        <v>1654</v>
      </c>
      <c r="F1017" s="54">
        <v>200</v>
      </c>
      <c r="G1017" s="39">
        <v>46023</v>
      </c>
      <c r="H1017" s="64" t="s">
        <v>1655</v>
      </c>
      <c r="I1017" s="62" t="s">
        <v>1656</v>
      </c>
      <c r="J1017" s="45" t="s">
        <v>1371</v>
      </c>
    </row>
    <row r="1018" spans="1:10" x14ac:dyDescent="0.25">
      <c r="A1018" s="46" t="s">
        <v>1</v>
      </c>
      <c r="B1018" s="52" t="s">
        <v>2421</v>
      </c>
      <c r="C1018" s="52" t="s">
        <v>387</v>
      </c>
      <c r="D1018" s="161">
        <v>192552004626</v>
      </c>
      <c r="E1018" s="53" t="s">
        <v>1657</v>
      </c>
      <c r="F1018" s="54">
        <v>100</v>
      </c>
      <c r="G1018" s="39">
        <v>46023</v>
      </c>
      <c r="H1018" s="64" t="s">
        <v>1637</v>
      </c>
      <c r="I1018" s="62" t="s">
        <v>1638</v>
      </c>
      <c r="J1018" s="45" t="s">
        <v>1378</v>
      </c>
    </row>
    <row r="1019" spans="1:10" x14ac:dyDescent="0.25">
      <c r="A1019" s="46" t="s">
        <v>1</v>
      </c>
      <c r="B1019" s="52" t="s">
        <v>2422</v>
      </c>
      <c r="C1019" s="52" t="s">
        <v>387</v>
      </c>
      <c r="D1019" s="161">
        <v>192552004633</v>
      </c>
      <c r="E1019" s="53" t="s">
        <v>1659</v>
      </c>
      <c r="F1019" s="54">
        <v>150</v>
      </c>
      <c r="G1019" s="39">
        <v>46023</v>
      </c>
      <c r="H1019" s="64" t="s">
        <v>1643</v>
      </c>
      <c r="I1019" s="62" t="s">
        <v>1644</v>
      </c>
      <c r="J1019" s="45" t="s">
        <v>1370</v>
      </c>
    </row>
    <row r="1020" spans="1:10" x14ac:dyDescent="0.25">
      <c r="A1020" s="46" t="s">
        <v>1</v>
      </c>
      <c r="B1020" s="52" t="s">
        <v>2422</v>
      </c>
      <c r="C1020" s="52" t="s">
        <v>387</v>
      </c>
      <c r="D1020" s="161">
        <v>192552004640</v>
      </c>
      <c r="E1020" s="53" t="s">
        <v>1660</v>
      </c>
      <c r="F1020" s="54">
        <v>150</v>
      </c>
      <c r="G1020" s="39">
        <v>46023</v>
      </c>
      <c r="H1020" s="64" t="s">
        <v>1646</v>
      </c>
      <c r="I1020" s="62" t="s">
        <v>1647</v>
      </c>
      <c r="J1020" s="45" t="s">
        <v>1370</v>
      </c>
    </row>
    <row r="1021" spans="1:10" x14ac:dyDescent="0.25">
      <c r="A1021" s="46" t="s">
        <v>1</v>
      </c>
      <c r="B1021" s="52" t="s">
        <v>2420</v>
      </c>
      <c r="C1021" s="52" t="s">
        <v>387</v>
      </c>
      <c r="D1021" s="161">
        <v>192552004657</v>
      </c>
      <c r="E1021" s="53" t="s">
        <v>1662</v>
      </c>
      <c r="F1021" s="54">
        <v>200</v>
      </c>
      <c r="G1021" s="39">
        <v>46023</v>
      </c>
      <c r="H1021" s="64" t="s">
        <v>1663</v>
      </c>
      <c r="I1021" s="62" t="s">
        <v>1664</v>
      </c>
      <c r="J1021" s="45" t="s">
        <v>1371</v>
      </c>
    </row>
    <row r="1022" spans="1:10" x14ac:dyDescent="0.25">
      <c r="A1022" s="46" t="s">
        <v>1</v>
      </c>
      <c r="B1022" s="52" t="s">
        <v>2420</v>
      </c>
      <c r="C1022" s="52" t="s">
        <v>387</v>
      </c>
      <c r="D1022" s="161">
        <v>192552004664</v>
      </c>
      <c r="E1022" s="53" t="s">
        <v>1666</v>
      </c>
      <c r="F1022" s="54">
        <v>200</v>
      </c>
      <c r="G1022" s="39">
        <v>46023</v>
      </c>
      <c r="H1022" s="64" t="s">
        <v>1667</v>
      </c>
      <c r="I1022" s="62" t="s">
        <v>1668</v>
      </c>
      <c r="J1022" s="45" t="s">
        <v>1371</v>
      </c>
    </row>
    <row r="1023" spans="1:10" x14ac:dyDescent="0.25">
      <c r="A1023" s="46" t="s">
        <v>1</v>
      </c>
      <c r="B1023" s="52" t="s">
        <v>259</v>
      </c>
      <c r="C1023" s="52" t="s">
        <v>387</v>
      </c>
      <c r="D1023" s="161">
        <v>192552004848</v>
      </c>
      <c r="E1023" s="53" t="s">
        <v>1843</v>
      </c>
      <c r="F1023" s="54">
        <v>12</v>
      </c>
      <c r="G1023" s="39">
        <v>46023</v>
      </c>
      <c r="H1023" s="64" t="s">
        <v>150</v>
      </c>
      <c r="I1023" s="62" t="s">
        <v>127</v>
      </c>
      <c r="J1023" s="45" t="s">
        <v>455</v>
      </c>
    </row>
    <row r="1024" spans="1:10" x14ac:dyDescent="0.25">
      <c r="A1024" s="46" t="s">
        <v>1</v>
      </c>
      <c r="B1024" s="52" t="s">
        <v>970</v>
      </c>
      <c r="C1024" s="52" t="s">
        <v>387</v>
      </c>
      <c r="D1024" s="161">
        <v>192552004978</v>
      </c>
      <c r="E1024" s="53" t="s">
        <v>1857</v>
      </c>
      <c r="F1024" s="54">
        <v>30</v>
      </c>
      <c r="G1024" s="39">
        <v>46023</v>
      </c>
      <c r="H1024" s="64" t="s">
        <v>1415</v>
      </c>
      <c r="I1024" s="62" t="s">
        <v>1416</v>
      </c>
      <c r="J1024" s="45" t="s">
        <v>88</v>
      </c>
    </row>
    <row r="1025" spans="1:10" x14ac:dyDescent="0.25">
      <c r="A1025" s="46" t="s">
        <v>1</v>
      </c>
      <c r="B1025" s="52" t="s">
        <v>344</v>
      </c>
      <c r="C1025" s="52" t="s">
        <v>387</v>
      </c>
      <c r="D1025" s="161">
        <v>192552006132</v>
      </c>
      <c r="E1025" s="53" t="s">
        <v>1712</v>
      </c>
      <c r="F1025" s="54">
        <v>11</v>
      </c>
      <c r="G1025" s="39">
        <v>46023</v>
      </c>
      <c r="H1025" s="64" t="s">
        <v>1713</v>
      </c>
      <c r="I1025" s="62" t="s">
        <v>1714</v>
      </c>
      <c r="J1025" s="45" t="s">
        <v>435</v>
      </c>
    </row>
    <row r="1026" spans="1:10" x14ac:dyDescent="0.25">
      <c r="A1026" s="46" t="s">
        <v>1</v>
      </c>
      <c r="B1026" s="52" t="s">
        <v>344</v>
      </c>
      <c r="C1026" s="52" t="s">
        <v>387</v>
      </c>
      <c r="D1026" s="161">
        <v>192552006163</v>
      </c>
      <c r="E1026" s="53" t="s">
        <v>1530</v>
      </c>
      <c r="F1026" s="54">
        <v>11</v>
      </c>
      <c r="G1026" s="39">
        <v>46023</v>
      </c>
      <c r="H1026" s="64" t="s">
        <v>380</v>
      </c>
      <c r="I1026" s="62" t="s">
        <v>146</v>
      </c>
      <c r="J1026" s="45" t="s">
        <v>435</v>
      </c>
    </row>
    <row r="1027" spans="1:10" x14ac:dyDescent="0.25">
      <c r="A1027" s="46" t="s">
        <v>1</v>
      </c>
      <c r="B1027" s="46" t="s">
        <v>258</v>
      </c>
      <c r="C1027" s="46" t="s">
        <v>387</v>
      </c>
      <c r="D1027" s="131">
        <v>192552007450</v>
      </c>
      <c r="E1027" s="49" t="s">
        <v>2543</v>
      </c>
      <c r="F1027" s="43">
        <v>7</v>
      </c>
      <c r="G1027" s="39">
        <v>46023</v>
      </c>
      <c r="H1027" s="62" t="s">
        <v>98</v>
      </c>
      <c r="I1027" s="62" t="s">
        <v>2544</v>
      </c>
      <c r="J1027" s="45" t="s">
        <v>1759</v>
      </c>
    </row>
    <row r="1028" spans="1:10" x14ac:dyDescent="0.25">
      <c r="A1028" s="46" t="s">
        <v>1</v>
      </c>
      <c r="B1028" s="52" t="s">
        <v>258</v>
      </c>
      <c r="C1028" s="52" t="s">
        <v>387</v>
      </c>
      <c r="D1028" s="161">
        <v>192552007467</v>
      </c>
      <c r="E1028" s="53" t="s">
        <v>2542</v>
      </c>
      <c r="F1028" s="54">
        <v>7</v>
      </c>
      <c r="G1028" s="39">
        <v>46023</v>
      </c>
      <c r="H1028" s="64" t="s">
        <v>98</v>
      </c>
      <c r="I1028" s="62" t="s">
        <v>155</v>
      </c>
      <c r="J1028" s="45" t="s">
        <v>383</v>
      </c>
    </row>
    <row r="1029" spans="1:10" x14ac:dyDescent="0.25">
      <c r="A1029" s="46" t="s">
        <v>1</v>
      </c>
      <c r="B1029" s="52" t="s">
        <v>2421</v>
      </c>
      <c r="C1029" s="52" t="s">
        <v>387</v>
      </c>
      <c r="D1029" s="161">
        <v>192552011709</v>
      </c>
      <c r="E1029" s="53" t="s">
        <v>1658</v>
      </c>
      <c r="F1029" s="54">
        <v>100</v>
      </c>
      <c r="G1029" s="39">
        <v>46023</v>
      </c>
      <c r="H1029" s="64" t="s">
        <v>1640</v>
      </c>
      <c r="I1029" s="62" t="s">
        <v>1641</v>
      </c>
      <c r="J1029" s="45" t="s">
        <v>1378</v>
      </c>
    </row>
    <row r="1030" spans="1:10" x14ac:dyDescent="0.25">
      <c r="A1030" s="46" t="s">
        <v>1</v>
      </c>
      <c r="B1030" s="52" t="s">
        <v>2420</v>
      </c>
      <c r="C1030" s="52" t="s">
        <v>387</v>
      </c>
      <c r="D1030" s="161">
        <v>192552011716</v>
      </c>
      <c r="E1030" s="53" t="s">
        <v>1661</v>
      </c>
      <c r="F1030" s="54">
        <v>200</v>
      </c>
      <c r="G1030" s="39">
        <v>46023</v>
      </c>
      <c r="H1030" s="64" t="s">
        <v>1649</v>
      </c>
      <c r="I1030" s="62" t="s">
        <v>1650</v>
      </c>
      <c r="J1030" s="45" t="s">
        <v>1371</v>
      </c>
    </row>
    <row r="1031" spans="1:10" x14ac:dyDescent="0.25">
      <c r="A1031" s="46" t="s">
        <v>1</v>
      </c>
      <c r="B1031" s="52" t="s">
        <v>2422</v>
      </c>
      <c r="C1031" s="52" t="s">
        <v>387</v>
      </c>
      <c r="D1031" s="161">
        <v>192552011723</v>
      </c>
      <c r="E1031" s="53" t="s">
        <v>1665</v>
      </c>
      <c r="F1031" s="54">
        <v>150</v>
      </c>
      <c r="G1031" s="39">
        <v>46023</v>
      </c>
      <c r="H1031" s="64" t="s">
        <v>1652</v>
      </c>
      <c r="I1031" s="62" t="s">
        <v>1653</v>
      </c>
      <c r="J1031" s="45" t="s">
        <v>1370</v>
      </c>
    </row>
    <row r="1032" spans="1:10" x14ac:dyDescent="0.25">
      <c r="A1032" s="46" t="s">
        <v>1</v>
      </c>
      <c r="B1032" s="52" t="s">
        <v>2420</v>
      </c>
      <c r="C1032" s="52" t="s">
        <v>387</v>
      </c>
      <c r="D1032" s="161">
        <v>192552011730</v>
      </c>
      <c r="E1032" s="53" t="s">
        <v>1669</v>
      </c>
      <c r="F1032" s="54">
        <v>200</v>
      </c>
      <c r="G1032" s="39">
        <v>46023</v>
      </c>
      <c r="H1032" s="64" t="s">
        <v>1655</v>
      </c>
      <c r="I1032" s="62" t="s">
        <v>1656</v>
      </c>
      <c r="J1032" s="45" t="s">
        <v>1371</v>
      </c>
    </row>
    <row r="1033" spans="1:10" x14ac:dyDescent="0.25">
      <c r="A1033" s="46" t="s">
        <v>1</v>
      </c>
      <c r="B1033" s="52" t="s">
        <v>258</v>
      </c>
      <c r="C1033" s="52" t="s">
        <v>387</v>
      </c>
      <c r="D1033" s="161">
        <v>192552015394</v>
      </c>
      <c r="E1033" s="53" t="s">
        <v>2072</v>
      </c>
      <c r="F1033" s="54">
        <v>7</v>
      </c>
      <c r="G1033" s="39">
        <v>46023</v>
      </c>
      <c r="H1033" s="64" t="s">
        <v>96</v>
      </c>
      <c r="I1033" s="62" t="s">
        <v>138</v>
      </c>
      <c r="J1033" s="45" t="s">
        <v>383</v>
      </c>
    </row>
    <row r="1034" spans="1:10" x14ac:dyDescent="0.25">
      <c r="A1034" s="46" t="s">
        <v>1</v>
      </c>
      <c r="B1034" s="52" t="s">
        <v>258</v>
      </c>
      <c r="C1034" s="52" t="s">
        <v>387</v>
      </c>
      <c r="D1034" s="161">
        <v>192552015400</v>
      </c>
      <c r="E1034" s="53" t="s">
        <v>1606</v>
      </c>
      <c r="F1034" s="54">
        <v>7</v>
      </c>
      <c r="G1034" s="39">
        <v>46023</v>
      </c>
      <c r="H1034" s="64" t="s">
        <v>96</v>
      </c>
      <c r="I1034" s="62" t="s">
        <v>138</v>
      </c>
      <c r="J1034" s="45" t="s">
        <v>383</v>
      </c>
    </row>
    <row r="1035" spans="1:10" x14ac:dyDescent="0.25">
      <c r="A1035" s="46" t="s">
        <v>1</v>
      </c>
      <c r="B1035" s="52" t="s">
        <v>2422</v>
      </c>
      <c r="C1035" s="52" t="s">
        <v>387</v>
      </c>
      <c r="D1035" s="161">
        <v>192552028295</v>
      </c>
      <c r="E1035" s="53" t="s">
        <v>2646</v>
      </c>
      <c r="F1035" s="54">
        <v>150</v>
      </c>
      <c r="G1035" s="39">
        <v>46023</v>
      </c>
      <c r="H1035" s="64" t="s">
        <v>2647</v>
      </c>
      <c r="I1035" s="62" t="s">
        <v>2648</v>
      </c>
      <c r="J1035" s="45" t="s">
        <v>1370</v>
      </c>
    </row>
    <row r="1036" spans="1:10" x14ac:dyDescent="0.25">
      <c r="A1036" s="46" t="s">
        <v>1</v>
      </c>
      <c r="B1036" s="46" t="s">
        <v>2420</v>
      </c>
      <c r="C1036" s="46" t="s">
        <v>387</v>
      </c>
      <c r="D1036" s="131">
        <v>192552028301</v>
      </c>
      <c r="E1036" s="49" t="s">
        <v>2649</v>
      </c>
      <c r="F1036" s="43">
        <v>200</v>
      </c>
      <c r="G1036" s="39">
        <v>46023</v>
      </c>
      <c r="H1036" s="62" t="s">
        <v>2650</v>
      </c>
      <c r="I1036" s="62" t="s">
        <v>2651</v>
      </c>
      <c r="J1036" s="45" t="s">
        <v>1371</v>
      </c>
    </row>
    <row r="1037" spans="1:10" x14ac:dyDescent="0.25">
      <c r="A1037" s="46" t="s">
        <v>1</v>
      </c>
      <c r="B1037" s="52" t="s">
        <v>2420</v>
      </c>
      <c r="C1037" s="52" t="s">
        <v>387</v>
      </c>
      <c r="D1037" s="161">
        <v>192552028318</v>
      </c>
      <c r="E1037" s="53" t="s">
        <v>2652</v>
      </c>
      <c r="F1037" s="54">
        <v>200</v>
      </c>
      <c r="G1037" s="39">
        <v>46023</v>
      </c>
      <c r="H1037" s="64" t="s">
        <v>2653</v>
      </c>
      <c r="I1037" s="62" t="s">
        <v>2654</v>
      </c>
      <c r="J1037" s="45" t="s">
        <v>1371</v>
      </c>
    </row>
    <row r="1038" spans="1:10" x14ac:dyDescent="0.25">
      <c r="A1038" s="46" t="s">
        <v>1</v>
      </c>
      <c r="B1038" s="52" t="s">
        <v>2421</v>
      </c>
      <c r="C1038" s="52" t="s">
        <v>387</v>
      </c>
      <c r="D1038" s="161">
        <v>192552034500</v>
      </c>
      <c r="E1038" s="53" t="s">
        <v>2042</v>
      </c>
      <c r="F1038" s="54">
        <v>100</v>
      </c>
      <c r="G1038" s="39">
        <v>46023</v>
      </c>
      <c r="H1038" s="64" t="s">
        <v>2043</v>
      </c>
      <c r="I1038" s="62" t="s">
        <v>2044</v>
      </c>
      <c r="J1038" s="45" t="s">
        <v>1378</v>
      </c>
    </row>
    <row r="1039" spans="1:10" x14ac:dyDescent="0.25">
      <c r="A1039" s="46" t="s">
        <v>1</v>
      </c>
      <c r="B1039" s="52" t="s">
        <v>2420</v>
      </c>
      <c r="C1039" s="52" t="s">
        <v>387</v>
      </c>
      <c r="D1039" s="161">
        <v>192552034524</v>
      </c>
      <c r="E1039" s="53" t="s">
        <v>2045</v>
      </c>
      <c r="F1039" s="54">
        <v>200</v>
      </c>
      <c r="G1039" s="39">
        <v>46023</v>
      </c>
      <c r="H1039" s="64" t="s">
        <v>2046</v>
      </c>
      <c r="I1039" s="62" t="s">
        <v>2034</v>
      </c>
      <c r="J1039" s="45" t="s">
        <v>1370</v>
      </c>
    </row>
    <row r="1040" spans="1:10" x14ac:dyDescent="0.25">
      <c r="A1040" s="46" t="s">
        <v>1</v>
      </c>
      <c r="B1040" s="52" t="s">
        <v>2420</v>
      </c>
      <c r="C1040" s="52" t="s">
        <v>387</v>
      </c>
      <c r="D1040" s="161">
        <v>192552034548</v>
      </c>
      <c r="E1040" s="53" t="s">
        <v>2047</v>
      </c>
      <c r="F1040" s="54">
        <v>200</v>
      </c>
      <c r="G1040" s="39">
        <v>46023</v>
      </c>
      <c r="H1040" s="64" t="s">
        <v>2048</v>
      </c>
      <c r="I1040" s="62" t="s">
        <v>2049</v>
      </c>
      <c r="J1040" s="45" t="s">
        <v>1371</v>
      </c>
    </row>
    <row r="1041" spans="1:10" x14ac:dyDescent="0.25">
      <c r="A1041" s="46" t="s">
        <v>1</v>
      </c>
      <c r="B1041" s="52" t="s">
        <v>2420</v>
      </c>
      <c r="C1041" s="52" t="s">
        <v>387</v>
      </c>
      <c r="D1041" s="161">
        <v>192552034562</v>
      </c>
      <c r="E1041" s="53" t="s">
        <v>2050</v>
      </c>
      <c r="F1041" s="54">
        <v>200</v>
      </c>
      <c r="G1041" s="39">
        <v>46023</v>
      </c>
      <c r="H1041" s="64" t="s">
        <v>2051</v>
      </c>
      <c r="I1041" s="62" t="s">
        <v>2052</v>
      </c>
      <c r="J1041" s="45" t="s">
        <v>1370</v>
      </c>
    </row>
    <row r="1042" spans="1:10" x14ac:dyDescent="0.25">
      <c r="A1042" s="46" t="s">
        <v>1</v>
      </c>
      <c r="B1042" s="52" t="s">
        <v>2420</v>
      </c>
      <c r="C1042" s="52" t="s">
        <v>387</v>
      </c>
      <c r="D1042" s="161">
        <v>192552034586</v>
      </c>
      <c r="E1042" s="53" t="s">
        <v>2053</v>
      </c>
      <c r="F1042" s="54">
        <v>200</v>
      </c>
      <c r="G1042" s="39">
        <v>46023</v>
      </c>
      <c r="H1042" s="64" t="s">
        <v>2054</v>
      </c>
      <c r="I1042" s="62" t="s">
        <v>2055</v>
      </c>
      <c r="J1042" s="45" t="s">
        <v>1371</v>
      </c>
    </row>
    <row r="1043" spans="1:10" x14ac:dyDescent="0.25">
      <c r="A1043" s="46" t="s">
        <v>1</v>
      </c>
      <c r="B1043" s="52" t="s">
        <v>2422</v>
      </c>
      <c r="C1043" s="52" t="s">
        <v>1754</v>
      </c>
      <c r="D1043" s="161">
        <v>194994620433</v>
      </c>
      <c r="E1043" s="53" t="s">
        <v>2533</v>
      </c>
      <c r="F1043" s="54">
        <v>150</v>
      </c>
      <c r="G1043" s="39">
        <v>46023</v>
      </c>
      <c r="H1043" s="64" t="s">
        <v>2534</v>
      </c>
      <c r="I1043" s="62" t="s">
        <v>2535</v>
      </c>
      <c r="J1043" s="45" t="s">
        <v>1370</v>
      </c>
    </row>
    <row r="1044" spans="1:10" x14ac:dyDescent="0.25">
      <c r="A1044" s="46" t="s">
        <v>1</v>
      </c>
      <c r="B1044" s="52" t="s">
        <v>2421</v>
      </c>
      <c r="C1044" s="52" t="s">
        <v>1754</v>
      </c>
      <c r="D1044" s="161">
        <v>194994620457</v>
      </c>
      <c r="E1044" s="53" t="s">
        <v>2539</v>
      </c>
      <c r="F1044" s="54">
        <v>100</v>
      </c>
      <c r="G1044" s="39">
        <v>46023</v>
      </c>
      <c r="H1044" s="64" t="s">
        <v>2540</v>
      </c>
      <c r="I1044" s="62" t="s">
        <v>2541</v>
      </c>
      <c r="J1044" s="45" t="s">
        <v>1378</v>
      </c>
    </row>
    <row r="1045" spans="1:10" x14ac:dyDescent="0.25">
      <c r="A1045" s="46" t="s">
        <v>1</v>
      </c>
      <c r="B1045" s="52" t="s">
        <v>2422</v>
      </c>
      <c r="C1045" s="52" t="s">
        <v>1754</v>
      </c>
      <c r="D1045" s="161">
        <v>194994620501</v>
      </c>
      <c r="E1045" s="53" t="s">
        <v>2536</v>
      </c>
      <c r="F1045" s="54">
        <v>150</v>
      </c>
      <c r="G1045" s="39">
        <v>46023</v>
      </c>
      <c r="H1045" s="64" t="s">
        <v>2537</v>
      </c>
      <c r="I1045" s="62" t="s">
        <v>2538</v>
      </c>
      <c r="J1045" s="45" t="s">
        <v>1370</v>
      </c>
    </row>
    <row r="1046" spans="1:10" x14ac:dyDescent="0.25">
      <c r="A1046" s="46" t="s">
        <v>1</v>
      </c>
      <c r="B1046" s="52" t="s">
        <v>258</v>
      </c>
      <c r="C1046" s="52" t="s">
        <v>619</v>
      </c>
      <c r="D1046" s="161">
        <v>198715073843</v>
      </c>
      <c r="E1046" s="53" t="s">
        <v>2296</v>
      </c>
      <c r="F1046" s="54">
        <v>7</v>
      </c>
      <c r="G1046" s="39">
        <v>46023</v>
      </c>
      <c r="H1046" s="64" t="s">
        <v>167</v>
      </c>
      <c r="I1046" s="62" t="s">
        <v>110</v>
      </c>
      <c r="J1046" s="45" t="s">
        <v>538</v>
      </c>
    </row>
    <row r="1047" spans="1:10" x14ac:dyDescent="0.25">
      <c r="A1047" s="46" t="s">
        <v>1</v>
      </c>
      <c r="B1047" s="52" t="s">
        <v>259</v>
      </c>
      <c r="C1047" s="52" t="s">
        <v>619</v>
      </c>
      <c r="D1047" s="161">
        <v>198715667875</v>
      </c>
      <c r="E1047" s="53" t="s">
        <v>2295</v>
      </c>
      <c r="F1047" s="54">
        <v>12</v>
      </c>
      <c r="G1047" s="39">
        <v>46023</v>
      </c>
      <c r="H1047" s="64" t="s">
        <v>150</v>
      </c>
      <c r="I1047" s="62" t="s">
        <v>157</v>
      </c>
      <c r="J1047" s="45" t="s">
        <v>1828</v>
      </c>
    </row>
    <row r="1048" spans="1:10" x14ac:dyDescent="0.25">
      <c r="A1048" s="46" t="s">
        <v>1</v>
      </c>
      <c r="B1048" s="52" t="s">
        <v>259</v>
      </c>
      <c r="C1048" s="52" t="s">
        <v>619</v>
      </c>
      <c r="D1048" s="161">
        <v>198715845693</v>
      </c>
      <c r="E1048" s="53" t="s">
        <v>2294</v>
      </c>
      <c r="F1048" s="54">
        <v>12</v>
      </c>
      <c r="G1048" s="39">
        <v>46023</v>
      </c>
      <c r="H1048" s="64" t="s">
        <v>150</v>
      </c>
      <c r="I1048" s="62" t="s">
        <v>127</v>
      </c>
      <c r="J1048" s="45" t="s">
        <v>455</v>
      </c>
    </row>
    <row r="1049" spans="1:10" x14ac:dyDescent="0.25">
      <c r="A1049" s="46" t="s">
        <v>1</v>
      </c>
      <c r="B1049" s="52" t="s">
        <v>258</v>
      </c>
      <c r="C1049" s="52" t="s">
        <v>619</v>
      </c>
      <c r="D1049" s="161">
        <v>198715916492</v>
      </c>
      <c r="E1049" s="53" t="s">
        <v>2297</v>
      </c>
      <c r="F1049" s="54">
        <v>7</v>
      </c>
      <c r="G1049" s="39">
        <v>46023</v>
      </c>
      <c r="H1049" s="64" t="s">
        <v>98</v>
      </c>
      <c r="I1049" s="62" t="s">
        <v>99</v>
      </c>
      <c r="J1049" s="45" t="s">
        <v>383</v>
      </c>
    </row>
    <row r="1050" spans="1:10" x14ac:dyDescent="0.25">
      <c r="A1050" s="46" t="s">
        <v>1</v>
      </c>
      <c r="B1050" s="52" t="s">
        <v>258</v>
      </c>
      <c r="C1050" s="52" t="s">
        <v>619</v>
      </c>
      <c r="D1050" s="161">
        <v>321042860047</v>
      </c>
      <c r="E1050" s="53" t="s">
        <v>2613</v>
      </c>
      <c r="F1050" s="54">
        <v>7</v>
      </c>
      <c r="G1050" s="39">
        <v>46023</v>
      </c>
      <c r="H1050" s="64" t="s">
        <v>98</v>
      </c>
      <c r="I1050" s="62" t="s">
        <v>109</v>
      </c>
      <c r="J1050" s="45" t="s">
        <v>1759</v>
      </c>
    </row>
    <row r="1051" spans="1:10" x14ac:dyDescent="0.25">
      <c r="A1051" s="46" t="s">
        <v>1</v>
      </c>
      <c r="B1051" s="52" t="s">
        <v>258</v>
      </c>
      <c r="C1051" s="52" t="s">
        <v>533</v>
      </c>
      <c r="D1051" s="161">
        <v>500225270078</v>
      </c>
      <c r="E1051" s="53" t="s">
        <v>2193</v>
      </c>
      <c r="F1051" s="54">
        <v>7</v>
      </c>
      <c r="G1051" s="39">
        <v>46023</v>
      </c>
      <c r="H1051" s="64" t="s">
        <v>1265</v>
      </c>
      <c r="I1051" s="62" t="s">
        <v>109</v>
      </c>
      <c r="J1051" s="45" t="s">
        <v>1759</v>
      </c>
    </row>
    <row r="1052" spans="1:10" x14ac:dyDescent="0.25">
      <c r="A1052" s="46" t="s">
        <v>1</v>
      </c>
      <c r="B1052" s="52" t="s">
        <v>258</v>
      </c>
      <c r="C1052" s="52" t="s">
        <v>533</v>
      </c>
      <c r="D1052" s="161">
        <v>500225270085</v>
      </c>
      <c r="E1052" s="53" t="s">
        <v>2188</v>
      </c>
      <c r="F1052" s="54">
        <v>7</v>
      </c>
      <c r="G1052" s="39">
        <v>46023</v>
      </c>
      <c r="H1052" s="64" t="s">
        <v>98</v>
      </c>
      <c r="I1052" s="62" t="s">
        <v>138</v>
      </c>
      <c r="J1052" s="45" t="s">
        <v>383</v>
      </c>
    </row>
    <row r="1053" spans="1:10" x14ac:dyDescent="0.25">
      <c r="A1053" s="46" t="s">
        <v>1</v>
      </c>
      <c r="B1053" s="52" t="s">
        <v>258</v>
      </c>
      <c r="C1053" s="52" t="s">
        <v>533</v>
      </c>
      <c r="D1053" s="161">
        <v>500225270092</v>
      </c>
      <c r="E1053" s="53" t="s">
        <v>2192</v>
      </c>
      <c r="F1053" s="54">
        <v>7</v>
      </c>
      <c r="G1053" s="39">
        <v>46023</v>
      </c>
      <c r="H1053" s="64" t="s">
        <v>98</v>
      </c>
      <c r="I1053" s="62" t="s">
        <v>109</v>
      </c>
      <c r="J1053" s="45" t="s">
        <v>1759</v>
      </c>
    </row>
    <row r="1054" spans="1:10" x14ac:dyDescent="0.25">
      <c r="A1054" s="46" t="s">
        <v>1</v>
      </c>
      <c r="B1054" s="52" t="s">
        <v>258</v>
      </c>
      <c r="C1054" s="52" t="s">
        <v>533</v>
      </c>
      <c r="D1054" s="161">
        <v>500225270108</v>
      </c>
      <c r="E1054" s="53" t="s">
        <v>2187</v>
      </c>
      <c r="F1054" s="54">
        <v>7</v>
      </c>
      <c r="G1054" s="39">
        <v>46023</v>
      </c>
      <c r="H1054" s="64" t="s">
        <v>98</v>
      </c>
      <c r="I1054" s="62" t="s">
        <v>138</v>
      </c>
      <c r="J1054" s="45" t="s">
        <v>383</v>
      </c>
    </row>
    <row r="1055" spans="1:10" x14ac:dyDescent="0.25">
      <c r="A1055" s="46" t="s">
        <v>1</v>
      </c>
      <c r="B1055" s="52" t="s">
        <v>258</v>
      </c>
      <c r="C1055" s="52" t="s">
        <v>533</v>
      </c>
      <c r="D1055" s="161">
        <v>500225270115</v>
      </c>
      <c r="E1055" s="53" t="s">
        <v>2191</v>
      </c>
      <c r="F1055" s="54">
        <v>7</v>
      </c>
      <c r="G1055" s="39">
        <v>46023</v>
      </c>
      <c r="H1055" s="64" t="s">
        <v>98</v>
      </c>
      <c r="I1055" s="62" t="s">
        <v>109</v>
      </c>
      <c r="J1055" s="45" t="s">
        <v>1759</v>
      </c>
    </row>
    <row r="1056" spans="1:10" x14ac:dyDescent="0.25">
      <c r="A1056" s="46" t="s">
        <v>1</v>
      </c>
      <c r="B1056" s="52" t="s">
        <v>258</v>
      </c>
      <c r="C1056" s="52" t="s">
        <v>533</v>
      </c>
      <c r="D1056" s="161">
        <v>500225270122</v>
      </c>
      <c r="E1056" s="53" t="s">
        <v>2186</v>
      </c>
      <c r="F1056" s="54">
        <v>7</v>
      </c>
      <c r="G1056" s="39">
        <v>46023</v>
      </c>
      <c r="H1056" s="64" t="s">
        <v>98</v>
      </c>
      <c r="I1056" s="62" t="s">
        <v>138</v>
      </c>
      <c r="J1056" s="45" t="s">
        <v>383</v>
      </c>
    </row>
    <row r="1057" spans="1:10" x14ac:dyDescent="0.25">
      <c r="A1057" s="46" t="s">
        <v>1</v>
      </c>
      <c r="B1057" s="52" t="s">
        <v>258</v>
      </c>
      <c r="C1057" s="52" t="s">
        <v>533</v>
      </c>
      <c r="D1057" s="161">
        <v>500225270139</v>
      </c>
      <c r="E1057" s="53" t="s">
        <v>2190</v>
      </c>
      <c r="F1057" s="54">
        <v>7</v>
      </c>
      <c r="G1057" s="39">
        <v>46023</v>
      </c>
      <c r="H1057" s="64" t="s">
        <v>98</v>
      </c>
      <c r="I1057" s="62" t="s">
        <v>109</v>
      </c>
      <c r="J1057" s="45" t="s">
        <v>1759</v>
      </c>
    </row>
    <row r="1058" spans="1:10" x14ac:dyDescent="0.25">
      <c r="A1058" s="46" t="s">
        <v>1</v>
      </c>
      <c r="B1058" s="52" t="s">
        <v>258</v>
      </c>
      <c r="C1058" s="52" t="s">
        <v>533</v>
      </c>
      <c r="D1058" s="161">
        <v>500225270146</v>
      </c>
      <c r="E1058" s="53" t="s">
        <v>2189</v>
      </c>
      <c r="F1058" s="54">
        <v>7</v>
      </c>
      <c r="G1058" s="39">
        <v>46023</v>
      </c>
      <c r="H1058" s="64" t="s">
        <v>98</v>
      </c>
      <c r="I1058" s="62" t="s">
        <v>138</v>
      </c>
      <c r="J1058" s="45" t="s">
        <v>383</v>
      </c>
    </row>
    <row r="1059" spans="1:10" x14ac:dyDescent="0.25">
      <c r="A1059" s="46" t="s">
        <v>1</v>
      </c>
      <c r="B1059" s="52" t="s">
        <v>258</v>
      </c>
      <c r="C1059" s="52" t="s">
        <v>694</v>
      </c>
      <c r="D1059" s="161">
        <v>600300323368</v>
      </c>
      <c r="E1059" s="53" t="s">
        <v>695</v>
      </c>
      <c r="F1059" s="54">
        <v>7</v>
      </c>
      <c r="G1059" s="39">
        <v>46023</v>
      </c>
      <c r="H1059" s="64" t="s">
        <v>167</v>
      </c>
      <c r="I1059" s="62" t="s">
        <v>94</v>
      </c>
      <c r="J1059" s="45" t="s">
        <v>383</v>
      </c>
    </row>
    <row r="1060" spans="1:10" x14ac:dyDescent="0.25">
      <c r="A1060" s="46" t="s">
        <v>1</v>
      </c>
      <c r="B1060" s="52" t="s">
        <v>2420</v>
      </c>
      <c r="C1060" s="52" t="s">
        <v>727</v>
      </c>
      <c r="D1060" s="161">
        <v>600470512602</v>
      </c>
      <c r="E1060" s="53" t="s">
        <v>2289</v>
      </c>
      <c r="F1060" s="54">
        <v>200</v>
      </c>
      <c r="G1060" s="39">
        <v>46023</v>
      </c>
      <c r="H1060" s="64" t="s">
        <v>2290</v>
      </c>
      <c r="I1060" s="62" t="s">
        <v>936</v>
      </c>
      <c r="J1060" s="45" t="s">
        <v>1685</v>
      </c>
    </row>
    <row r="1061" spans="1:10" x14ac:dyDescent="0.25">
      <c r="A1061" s="46" t="s">
        <v>1</v>
      </c>
      <c r="B1061" s="52" t="s">
        <v>2420</v>
      </c>
      <c r="C1061" s="52" t="s">
        <v>727</v>
      </c>
      <c r="D1061" s="161">
        <v>600470512802</v>
      </c>
      <c r="E1061" s="53" t="s">
        <v>2289</v>
      </c>
      <c r="F1061" s="54">
        <v>200</v>
      </c>
      <c r="G1061" s="39">
        <v>46023</v>
      </c>
      <c r="H1061" s="64" t="s">
        <v>2290</v>
      </c>
      <c r="I1061" s="62" t="s">
        <v>936</v>
      </c>
      <c r="J1061" s="45" t="s">
        <v>1685</v>
      </c>
    </row>
    <row r="1062" spans="1:10" x14ac:dyDescent="0.25">
      <c r="A1062" s="46" t="s">
        <v>1</v>
      </c>
      <c r="B1062" s="52" t="s">
        <v>2420</v>
      </c>
      <c r="C1062" s="52" t="s">
        <v>727</v>
      </c>
      <c r="D1062" s="161">
        <v>600470512902</v>
      </c>
      <c r="E1062" s="53" t="s">
        <v>2291</v>
      </c>
      <c r="F1062" s="54">
        <v>200</v>
      </c>
      <c r="G1062" s="39">
        <v>46023</v>
      </c>
      <c r="H1062" s="64" t="s">
        <v>2292</v>
      </c>
      <c r="I1062" s="62" t="s">
        <v>2293</v>
      </c>
      <c r="J1062" s="45" t="s">
        <v>1685</v>
      </c>
    </row>
    <row r="1063" spans="1:10" x14ac:dyDescent="0.25">
      <c r="A1063" s="46" t="s">
        <v>1</v>
      </c>
      <c r="B1063" s="52" t="s">
        <v>2420</v>
      </c>
      <c r="C1063" s="52" t="s">
        <v>727</v>
      </c>
      <c r="D1063" s="161">
        <v>600470525501</v>
      </c>
      <c r="E1063" s="53" t="s">
        <v>2091</v>
      </c>
      <c r="F1063" s="54">
        <v>200</v>
      </c>
      <c r="G1063" s="39">
        <v>46023</v>
      </c>
      <c r="H1063" s="64" t="s">
        <v>2092</v>
      </c>
      <c r="I1063" s="62" t="s">
        <v>936</v>
      </c>
      <c r="J1063" s="45" t="s">
        <v>1371</v>
      </c>
    </row>
    <row r="1064" spans="1:10" x14ac:dyDescent="0.25">
      <c r="A1064" s="46" t="s">
        <v>1</v>
      </c>
      <c r="B1064" s="52" t="s">
        <v>2420</v>
      </c>
      <c r="C1064" s="52" t="s">
        <v>727</v>
      </c>
      <c r="D1064" s="161">
        <v>600470525601</v>
      </c>
      <c r="E1064" s="53" t="s">
        <v>2093</v>
      </c>
      <c r="F1064" s="54">
        <v>200</v>
      </c>
      <c r="G1064" s="39">
        <v>46023</v>
      </c>
      <c r="H1064" s="64" t="s">
        <v>2094</v>
      </c>
      <c r="I1064" s="62" t="s">
        <v>2095</v>
      </c>
      <c r="J1064" s="45" t="s">
        <v>1371</v>
      </c>
    </row>
    <row r="1065" spans="1:10" x14ac:dyDescent="0.25">
      <c r="A1065" s="46" t="s">
        <v>1</v>
      </c>
      <c r="B1065" s="52" t="s">
        <v>2420</v>
      </c>
      <c r="C1065" s="52" t="s">
        <v>727</v>
      </c>
      <c r="D1065" s="161">
        <v>600470525901</v>
      </c>
      <c r="E1065" s="53" t="s">
        <v>2093</v>
      </c>
      <c r="F1065" s="54">
        <v>200</v>
      </c>
      <c r="G1065" s="39">
        <v>46023</v>
      </c>
      <c r="H1065" s="64" t="s">
        <v>2094</v>
      </c>
      <c r="I1065" s="62" t="s">
        <v>2095</v>
      </c>
      <c r="J1065" s="45" t="s">
        <v>1371</v>
      </c>
    </row>
    <row r="1066" spans="1:10" x14ac:dyDescent="0.25">
      <c r="A1066" s="46" t="s">
        <v>1</v>
      </c>
      <c r="B1066" s="52" t="s">
        <v>2420</v>
      </c>
      <c r="C1066" s="52" t="s">
        <v>727</v>
      </c>
      <c r="D1066" s="161">
        <v>600470526001</v>
      </c>
      <c r="E1066" s="53" t="s">
        <v>2091</v>
      </c>
      <c r="F1066" s="54">
        <v>200</v>
      </c>
      <c r="G1066" s="39">
        <v>46023</v>
      </c>
      <c r="H1066" s="64" t="s">
        <v>2092</v>
      </c>
      <c r="I1066" s="62" t="s">
        <v>936</v>
      </c>
      <c r="J1066" s="45" t="s">
        <v>1371</v>
      </c>
    </row>
    <row r="1067" spans="1:10" x14ac:dyDescent="0.25">
      <c r="A1067" s="46" t="s">
        <v>1</v>
      </c>
      <c r="B1067" s="52" t="s">
        <v>258</v>
      </c>
      <c r="C1067" s="52" t="s">
        <v>1397</v>
      </c>
      <c r="D1067" s="161">
        <v>635279412034</v>
      </c>
      <c r="E1067" s="53" t="s">
        <v>1398</v>
      </c>
      <c r="F1067" s="54">
        <v>7</v>
      </c>
      <c r="G1067" s="39">
        <v>46023</v>
      </c>
      <c r="H1067" s="64" t="s">
        <v>101</v>
      </c>
      <c r="I1067" s="62" t="s">
        <v>102</v>
      </c>
      <c r="J1067" s="45" t="s">
        <v>383</v>
      </c>
    </row>
    <row r="1068" spans="1:10" x14ac:dyDescent="0.25">
      <c r="A1068" s="46" t="s">
        <v>1</v>
      </c>
      <c r="B1068" s="52" t="s">
        <v>258</v>
      </c>
      <c r="C1068" s="52" t="s">
        <v>1397</v>
      </c>
      <c r="D1068" s="161">
        <v>635279603173</v>
      </c>
      <c r="E1068" s="53" t="s">
        <v>1399</v>
      </c>
      <c r="F1068" s="54">
        <v>7</v>
      </c>
      <c r="G1068" s="39">
        <v>46023</v>
      </c>
      <c r="H1068" s="64" t="s">
        <v>101</v>
      </c>
      <c r="I1068" s="62" t="s">
        <v>102</v>
      </c>
      <c r="J1068" s="45" t="s">
        <v>383</v>
      </c>
    </row>
    <row r="1069" spans="1:10" x14ac:dyDescent="0.25">
      <c r="A1069" s="46" t="s">
        <v>1</v>
      </c>
      <c r="B1069" s="52" t="s">
        <v>1075</v>
      </c>
      <c r="C1069" s="52" t="s">
        <v>152</v>
      </c>
      <c r="D1069" s="161">
        <v>638362283696</v>
      </c>
      <c r="E1069" s="53" t="s">
        <v>1221</v>
      </c>
      <c r="F1069" s="54">
        <v>3</v>
      </c>
      <c r="G1069" s="39">
        <v>46023</v>
      </c>
      <c r="H1069" s="64" t="s">
        <v>767</v>
      </c>
      <c r="I1069" s="62" t="s">
        <v>648</v>
      </c>
      <c r="J1069" s="45" t="s">
        <v>1076</v>
      </c>
    </row>
    <row r="1070" spans="1:10" x14ac:dyDescent="0.25">
      <c r="A1070" s="46" t="s">
        <v>1</v>
      </c>
      <c r="B1070" s="52" t="s">
        <v>258</v>
      </c>
      <c r="C1070" s="52" t="s">
        <v>56</v>
      </c>
      <c r="D1070" s="161">
        <v>639713919202</v>
      </c>
      <c r="E1070" s="53" t="s">
        <v>464</v>
      </c>
      <c r="F1070" s="54">
        <v>7</v>
      </c>
      <c r="G1070" s="39">
        <v>46023</v>
      </c>
      <c r="H1070" s="64" t="s">
        <v>167</v>
      </c>
      <c r="I1070" s="62" t="s">
        <v>99</v>
      </c>
      <c r="J1070" s="45" t="s">
        <v>383</v>
      </c>
    </row>
    <row r="1071" spans="1:10" x14ac:dyDescent="0.25">
      <c r="A1071" s="46" t="s">
        <v>1</v>
      </c>
      <c r="B1071" s="52" t="s">
        <v>258</v>
      </c>
      <c r="C1071" s="52" t="s">
        <v>56</v>
      </c>
      <c r="D1071" s="161">
        <v>639713919219</v>
      </c>
      <c r="E1071" s="53" t="s">
        <v>465</v>
      </c>
      <c r="F1071" s="54">
        <v>7</v>
      </c>
      <c r="G1071" s="39">
        <v>46023</v>
      </c>
      <c r="H1071" s="64" t="s">
        <v>167</v>
      </c>
      <c r="I1071" s="62" t="s">
        <v>99</v>
      </c>
      <c r="J1071" s="45" t="s">
        <v>383</v>
      </c>
    </row>
    <row r="1072" spans="1:10" x14ac:dyDescent="0.25">
      <c r="A1072" s="46" t="s">
        <v>1</v>
      </c>
      <c r="B1072" s="52" t="s">
        <v>258</v>
      </c>
      <c r="C1072" s="52" t="s">
        <v>56</v>
      </c>
      <c r="D1072" s="161">
        <v>639713919240</v>
      </c>
      <c r="E1072" s="53" t="s">
        <v>463</v>
      </c>
      <c r="F1072" s="54">
        <v>7</v>
      </c>
      <c r="G1072" s="39">
        <v>46023</v>
      </c>
      <c r="H1072" s="64" t="s">
        <v>167</v>
      </c>
      <c r="I1072" s="62" t="s">
        <v>99</v>
      </c>
      <c r="J1072" s="45" t="s">
        <v>383</v>
      </c>
    </row>
    <row r="1073" spans="1:10" x14ac:dyDescent="0.25">
      <c r="A1073" s="46" t="s">
        <v>1</v>
      </c>
      <c r="B1073" s="52" t="s">
        <v>258</v>
      </c>
      <c r="C1073" s="52" t="s">
        <v>56</v>
      </c>
      <c r="D1073" s="161">
        <v>639713921151</v>
      </c>
      <c r="E1073" s="53" t="s">
        <v>462</v>
      </c>
      <c r="F1073" s="54">
        <v>7</v>
      </c>
      <c r="G1073" s="39">
        <v>46023</v>
      </c>
      <c r="H1073" s="64" t="s">
        <v>167</v>
      </c>
      <c r="I1073" s="62" t="s">
        <v>99</v>
      </c>
      <c r="J1073" s="45" t="s">
        <v>383</v>
      </c>
    </row>
    <row r="1074" spans="1:10" x14ac:dyDescent="0.25">
      <c r="A1074" s="46" t="s">
        <v>1</v>
      </c>
      <c r="B1074" s="52" t="s">
        <v>258</v>
      </c>
      <c r="C1074" s="52" t="s">
        <v>1173</v>
      </c>
      <c r="D1074" s="161">
        <v>662049500035</v>
      </c>
      <c r="E1074" s="53" t="s">
        <v>831</v>
      </c>
      <c r="F1074" s="54">
        <v>7</v>
      </c>
      <c r="G1074" s="39">
        <v>46023</v>
      </c>
      <c r="H1074" s="64" t="s">
        <v>124</v>
      </c>
      <c r="I1074" s="62" t="s">
        <v>113</v>
      </c>
      <c r="J1074" s="45" t="s">
        <v>383</v>
      </c>
    </row>
    <row r="1075" spans="1:10" x14ac:dyDescent="0.25">
      <c r="A1075" s="46" t="s">
        <v>1</v>
      </c>
      <c r="B1075" s="52" t="s">
        <v>258</v>
      </c>
      <c r="C1075" s="52" t="s">
        <v>1173</v>
      </c>
      <c r="D1075" s="161">
        <v>662049500042</v>
      </c>
      <c r="E1075" s="53" t="s">
        <v>833</v>
      </c>
      <c r="F1075" s="54">
        <v>7</v>
      </c>
      <c r="G1075" s="39">
        <v>46023</v>
      </c>
      <c r="H1075" s="64" t="s">
        <v>101</v>
      </c>
      <c r="I1075" s="62" t="s">
        <v>113</v>
      </c>
      <c r="J1075" s="45" t="s">
        <v>383</v>
      </c>
    </row>
    <row r="1076" spans="1:10" x14ac:dyDescent="0.25">
      <c r="A1076" s="46" t="s">
        <v>1</v>
      </c>
      <c r="B1076" s="52" t="s">
        <v>258</v>
      </c>
      <c r="C1076" s="52" t="s">
        <v>1173</v>
      </c>
      <c r="D1076" s="161">
        <v>662049500059</v>
      </c>
      <c r="E1076" s="53" t="s">
        <v>832</v>
      </c>
      <c r="F1076" s="54">
        <v>7</v>
      </c>
      <c r="G1076" s="39">
        <v>46023</v>
      </c>
      <c r="H1076" s="64" t="s">
        <v>134</v>
      </c>
      <c r="I1076" s="62" t="s">
        <v>121</v>
      </c>
      <c r="J1076" s="45" t="s">
        <v>383</v>
      </c>
    </row>
    <row r="1077" spans="1:10" x14ac:dyDescent="0.25">
      <c r="A1077" s="46" t="s">
        <v>1</v>
      </c>
      <c r="B1077" s="52" t="s">
        <v>258</v>
      </c>
      <c r="C1077" s="52" t="s">
        <v>1173</v>
      </c>
      <c r="D1077" s="161">
        <v>662049500202</v>
      </c>
      <c r="E1077" s="53" t="s">
        <v>1796</v>
      </c>
      <c r="F1077" s="54">
        <v>7</v>
      </c>
      <c r="G1077" s="39">
        <v>46023</v>
      </c>
      <c r="H1077" s="64" t="s">
        <v>1797</v>
      </c>
      <c r="I1077" s="62" t="s">
        <v>1798</v>
      </c>
      <c r="J1077" s="45" t="s">
        <v>383</v>
      </c>
    </row>
    <row r="1078" spans="1:10" x14ac:dyDescent="0.25">
      <c r="A1078" s="46" t="s">
        <v>1</v>
      </c>
      <c r="B1078" s="52" t="s">
        <v>258</v>
      </c>
      <c r="C1078" s="52" t="s">
        <v>1173</v>
      </c>
      <c r="D1078" s="161">
        <v>662049500288</v>
      </c>
      <c r="E1078" s="53" t="s">
        <v>1004</v>
      </c>
      <c r="F1078" s="54">
        <v>7</v>
      </c>
      <c r="G1078" s="39">
        <v>46023</v>
      </c>
      <c r="H1078" s="64" t="s">
        <v>177</v>
      </c>
      <c r="I1078" s="62" t="s">
        <v>178</v>
      </c>
      <c r="J1078" s="45" t="s">
        <v>446</v>
      </c>
    </row>
    <row r="1079" spans="1:10" x14ac:dyDescent="0.25">
      <c r="A1079" s="46" t="s">
        <v>1</v>
      </c>
      <c r="B1079" s="52" t="s">
        <v>258</v>
      </c>
      <c r="C1079" s="52" t="s">
        <v>1173</v>
      </c>
      <c r="D1079" s="161">
        <v>662049500292</v>
      </c>
      <c r="E1079" s="53" t="s">
        <v>2501</v>
      </c>
      <c r="F1079" s="54">
        <v>7</v>
      </c>
      <c r="G1079" s="39">
        <v>46023</v>
      </c>
      <c r="H1079" s="64" t="s">
        <v>2502</v>
      </c>
      <c r="I1079" s="62" t="s">
        <v>2503</v>
      </c>
      <c r="J1079" s="45" t="s">
        <v>446</v>
      </c>
    </row>
    <row r="1080" spans="1:10" x14ac:dyDescent="0.25">
      <c r="A1080" s="46" t="s">
        <v>1</v>
      </c>
      <c r="B1080" s="52" t="s">
        <v>258</v>
      </c>
      <c r="C1080" s="52" t="s">
        <v>1173</v>
      </c>
      <c r="D1080" s="161">
        <v>662049500585</v>
      </c>
      <c r="E1080" s="53" t="s">
        <v>1174</v>
      </c>
      <c r="F1080" s="54">
        <v>7</v>
      </c>
      <c r="G1080" s="39">
        <v>46023</v>
      </c>
      <c r="H1080" s="64" t="s">
        <v>163</v>
      </c>
      <c r="I1080" s="62" t="s">
        <v>1175</v>
      </c>
      <c r="J1080" s="45" t="s">
        <v>1759</v>
      </c>
    </row>
    <row r="1081" spans="1:10" x14ac:dyDescent="0.25">
      <c r="A1081" s="46" t="s">
        <v>1</v>
      </c>
      <c r="B1081" s="52" t="s">
        <v>971</v>
      </c>
      <c r="C1081" s="52" t="s">
        <v>1173</v>
      </c>
      <c r="D1081" s="161">
        <v>662049523393</v>
      </c>
      <c r="E1081" s="53" t="s">
        <v>1366</v>
      </c>
      <c r="F1081" s="54">
        <v>90</v>
      </c>
      <c r="G1081" s="39">
        <v>46023</v>
      </c>
      <c r="H1081" s="64" t="s">
        <v>1367</v>
      </c>
      <c r="I1081" s="62" t="s">
        <v>203</v>
      </c>
      <c r="J1081" s="45" t="s">
        <v>88</v>
      </c>
    </row>
    <row r="1082" spans="1:10" x14ac:dyDescent="0.25">
      <c r="A1082" s="46" t="s">
        <v>1</v>
      </c>
      <c r="B1082" s="52" t="s">
        <v>973</v>
      </c>
      <c r="C1082" s="52" t="s">
        <v>1173</v>
      </c>
      <c r="D1082" s="161">
        <v>662049524154</v>
      </c>
      <c r="E1082" s="53" t="s">
        <v>2372</v>
      </c>
      <c r="F1082" s="54">
        <v>200</v>
      </c>
      <c r="G1082" s="39">
        <v>46023</v>
      </c>
      <c r="H1082" s="64" t="s">
        <v>2373</v>
      </c>
      <c r="I1082" s="62" t="s">
        <v>2374</v>
      </c>
      <c r="J1082" s="45" t="s">
        <v>88</v>
      </c>
    </row>
    <row r="1083" spans="1:10" x14ac:dyDescent="0.25">
      <c r="A1083" s="130" t="s">
        <v>1</v>
      </c>
      <c r="B1083" s="46" t="s">
        <v>973</v>
      </c>
      <c r="C1083" t="s">
        <v>1173</v>
      </c>
      <c r="D1083" s="131">
        <v>662049524161</v>
      </c>
      <c r="E1083" s="132" t="s">
        <v>2369</v>
      </c>
      <c r="F1083" s="133">
        <v>200</v>
      </c>
      <c r="G1083" s="41">
        <v>46023</v>
      </c>
      <c r="H1083" s="63" t="s">
        <v>2370</v>
      </c>
      <c r="I1083" s="63" t="s">
        <v>2371</v>
      </c>
      <c r="J1083" s="45" t="s">
        <v>88</v>
      </c>
    </row>
    <row r="1084" spans="1:10" x14ac:dyDescent="0.25">
      <c r="A1084" s="130" t="s">
        <v>1</v>
      </c>
      <c r="B1084" s="46" t="s">
        <v>971</v>
      </c>
      <c r="C1084" t="s">
        <v>1173</v>
      </c>
      <c r="D1084" s="131">
        <v>662054654938</v>
      </c>
      <c r="E1084" s="134" t="s">
        <v>207</v>
      </c>
      <c r="F1084" s="133">
        <v>90</v>
      </c>
      <c r="G1084" s="41">
        <v>46023</v>
      </c>
      <c r="H1084" s="63" t="s">
        <v>1310</v>
      </c>
      <c r="I1084" s="63" t="s">
        <v>1311</v>
      </c>
      <c r="J1084" s="45" t="s">
        <v>88</v>
      </c>
    </row>
    <row r="1085" spans="1:10" x14ac:dyDescent="0.25">
      <c r="A1085" s="130" t="s">
        <v>1</v>
      </c>
      <c r="B1085" s="46" t="s">
        <v>971</v>
      </c>
      <c r="C1085" t="s">
        <v>1173</v>
      </c>
      <c r="D1085" s="131">
        <v>662054654990</v>
      </c>
      <c r="E1085" s="134" t="s">
        <v>994</v>
      </c>
      <c r="F1085" s="133">
        <v>90</v>
      </c>
      <c r="G1085" s="41">
        <v>46023</v>
      </c>
      <c r="H1085" s="63" t="s">
        <v>1308</v>
      </c>
      <c r="I1085" s="63" t="s">
        <v>1309</v>
      </c>
      <c r="J1085" s="45" t="s">
        <v>88</v>
      </c>
    </row>
    <row r="1086" spans="1:10" x14ac:dyDescent="0.25">
      <c r="A1086" s="130" t="s">
        <v>1</v>
      </c>
      <c r="B1086" s="46" t="s">
        <v>258</v>
      </c>
      <c r="C1086" t="s">
        <v>727</v>
      </c>
      <c r="D1086" s="131">
        <v>676821516220</v>
      </c>
      <c r="E1086" s="134" t="s">
        <v>2564</v>
      </c>
      <c r="F1086" s="133">
        <v>7</v>
      </c>
      <c r="G1086" s="41">
        <v>46023</v>
      </c>
      <c r="H1086" s="63" t="s">
        <v>96</v>
      </c>
      <c r="I1086" s="63" t="s">
        <v>138</v>
      </c>
      <c r="J1086" s="45" t="s">
        <v>383</v>
      </c>
    </row>
    <row r="1087" spans="1:10" x14ac:dyDescent="0.25">
      <c r="A1087" s="130" t="s">
        <v>1</v>
      </c>
      <c r="B1087" s="46" t="s">
        <v>339</v>
      </c>
      <c r="C1087" t="s">
        <v>727</v>
      </c>
      <c r="D1087" s="131">
        <v>676821611659</v>
      </c>
      <c r="E1087" s="134" t="s">
        <v>2567</v>
      </c>
      <c r="F1087" s="133">
        <v>10</v>
      </c>
      <c r="G1087" s="41">
        <v>46023</v>
      </c>
      <c r="H1087" s="63" t="s">
        <v>2546</v>
      </c>
      <c r="I1087" s="63" t="s">
        <v>151</v>
      </c>
      <c r="J1087" s="45" t="s">
        <v>474</v>
      </c>
    </row>
    <row r="1088" spans="1:10" x14ac:dyDescent="0.25">
      <c r="A1088" s="130" t="s">
        <v>1</v>
      </c>
      <c r="B1088" s="46" t="s">
        <v>258</v>
      </c>
      <c r="C1088" t="s">
        <v>727</v>
      </c>
      <c r="D1088" s="131">
        <v>676821617309</v>
      </c>
      <c r="E1088" s="132" t="s">
        <v>2566</v>
      </c>
      <c r="F1088" s="133">
        <v>7</v>
      </c>
      <c r="G1088" s="41">
        <v>46023</v>
      </c>
      <c r="H1088" s="63" t="s">
        <v>96</v>
      </c>
      <c r="I1088" s="63" t="s">
        <v>138</v>
      </c>
      <c r="J1088" s="45" t="s">
        <v>383</v>
      </c>
    </row>
    <row r="1089" spans="1:10" x14ac:dyDescent="0.25">
      <c r="A1089" s="130" t="s">
        <v>1</v>
      </c>
      <c r="B1089" s="46" t="s">
        <v>258</v>
      </c>
      <c r="C1089" t="s">
        <v>727</v>
      </c>
      <c r="D1089" s="131">
        <v>676821632722</v>
      </c>
      <c r="E1089" s="134" t="s">
        <v>2565</v>
      </c>
      <c r="F1089" s="133">
        <v>7</v>
      </c>
      <c r="G1089" s="41">
        <v>46023</v>
      </c>
      <c r="H1089" s="63" t="s">
        <v>96</v>
      </c>
      <c r="I1089" s="63" t="s">
        <v>138</v>
      </c>
      <c r="J1089" s="45" t="s">
        <v>383</v>
      </c>
    </row>
    <row r="1090" spans="1:10" x14ac:dyDescent="0.25">
      <c r="A1090" s="130" t="s">
        <v>1</v>
      </c>
      <c r="B1090" s="46" t="s">
        <v>258</v>
      </c>
      <c r="C1090" t="s">
        <v>727</v>
      </c>
      <c r="D1090" s="131">
        <v>676821635259</v>
      </c>
      <c r="E1090" s="134" t="s">
        <v>2553</v>
      </c>
      <c r="F1090" s="133">
        <v>7</v>
      </c>
      <c r="G1090" s="41">
        <v>46023</v>
      </c>
      <c r="H1090" s="63" t="s">
        <v>167</v>
      </c>
      <c r="I1090" s="63" t="s">
        <v>108</v>
      </c>
      <c r="J1090" s="45" t="s">
        <v>383</v>
      </c>
    </row>
    <row r="1091" spans="1:10" x14ac:dyDescent="0.25">
      <c r="A1091" s="130" t="s">
        <v>1</v>
      </c>
      <c r="B1091" s="46" t="s">
        <v>339</v>
      </c>
      <c r="C1091" t="s">
        <v>727</v>
      </c>
      <c r="D1091" s="131">
        <v>676821660091</v>
      </c>
      <c r="E1091" s="134" t="s">
        <v>2558</v>
      </c>
      <c r="F1091" s="133">
        <v>10</v>
      </c>
      <c r="G1091" s="41">
        <v>46023</v>
      </c>
      <c r="H1091" s="63" t="s">
        <v>2559</v>
      </c>
      <c r="I1091" s="63" t="s">
        <v>2560</v>
      </c>
      <c r="J1091" s="45" t="s">
        <v>474</v>
      </c>
    </row>
    <row r="1092" spans="1:10" x14ac:dyDescent="0.25">
      <c r="A1092" s="130" t="s">
        <v>1</v>
      </c>
      <c r="B1092" s="46" t="s">
        <v>258</v>
      </c>
      <c r="C1092" t="s">
        <v>727</v>
      </c>
      <c r="D1092" s="131">
        <v>676821660094</v>
      </c>
      <c r="E1092" s="134" t="s">
        <v>2561</v>
      </c>
      <c r="F1092" s="133">
        <v>7</v>
      </c>
      <c r="G1092" s="41">
        <v>46023</v>
      </c>
      <c r="H1092" s="63" t="s">
        <v>163</v>
      </c>
      <c r="I1092" s="63" t="s">
        <v>99</v>
      </c>
      <c r="J1092" s="45" t="s">
        <v>383</v>
      </c>
    </row>
    <row r="1093" spans="1:10" x14ac:dyDescent="0.25">
      <c r="A1093" s="130" t="s">
        <v>1</v>
      </c>
      <c r="B1093" s="46" t="s">
        <v>2420</v>
      </c>
      <c r="C1093" t="s">
        <v>727</v>
      </c>
      <c r="D1093" s="131">
        <v>676821664716</v>
      </c>
      <c r="E1093" s="134" t="s">
        <v>2070</v>
      </c>
      <c r="F1093" s="133">
        <v>200</v>
      </c>
      <c r="G1093" s="41">
        <v>46023</v>
      </c>
      <c r="H1093" s="63" t="s">
        <v>1308</v>
      </c>
      <c r="I1093" s="63" t="s">
        <v>2071</v>
      </c>
      <c r="J1093" s="45" t="s">
        <v>1371</v>
      </c>
    </row>
    <row r="1094" spans="1:10" x14ac:dyDescent="0.25">
      <c r="A1094" s="130" t="s">
        <v>1</v>
      </c>
      <c r="B1094" s="46" t="s">
        <v>2422</v>
      </c>
      <c r="C1094" t="s">
        <v>727</v>
      </c>
      <c r="D1094" s="131">
        <v>676821668751</v>
      </c>
      <c r="E1094" s="134" t="s">
        <v>2357</v>
      </c>
      <c r="F1094" s="133">
        <v>150</v>
      </c>
      <c r="G1094" s="41">
        <v>46023</v>
      </c>
      <c r="H1094" s="63" t="s">
        <v>2358</v>
      </c>
      <c r="I1094" s="63" t="s">
        <v>2359</v>
      </c>
      <c r="J1094" s="45" t="s">
        <v>1378</v>
      </c>
    </row>
    <row r="1095" spans="1:10" x14ac:dyDescent="0.25">
      <c r="A1095" s="130" t="s">
        <v>1</v>
      </c>
      <c r="B1095" s="46" t="s">
        <v>2420</v>
      </c>
      <c r="C1095" t="s">
        <v>727</v>
      </c>
      <c r="D1095" s="131">
        <v>676821668752</v>
      </c>
      <c r="E1095" s="134" t="s">
        <v>2067</v>
      </c>
      <c r="F1095" s="133">
        <v>200</v>
      </c>
      <c r="G1095" s="41">
        <v>46023</v>
      </c>
      <c r="H1095" s="63" t="s">
        <v>2068</v>
      </c>
      <c r="I1095" s="63" t="s">
        <v>2069</v>
      </c>
      <c r="J1095" s="45" t="s">
        <v>1371</v>
      </c>
    </row>
    <row r="1096" spans="1:10" x14ac:dyDescent="0.25">
      <c r="A1096" s="130" t="s">
        <v>1</v>
      </c>
      <c r="B1096" s="46" t="s">
        <v>2422</v>
      </c>
      <c r="C1096" t="s">
        <v>727</v>
      </c>
      <c r="D1096" s="131">
        <v>676821724205</v>
      </c>
      <c r="E1096" s="134" t="s">
        <v>2607</v>
      </c>
      <c r="F1096" s="133">
        <v>150</v>
      </c>
      <c r="G1096" s="41">
        <v>46023</v>
      </c>
      <c r="H1096" s="63" t="s">
        <v>2608</v>
      </c>
      <c r="I1096" s="63" t="s">
        <v>2609</v>
      </c>
      <c r="J1096" s="45" t="s">
        <v>1370</v>
      </c>
    </row>
    <row r="1097" spans="1:10" x14ac:dyDescent="0.25">
      <c r="A1097" s="130" t="s">
        <v>1</v>
      </c>
      <c r="B1097" s="46" t="s">
        <v>2420</v>
      </c>
      <c r="C1097" t="s">
        <v>727</v>
      </c>
      <c r="D1097" s="131">
        <v>676821724206</v>
      </c>
      <c r="E1097" s="134" t="s">
        <v>2091</v>
      </c>
      <c r="F1097" s="133">
        <v>200</v>
      </c>
      <c r="G1097" s="41">
        <v>46023</v>
      </c>
      <c r="H1097" s="63" t="s">
        <v>2092</v>
      </c>
      <c r="I1097" s="63" t="s">
        <v>936</v>
      </c>
      <c r="J1097" s="45" t="s">
        <v>1371</v>
      </c>
    </row>
    <row r="1098" spans="1:10" x14ac:dyDescent="0.25">
      <c r="A1098" s="130" t="s">
        <v>1</v>
      </c>
      <c r="B1098" s="46" t="s">
        <v>258</v>
      </c>
      <c r="C1098" t="s">
        <v>727</v>
      </c>
      <c r="D1098" s="131">
        <v>676821783998</v>
      </c>
      <c r="E1098" s="134" t="s">
        <v>2551</v>
      </c>
      <c r="F1098" s="133">
        <v>7</v>
      </c>
      <c r="G1098" s="41">
        <v>46023</v>
      </c>
      <c r="H1098" s="63" t="s">
        <v>2552</v>
      </c>
      <c r="I1098" s="63" t="s">
        <v>108</v>
      </c>
      <c r="J1098" s="45" t="s">
        <v>383</v>
      </c>
    </row>
    <row r="1099" spans="1:10" x14ac:dyDescent="0.25">
      <c r="A1099" s="130" t="s">
        <v>1</v>
      </c>
      <c r="B1099" s="46" t="s">
        <v>2422</v>
      </c>
      <c r="C1099" t="s">
        <v>727</v>
      </c>
      <c r="D1099" s="131">
        <v>676821797544</v>
      </c>
      <c r="E1099" s="134" t="s">
        <v>2603</v>
      </c>
      <c r="F1099" s="133">
        <v>150</v>
      </c>
      <c r="G1099" s="41">
        <v>46023</v>
      </c>
      <c r="H1099" s="63" t="s">
        <v>2358</v>
      </c>
      <c r="I1099" s="63" t="s">
        <v>2359</v>
      </c>
      <c r="J1099" s="45" t="s">
        <v>1378</v>
      </c>
    </row>
    <row r="1100" spans="1:10" x14ac:dyDescent="0.25">
      <c r="A1100" s="130" t="s">
        <v>1</v>
      </c>
      <c r="B1100" s="46" t="s">
        <v>2422</v>
      </c>
      <c r="C1100" t="s">
        <v>727</v>
      </c>
      <c r="D1100" s="131">
        <v>676821799357</v>
      </c>
      <c r="E1100" s="134" t="s">
        <v>2600</v>
      </c>
      <c r="F1100" s="133">
        <v>150</v>
      </c>
      <c r="G1100" s="41">
        <v>46023</v>
      </c>
      <c r="H1100" s="63" t="s">
        <v>999</v>
      </c>
      <c r="I1100" s="63" t="s">
        <v>1520</v>
      </c>
      <c r="J1100" s="45" t="s">
        <v>1370</v>
      </c>
    </row>
    <row r="1101" spans="1:10" x14ac:dyDescent="0.25">
      <c r="A1101" s="130" t="s">
        <v>1</v>
      </c>
      <c r="B1101" s="46" t="s">
        <v>2420</v>
      </c>
      <c r="C1101" t="s">
        <v>727</v>
      </c>
      <c r="D1101" s="131">
        <v>676821799358</v>
      </c>
      <c r="E1101" s="134" t="s">
        <v>2592</v>
      </c>
      <c r="F1101" s="133">
        <v>200</v>
      </c>
      <c r="G1101" s="41">
        <v>46023</v>
      </c>
      <c r="H1101" s="63" t="s">
        <v>2593</v>
      </c>
      <c r="I1101" s="63" t="s">
        <v>187</v>
      </c>
      <c r="J1101" s="45" t="s">
        <v>1685</v>
      </c>
    </row>
    <row r="1102" spans="1:10" x14ac:dyDescent="0.25">
      <c r="A1102" s="130" t="s">
        <v>1</v>
      </c>
      <c r="B1102" s="46" t="s">
        <v>2420</v>
      </c>
      <c r="C1102" t="s">
        <v>727</v>
      </c>
      <c r="D1102" s="131">
        <v>676821799359</v>
      </c>
      <c r="E1102" s="134" t="s">
        <v>2601</v>
      </c>
      <c r="F1102" s="133">
        <v>200</v>
      </c>
      <c r="G1102" s="41">
        <v>46023</v>
      </c>
      <c r="H1102" s="63" t="s">
        <v>2602</v>
      </c>
      <c r="I1102" s="63" t="s">
        <v>171</v>
      </c>
      <c r="J1102" s="45" t="s">
        <v>1685</v>
      </c>
    </row>
    <row r="1103" spans="1:10" x14ac:dyDescent="0.25">
      <c r="A1103" s="130" t="s">
        <v>1</v>
      </c>
      <c r="B1103" s="46" t="s">
        <v>258</v>
      </c>
      <c r="C1103" t="s">
        <v>727</v>
      </c>
      <c r="D1103" s="131">
        <v>676821809360</v>
      </c>
      <c r="E1103" s="134" t="s">
        <v>2562</v>
      </c>
      <c r="F1103" s="133">
        <v>7</v>
      </c>
      <c r="G1103" s="41">
        <v>46023</v>
      </c>
      <c r="H1103" s="63" t="s">
        <v>163</v>
      </c>
      <c r="I1103" s="63" t="s">
        <v>99</v>
      </c>
      <c r="J1103" s="45" t="s">
        <v>383</v>
      </c>
    </row>
    <row r="1104" spans="1:10" x14ac:dyDescent="0.25">
      <c r="A1104" s="130" t="s">
        <v>1</v>
      </c>
      <c r="B1104" s="46" t="s">
        <v>258</v>
      </c>
      <c r="C1104" t="s">
        <v>727</v>
      </c>
      <c r="D1104" s="131">
        <v>676821814821</v>
      </c>
      <c r="E1104" s="134" t="s">
        <v>2563</v>
      </c>
      <c r="F1104" s="133">
        <v>7</v>
      </c>
      <c r="G1104" s="41">
        <v>46023</v>
      </c>
      <c r="H1104" s="63" t="s">
        <v>98</v>
      </c>
      <c r="I1104" s="63" t="s">
        <v>99</v>
      </c>
      <c r="J1104" s="45" t="s">
        <v>383</v>
      </c>
    </row>
    <row r="1105" spans="1:10" x14ac:dyDescent="0.25">
      <c r="A1105" s="130" t="s">
        <v>1</v>
      </c>
      <c r="B1105" s="46" t="s">
        <v>2420</v>
      </c>
      <c r="C1105" t="s">
        <v>727</v>
      </c>
      <c r="D1105" s="131">
        <v>676821820280</v>
      </c>
      <c r="E1105" s="134" t="s">
        <v>2582</v>
      </c>
      <c r="F1105" s="133">
        <v>200</v>
      </c>
      <c r="G1105" s="41">
        <v>46023</v>
      </c>
      <c r="H1105" s="63" t="s">
        <v>2583</v>
      </c>
      <c r="I1105" s="63" t="s">
        <v>2293</v>
      </c>
      <c r="J1105" s="45" t="s">
        <v>1685</v>
      </c>
    </row>
    <row r="1106" spans="1:10" x14ac:dyDescent="0.25">
      <c r="A1106" s="130" t="s">
        <v>1</v>
      </c>
      <c r="B1106" s="46" t="s">
        <v>2420</v>
      </c>
      <c r="C1106" t="s">
        <v>727</v>
      </c>
      <c r="D1106" s="131">
        <v>676821820281</v>
      </c>
      <c r="E1106" s="134" t="s">
        <v>2291</v>
      </c>
      <c r="F1106" s="133">
        <v>200</v>
      </c>
      <c r="G1106" s="41">
        <v>46023</v>
      </c>
      <c r="H1106" s="63" t="s">
        <v>2292</v>
      </c>
      <c r="I1106" s="63" t="s">
        <v>2293</v>
      </c>
      <c r="J1106" s="45" t="s">
        <v>1685</v>
      </c>
    </row>
    <row r="1107" spans="1:10" x14ac:dyDescent="0.25">
      <c r="A1107" s="130" t="s">
        <v>1</v>
      </c>
      <c r="B1107" s="46" t="s">
        <v>2420</v>
      </c>
      <c r="C1107" t="s">
        <v>727</v>
      </c>
      <c r="D1107" s="131">
        <v>676821820282</v>
      </c>
      <c r="E1107" s="134" t="s">
        <v>2586</v>
      </c>
      <c r="F1107" s="133">
        <v>200</v>
      </c>
      <c r="G1107" s="41">
        <v>46023</v>
      </c>
      <c r="H1107" s="63" t="s">
        <v>2583</v>
      </c>
      <c r="I1107" s="63" t="s">
        <v>2293</v>
      </c>
      <c r="J1107" s="45" t="s">
        <v>1685</v>
      </c>
    </row>
    <row r="1108" spans="1:10" x14ac:dyDescent="0.25">
      <c r="A1108" s="130" t="s">
        <v>1</v>
      </c>
      <c r="B1108" s="46" t="s">
        <v>2422</v>
      </c>
      <c r="C1108" t="s">
        <v>727</v>
      </c>
      <c r="D1108" s="131">
        <v>676821857613</v>
      </c>
      <c r="E1108" s="134" t="s">
        <v>2594</v>
      </c>
      <c r="F1108" s="133">
        <v>150</v>
      </c>
      <c r="G1108" s="41">
        <v>46023</v>
      </c>
      <c r="H1108" s="63" t="s">
        <v>2595</v>
      </c>
      <c r="I1108" s="63" t="s">
        <v>146</v>
      </c>
      <c r="J1108" s="45" t="s">
        <v>1379</v>
      </c>
    </row>
    <row r="1109" spans="1:10" x14ac:dyDescent="0.25">
      <c r="A1109" s="130" t="s">
        <v>1</v>
      </c>
      <c r="B1109" s="46" t="s">
        <v>2421</v>
      </c>
      <c r="C1109" t="s">
        <v>727</v>
      </c>
      <c r="D1109" s="131">
        <v>676821857614</v>
      </c>
      <c r="E1109" s="134" t="s">
        <v>2596</v>
      </c>
      <c r="F1109" s="133">
        <v>100</v>
      </c>
      <c r="G1109" s="41">
        <v>46023</v>
      </c>
      <c r="H1109" s="63" t="s">
        <v>2597</v>
      </c>
      <c r="I1109" s="63" t="s">
        <v>131</v>
      </c>
      <c r="J1109" s="45" t="s">
        <v>1378</v>
      </c>
    </row>
    <row r="1110" spans="1:10" x14ac:dyDescent="0.25">
      <c r="A1110" s="130" t="s">
        <v>1</v>
      </c>
      <c r="B1110" s="46" t="s">
        <v>2422</v>
      </c>
      <c r="C1110" t="s">
        <v>727</v>
      </c>
      <c r="D1110" s="131">
        <v>676821857615</v>
      </c>
      <c r="E1110" s="134" t="s">
        <v>2598</v>
      </c>
      <c r="F1110" s="133">
        <v>150</v>
      </c>
      <c r="G1110" s="41">
        <v>46023</v>
      </c>
      <c r="H1110" s="63" t="s">
        <v>2595</v>
      </c>
      <c r="I1110" s="63" t="s">
        <v>146</v>
      </c>
      <c r="J1110" s="45" t="s">
        <v>1379</v>
      </c>
    </row>
    <row r="1111" spans="1:10" x14ac:dyDescent="0.25">
      <c r="A1111" s="130" t="s">
        <v>1</v>
      </c>
      <c r="B1111" s="46" t="s">
        <v>2422</v>
      </c>
      <c r="C1111" t="s">
        <v>727</v>
      </c>
      <c r="D1111" s="131">
        <v>676821857616</v>
      </c>
      <c r="E1111" s="134" t="s">
        <v>2599</v>
      </c>
      <c r="F1111" s="133">
        <v>150</v>
      </c>
      <c r="G1111" s="41">
        <v>46023</v>
      </c>
      <c r="H1111" s="63" t="s">
        <v>2595</v>
      </c>
      <c r="I1111" s="63" t="s">
        <v>146</v>
      </c>
      <c r="J1111" s="45" t="s">
        <v>1379</v>
      </c>
    </row>
    <row r="1112" spans="1:10" x14ac:dyDescent="0.25">
      <c r="A1112" s="130" t="s">
        <v>1</v>
      </c>
      <c r="B1112" s="46" t="s">
        <v>258</v>
      </c>
      <c r="C1112" t="s">
        <v>727</v>
      </c>
      <c r="D1112" s="131">
        <v>676821861092</v>
      </c>
      <c r="E1112" s="134" t="s">
        <v>2563</v>
      </c>
      <c r="F1112" s="133">
        <v>7</v>
      </c>
      <c r="G1112" s="41">
        <v>46023</v>
      </c>
      <c r="H1112" s="63" t="s">
        <v>98</v>
      </c>
      <c r="I1112" s="63" t="s">
        <v>99</v>
      </c>
      <c r="J1112" s="45" t="s">
        <v>383</v>
      </c>
    </row>
    <row r="1113" spans="1:10" x14ac:dyDescent="0.25">
      <c r="A1113" s="130" t="s">
        <v>1</v>
      </c>
      <c r="B1113" s="46" t="s">
        <v>66</v>
      </c>
      <c r="C1113" t="s">
        <v>727</v>
      </c>
      <c r="D1113" s="131">
        <v>676821895517</v>
      </c>
      <c r="E1113" s="134" t="s">
        <v>2568</v>
      </c>
      <c r="F1113" s="133">
        <v>3</v>
      </c>
      <c r="G1113" s="41">
        <v>46023</v>
      </c>
      <c r="H1113" s="63" t="s">
        <v>107</v>
      </c>
      <c r="I1113" s="63" t="s">
        <v>2569</v>
      </c>
      <c r="J1113" s="45" t="s">
        <v>438</v>
      </c>
    </row>
    <row r="1114" spans="1:10" x14ac:dyDescent="0.25">
      <c r="A1114" s="130" t="s">
        <v>1</v>
      </c>
      <c r="B1114" s="46" t="s">
        <v>2420</v>
      </c>
      <c r="C1114" t="s">
        <v>727</v>
      </c>
      <c r="D1114" s="131">
        <v>676821900661</v>
      </c>
      <c r="E1114" s="134" t="s">
        <v>2580</v>
      </c>
      <c r="F1114" s="133">
        <v>200</v>
      </c>
      <c r="G1114" s="41">
        <v>46023</v>
      </c>
      <c r="H1114" s="63" t="s">
        <v>2581</v>
      </c>
      <c r="I1114" s="63" t="s">
        <v>936</v>
      </c>
      <c r="J1114" s="45" t="s">
        <v>1685</v>
      </c>
    </row>
    <row r="1115" spans="1:10" x14ac:dyDescent="0.25">
      <c r="A1115" s="130" t="s">
        <v>1</v>
      </c>
      <c r="B1115" s="46" t="s">
        <v>2420</v>
      </c>
      <c r="C1115" t="s">
        <v>727</v>
      </c>
      <c r="D1115" s="131">
        <v>676821900662</v>
      </c>
      <c r="E1115" s="134" t="s">
        <v>2584</v>
      </c>
      <c r="F1115" s="133">
        <v>200</v>
      </c>
      <c r="G1115" s="41">
        <v>46023</v>
      </c>
      <c r="H1115" s="63" t="s">
        <v>2581</v>
      </c>
      <c r="I1115" s="63" t="s">
        <v>936</v>
      </c>
      <c r="J1115" s="45" t="s">
        <v>1685</v>
      </c>
    </row>
    <row r="1116" spans="1:10" x14ac:dyDescent="0.25">
      <c r="A1116" s="130" t="s">
        <v>1</v>
      </c>
      <c r="B1116" s="46" t="s">
        <v>2420</v>
      </c>
      <c r="C1116" t="s">
        <v>727</v>
      </c>
      <c r="D1116" s="131">
        <v>676821900663</v>
      </c>
      <c r="E1116" s="134" t="s">
        <v>2585</v>
      </c>
      <c r="F1116" s="133">
        <v>200</v>
      </c>
      <c r="G1116" s="41">
        <v>46023</v>
      </c>
      <c r="H1116" s="63" t="s">
        <v>2581</v>
      </c>
      <c r="I1116" s="63" t="s">
        <v>936</v>
      </c>
      <c r="J1116" s="45" t="s">
        <v>1685</v>
      </c>
    </row>
    <row r="1117" spans="1:10" x14ac:dyDescent="0.25">
      <c r="A1117" s="130" t="s">
        <v>1</v>
      </c>
      <c r="B1117" s="46" t="s">
        <v>2420</v>
      </c>
      <c r="C1117" t="s">
        <v>727</v>
      </c>
      <c r="D1117" s="131">
        <v>676821900664</v>
      </c>
      <c r="E1117" s="134" t="s">
        <v>2289</v>
      </c>
      <c r="F1117" s="133">
        <v>200</v>
      </c>
      <c r="G1117" s="41">
        <v>46023</v>
      </c>
      <c r="H1117" s="63" t="s">
        <v>2290</v>
      </c>
      <c r="I1117" s="63" t="s">
        <v>936</v>
      </c>
      <c r="J1117" s="45" t="s">
        <v>1685</v>
      </c>
    </row>
    <row r="1118" spans="1:10" x14ac:dyDescent="0.25">
      <c r="A1118" s="130" t="s">
        <v>1</v>
      </c>
      <c r="B1118" s="46" t="s">
        <v>2420</v>
      </c>
      <c r="C1118" t="s">
        <v>727</v>
      </c>
      <c r="D1118" s="131">
        <v>676821909131</v>
      </c>
      <c r="E1118" s="135" t="s">
        <v>2612</v>
      </c>
      <c r="F1118" s="133">
        <v>200</v>
      </c>
      <c r="G1118" s="41">
        <v>46023</v>
      </c>
      <c r="H1118" s="63" t="s">
        <v>2094</v>
      </c>
      <c r="I1118" s="63" t="s">
        <v>2095</v>
      </c>
      <c r="J1118" s="45" t="s">
        <v>1371</v>
      </c>
    </row>
    <row r="1119" spans="1:10" x14ac:dyDescent="0.25">
      <c r="A1119" s="130" t="s">
        <v>1</v>
      </c>
      <c r="B1119" s="46" t="s">
        <v>2420</v>
      </c>
      <c r="C1119" t="s">
        <v>727</v>
      </c>
      <c r="D1119" s="131">
        <v>676821909138</v>
      </c>
      <c r="E1119" s="135" t="s">
        <v>2093</v>
      </c>
      <c r="F1119" s="133">
        <v>200</v>
      </c>
      <c r="G1119" s="41">
        <v>46023</v>
      </c>
      <c r="H1119" s="63" t="s">
        <v>2094</v>
      </c>
      <c r="I1119" s="63" t="s">
        <v>2095</v>
      </c>
      <c r="J1119" s="45" t="s">
        <v>1371</v>
      </c>
    </row>
    <row r="1120" spans="1:10" x14ac:dyDescent="0.25">
      <c r="A1120" s="130" t="s">
        <v>1</v>
      </c>
      <c r="B1120" s="46" t="s">
        <v>2420</v>
      </c>
      <c r="C1120" t="s">
        <v>727</v>
      </c>
      <c r="D1120" s="131">
        <v>676821909139</v>
      </c>
      <c r="E1120" s="135" t="s">
        <v>2604</v>
      </c>
      <c r="F1120" s="133">
        <v>200</v>
      </c>
      <c r="G1120" s="41">
        <v>46023</v>
      </c>
      <c r="H1120" s="63" t="s">
        <v>2605</v>
      </c>
      <c r="I1120" s="63" t="s">
        <v>2606</v>
      </c>
      <c r="J1120" s="45" t="s">
        <v>1371</v>
      </c>
    </row>
    <row r="1121" spans="1:10" x14ac:dyDescent="0.25">
      <c r="A1121" s="130" t="s">
        <v>1</v>
      </c>
      <c r="B1121" s="46" t="s">
        <v>2420</v>
      </c>
      <c r="C1121" t="s">
        <v>727</v>
      </c>
      <c r="D1121" s="131">
        <v>676821944184</v>
      </c>
      <c r="E1121" s="135" t="s">
        <v>2610</v>
      </c>
      <c r="F1121" s="133">
        <v>200</v>
      </c>
      <c r="G1121" s="41">
        <v>46023</v>
      </c>
      <c r="H1121" s="63" t="s">
        <v>2094</v>
      </c>
      <c r="I1121" s="63" t="s">
        <v>2095</v>
      </c>
      <c r="J1121" s="45" t="s">
        <v>1371</v>
      </c>
    </row>
    <row r="1122" spans="1:10" x14ac:dyDescent="0.25">
      <c r="A1122" s="130" t="s">
        <v>1</v>
      </c>
      <c r="B1122" s="46" t="s">
        <v>2422</v>
      </c>
      <c r="C1122" t="s">
        <v>727</v>
      </c>
      <c r="D1122" s="131">
        <v>676821944185</v>
      </c>
      <c r="E1122" s="136" t="s">
        <v>2611</v>
      </c>
      <c r="F1122" s="133">
        <v>150</v>
      </c>
      <c r="G1122" s="41">
        <v>46023</v>
      </c>
      <c r="H1122" s="63" t="s">
        <v>2608</v>
      </c>
      <c r="I1122" s="63" t="s">
        <v>2609</v>
      </c>
      <c r="J1122" s="45" t="s">
        <v>1370</v>
      </c>
    </row>
    <row r="1123" spans="1:10" x14ac:dyDescent="0.25">
      <c r="A1123" s="130" t="s">
        <v>1</v>
      </c>
      <c r="B1123" s="46" t="s">
        <v>2421</v>
      </c>
      <c r="C1123" t="s">
        <v>727</v>
      </c>
      <c r="D1123" s="131">
        <v>676821994523</v>
      </c>
      <c r="E1123" s="136" t="s">
        <v>2590</v>
      </c>
      <c r="F1123" s="133">
        <v>100</v>
      </c>
      <c r="G1123" s="41">
        <v>46023</v>
      </c>
      <c r="H1123" s="63" t="s">
        <v>2591</v>
      </c>
      <c r="I1123" s="63" t="s">
        <v>1609</v>
      </c>
      <c r="J1123" s="45" t="s">
        <v>1378</v>
      </c>
    </row>
    <row r="1124" spans="1:10" x14ac:dyDescent="0.25">
      <c r="A1124" s="130" t="s">
        <v>1</v>
      </c>
      <c r="B1124" s="46" t="s">
        <v>258</v>
      </c>
      <c r="C1124" t="s">
        <v>56</v>
      </c>
      <c r="D1124" s="131">
        <v>680175986523</v>
      </c>
      <c r="E1124" s="135" t="s">
        <v>578</v>
      </c>
      <c r="F1124" s="133">
        <v>7</v>
      </c>
      <c r="G1124" s="41">
        <v>46023</v>
      </c>
      <c r="H1124" s="63" t="s">
        <v>101</v>
      </c>
      <c r="I1124" s="63" t="s">
        <v>94</v>
      </c>
      <c r="J1124" s="45" t="s">
        <v>383</v>
      </c>
    </row>
    <row r="1125" spans="1:10" x14ac:dyDescent="0.25">
      <c r="A1125" s="130" t="s">
        <v>1</v>
      </c>
      <c r="B1125" s="46" t="s">
        <v>258</v>
      </c>
      <c r="C1125" t="s">
        <v>56</v>
      </c>
      <c r="D1125" s="131">
        <v>680175986639</v>
      </c>
      <c r="E1125" s="135" t="s">
        <v>582</v>
      </c>
      <c r="F1125" s="133">
        <v>7</v>
      </c>
      <c r="G1125" s="41">
        <v>46023</v>
      </c>
      <c r="H1125" s="63" t="s">
        <v>167</v>
      </c>
      <c r="I1125" s="63" t="s">
        <v>110</v>
      </c>
      <c r="J1125" s="45" t="s">
        <v>383</v>
      </c>
    </row>
    <row r="1126" spans="1:10" x14ac:dyDescent="0.25">
      <c r="A1126" s="130" t="s">
        <v>1</v>
      </c>
      <c r="B1126" s="46" t="s">
        <v>258</v>
      </c>
      <c r="C1126" t="s">
        <v>56</v>
      </c>
      <c r="D1126" s="131">
        <v>680175986875</v>
      </c>
      <c r="E1126" s="135" t="s">
        <v>583</v>
      </c>
      <c r="F1126" s="133">
        <v>7</v>
      </c>
      <c r="G1126" s="41">
        <v>46023</v>
      </c>
      <c r="H1126" s="63" t="s">
        <v>167</v>
      </c>
      <c r="I1126" s="63" t="s">
        <v>110</v>
      </c>
      <c r="J1126" s="45" t="s">
        <v>383</v>
      </c>
    </row>
    <row r="1127" spans="1:10" x14ac:dyDescent="0.25">
      <c r="A1127" s="130" t="s">
        <v>1</v>
      </c>
      <c r="B1127" s="46" t="s">
        <v>258</v>
      </c>
      <c r="C1127" t="s">
        <v>56</v>
      </c>
      <c r="D1127" s="131">
        <v>680175987094</v>
      </c>
      <c r="E1127" s="135" t="s">
        <v>584</v>
      </c>
      <c r="F1127" s="133">
        <v>7</v>
      </c>
      <c r="G1127" s="41">
        <v>46023</v>
      </c>
      <c r="H1127" s="63" t="s">
        <v>101</v>
      </c>
      <c r="I1127" s="63" t="s">
        <v>382</v>
      </c>
      <c r="J1127" s="45" t="s">
        <v>383</v>
      </c>
    </row>
    <row r="1128" spans="1:10" x14ac:dyDescent="0.25">
      <c r="A1128" s="130" t="s">
        <v>1</v>
      </c>
      <c r="B1128" s="46" t="s">
        <v>258</v>
      </c>
      <c r="C1128" t="s">
        <v>56</v>
      </c>
      <c r="D1128" s="131">
        <v>680175987209</v>
      </c>
      <c r="E1128" s="135" t="s">
        <v>581</v>
      </c>
      <c r="F1128" s="133">
        <v>7</v>
      </c>
      <c r="G1128" s="41">
        <v>46023</v>
      </c>
      <c r="H1128" s="63" t="s">
        <v>101</v>
      </c>
      <c r="I1128" s="63" t="s">
        <v>110</v>
      </c>
      <c r="J1128" s="45" t="s">
        <v>383</v>
      </c>
    </row>
    <row r="1129" spans="1:10" x14ac:dyDescent="0.25">
      <c r="A1129" s="130" t="s">
        <v>1</v>
      </c>
      <c r="B1129" s="46" t="s">
        <v>258</v>
      </c>
      <c r="C1129" t="s">
        <v>56</v>
      </c>
      <c r="D1129" s="131">
        <v>680243008317</v>
      </c>
      <c r="E1129" s="135" t="s">
        <v>579</v>
      </c>
      <c r="F1129" s="133">
        <v>7</v>
      </c>
      <c r="G1129" s="41">
        <v>46023</v>
      </c>
      <c r="H1129" s="63" t="s">
        <v>167</v>
      </c>
      <c r="I1129" s="63" t="s">
        <v>94</v>
      </c>
      <c r="J1129" s="45" t="s">
        <v>383</v>
      </c>
    </row>
    <row r="1130" spans="1:10" x14ac:dyDescent="0.25">
      <c r="A1130" s="130" t="s">
        <v>1</v>
      </c>
      <c r="B1130" s="46" t="s">
        <v>258</v>
      </c>
      <c r="C1130" t="s">
        <v>56</v>
      </c>
      <c r="D1130" s="131">
        <v>680490924941</v>
      </c>
      <c r="E1130" s="38" t="s">
        <v>587</v>
      </c>
      <c r="F1130" s="133">
        <v>7</v>
      </c>
      <c r="G1130" s="41">
        <v>46023</v>
      </c>
      <c r="H1130" s="63" t="s">
        <v>96</v>
      </c>
      <c r="I1130" s="63" t="s">
        <v>99</v>
      </c>
      <c r="J1130" s="45" t="s">
        <v>383</v>
      </c>
    </row>
    <row r="1131" spans="1:10" x14ac:dyDescent="0.25">
      <c r="A1131" s="130" t="s">
        <v>1</v>
      </c>
      <c r="B1131" s="46" t="s">
        <v>258</v>
      </c>
      <c r="C1131" t="s">
        <v>56</v>
      </c>
      <c r="D1131" s="131">
        <v>680490925221</v>
      </c>
      <c r="E1131" s="38" t="s">
        <v>577</v>
      </c>
      <c r="F1131" s="133">
        <v>7</v>
      </c>
      <c r="G1131" s="41">
        <v>46023</v>
      </c>
      <c r="H1131" s="63" t="s">
        <v>1005</v>
      </c>
      <c r="I1131" s="63" t="s">
        <v>1006</v>
      </c>
      <c r="J1131" s="45" t="s">
        <v>383</v>
      </c>
    </row>
    <row r="1132" spans="1:10" x14ac:dyDescent="0.25">
      <c r="A1132" s="130" t="s">
        <v>1</v>
      </c>
      <c r="B1132" s="46" t="s">
        <v>258</v>
      </c>
      <c r="C1132" t="s">
        <v>56</v>
      </c>
      <c r="D1132" s="131">
        <v>680490925276</v>
      </c>
      <c r="E1132" s="38" t="s">
        <v>585</v>
      </c>
      <c r="F1132" s="133">
        <v>7</v>
      </c>
      <c r="G1132" s="41">
        <v>46023</v>
      </c>
      <c r="H1132" s="63" t="s">
        <v>96</v>
      </c>
      <c r="I1132" s="63" t="s">
        <v>586</v>
      </c>
      <c r="J1132" s="45" t="s">
        <v>383</v>
      </c>
    </row>
    <row r="1133" spans="1:10" x14ac:dyDescent="0.25">
      <c r="A1133" s="130" t="s">
        <v>1</v>
      </c>
      <c r="B1133" s="46" t="s">
        <v>258</v>
      </c>
      <c r="C1133" t="s">
        <v>56</v>
      </c>
      <c r="D1133" s="131">
        <v>680490925788</v>
      </c>
      <c r="E1133" s="38" t="s">
        <v>2041</v>
      </c>
      <c r="F1133" s="133">
        <v>7</v>
      </c>
      <c r="G1133" s="41">
        <v>46023</v>
      </c>
      <c r="H1133" s="63" t="s">
        <v>126</v>
      </c>
      <c r="I1133" s="63" t="s">
        <v>89</v>
      </c>
      <c r="J1133" s="45" t="s">
        <v>1759</v>
      </c>
    </row>
    <row r="1134" spans="1:10" x14ac:dyDescent="0.25">
      <c r="A1134" s="130" t="s">
        <v>1</v>
      </c>
      <c r="B1134" s="46" t="s">
        <v>258</v>
      </c>
      <c r="C1134" t="s">
        <v>56</v>
      </c>
      <c r="D1134" s="131">
        <v>680490926020</v>
      </c>
      <c r="E1134" s="38" t="s">
        <v>588</v>
      </c>
      <c r="F1134" s="133">
        <v>7</v>
      </c>
      <c r="G1134" s="41">
        <v>46023</v>
      </c>
      <c r="H1134" s="63" t="s">
        <v>98</v>
      </c>
      <c r="I1134" s="63" t="s">
        <v>99</v>
      </c>
      <c r="J1134" s="45" t="s">
        <v>383</v>
      </c>
    </row>
    <row r="1135" spans="1:10" x14ac:dyDescent="0.25">
      <c r="A1135" s="130" t="s">
        <v>1</v>
      </c>
      <c r="B1135" s="46" t="s">
        <v>258</v>
      </c>
      <c r="C1135" t="s">
        <v>56</v>
      </c>
      <c r="D1135" s="131">
        <v>680490926167</v>
      </c>
      <c r="E1135" s="38" t="s">
        <v>589</v>
      </c>
      <c r="F1135" s="133">
        <v>7</v>
      </c>
      <c r="G1135" s="41">
        <v>46023</v>
      </c>
      <c r="H1135" s="63" t="s">
        <v>98</v>
      </c>
      <c r="I1135" s="63" t="s">
        <v>99</v>
      </c>
      <c r="J1135" s="45" t="s">
        <v>383</v>
      </c>
    </row>
    <row r="1136" spans="1:10" x14ac:dyDescent="0.25">
      <c r="A1136" s="130" t="s">
        <v>1</v>
      </c>
      <c r="B1136" s="46" t="s">
        <v>258</v>
      </c>
      <c r="C1136" t="s">
        <v>56</v>
      </c>
      <c r="D1136" s="131">
        <v>680490926358</v>
      </c>
      <c r="E1136" s="38" t="s">
        <v>580</v>
      </c>
      <c r="F1136" s="133">
        <v>7</v>
      </c>
      <c r="G1136" s="41">
        <v>46023</v>
      </c>
      <c r="H1136" s="63" t="s">
        <v>167</v>
      </c>
      <c r="I1136" s="63" t="s">
        <v>94</v>
      </c>
      <c r="J1136" s="45" t="s">
        <v>383</v>
      </c>
    </row>
    <row r="1137" spans="1:10" x14ac:dyDescent="0.25">
      <c r="A1137" s="130" t="s">
        <v>1</v>
      </c>
      <c r="B1137" s="46" t="s">
        <v>258</v>
      </c>
      <c r="C1137" t="s">
        <v>56</v>
      </c>
      <c r="D1137" s="131">
        <v>682131738696</v>
      </c>
      <c r="E1137" s="38" t="s">
        <v>982</v>
      </c>
      <c r="F1137" s="133">
        <v>7</v>
      </c>
      <c r="G1137" s="41">
        <v>46023</v>
      </c>
      <c r="H1137" s="63" t="s">
        <v>983</v>
      </c>
      <c r="I1137" s="63" t="s">
        <v>123</v>
      </c>
      <c r="J1137" s="45" t="s">
        <v>383</v>
      </c>
    </row>
    <row r="1138" spans="1:10" x14ac:dyDescent="0.25">
      <c r="A1138" s="130" t="s">
        <v>1</v>
      </c>
      <c r="B1138" s="46" t="s">
        <v>258</v>
      </c>
      <c r="C1138" t="s">
        <v>727</v>
      </c>
      <c r="D1138" s="131">
        <v>689733252451</v>
      </c>
      <c r="E1138" s="38" t="s">
        <v>2554</v>
      </c>
      <c r="F1138" s="133">
        <v>7</v>
      </c>
      <c r="G1138" s="41">
        <v>46023</v>
      </c>
      <c r="H1138" s="63" t="s">
        <v>130</v>
      </c>
      <c r="I1138" s="63" t="s">
        <v>1132</v>
      </c>
      <c r="J1138" s="45" t="s">
        <v>383</v>
      </c>
    </row>
    <row r="1139" spans="1:10" x14ac:dyDescent="0.25">
      <c r="A1139" s="130" t="s">
        <v>1</v>
      </c>
      <c r="B1139" s="46" t="s">
        <v>258</v>
      </c>
      <c r="C1139" t="s">
        <v>727</v>
      </c>
      <c r="D1139" s="131">
        <v>689733252452</v>
      </c>
      <c r="E1139" s="38" t="s">
        <v>2555</v>
      </c>
      <c r="F1139" s="133">
        <v>7</v>
      </c>
      <c r="G1139" s="41">
        <v>46023</v>
      </c>
      <c r="H1139" s="63" t="s">
        <v>130</v>
      </c>
      <c r="I1139" s="63" t="s">
        <v>89</v>
      </c>
      <c r="J1139" s="45" t="s">
        <v>383</v>
      </c>
    </row>
    <row r="1140" spans="1:10" x14ac:dyDescent="0.25">
      <c r="A1140" s="130" t="s">
        <v>1</v>
      </c>
      <c r="B1140" s="46" t="s">
        <v>258</v>
      </c>
      <c r="C1140" t="s">
        <v>727</v>
      </c>
      <c r="D1140" s="131">
        <v>689733252453</v>
      </c>
      <c r="E1140" s="38" t="s">
        <v>2556</v>
      </c>
      <c r="F1140" s="133">
        <v>7</v>
      </c>
      <c r="G1140" s="41">
        <v>46023</v>
      </c>
      <c r="H1140" s="63" t="s">
        <v>130</v>
      </c>
      <c r="I1140" s="63" t="s">
        <v>89</v>
      </c>
      <c r="J1140" s="45" t="s">
        <v>383</v>
      </c>
    </row>
    <row r="1141" spans="1:10" x14ac:dyDescent="0.25">
      <c r="A1141" s="130" t="s">
        <v>1</v>
      </c>
      <c r="B1141" s="46" t="s">
        <v>258</v>
      </c>
      <c r="C1141" t="s">
        <v>727</v>
      </c>
      <c r="D1141" s="131">
        <v>689733252454</v>
      </c>
      <c r="E1141" s="38" t="s">
        <v>2557</v>
      </c>
      <c r="F1141" s="133">
        <v>7</v>
      </c>
      <c r="G1141" s="41">
        <v>46023</v>
      </c>
      <c r="H1141" s="63" t="s">
        <v>130</v>
      </c>
      <c r="I1141" s="63" t="s">
        <v>1132</v>
      </c>
      <c r="J1141" s="45" t="s">
        <v>383</v>
      </c>
    </row>
    <row r="1142" spans="1:10" x14ac:dyDescent="0.25">
      <c r="A1142" s="130" t="s">
        <v>1</v>
      </c>
      <c r="B1142" s="46" t="s">
        <v>259</v>
      </c>
      <c r="C1142" t="s">
        <v>56</v>
      </c>
      <c r="D1142" s="131">
        <v>712035689012</v>
      </c>
      <c r="E1142" s="38" t="s">
        <v>787</v>
      </c>
      <c r="F1142" s="133">
        <v>12</v>
      </c>
      <c r="G1142" s="41">
        <v>46023</v>
      </c>
      <c r="H1142" s="63" t="s">
        <v>150</v>
      </c>
      <c r="I1142" s="63" t="s">
        <v>127</v>
      </c>
      <c r="J1142" s="45" t="s">
        <v>455</v>
      </c>
    </row>
    <row r="1143" spans="1:10" x14ac:dyDescent="0.25">
      <c r="A1143" s="130" t="s">
        <v>1</v>
      </c>
      <c r="B1143" s="46" t="s">
        <v>2421</v>
      </c>
      <c r="C1143" t="s">
        <v>727</v>
      </c>
      <c r="D1143" s="131">
        <v>725414014343</v>
      </c>
      <c r="E1143" s="38" t="s">
        <v>2587</v>
      </c>
      <c r="F1143" s="133">
        <v>100</v>
      </c>
      <c r="G1143" s="41">
        <v>46023</v>
      </c>
      <c r="H1143" s="63" t="s">
        <v>2588</v>
      </c>
      <c r="I1143" s="63" t="s">
        <v>2589</v>
      </c>
      <c r="J1143" s="45" t="s">
        <v>1378</v>
      </c>
    </row>
    <row r="1144" spans="1:10" x14ac:dyDescent="0.25">
      <c r="A1144" s="130" t="s">
        <v>1</v>
      </c>
      <c r="B1144" s="46" t="s">
        <v>66</v>
      </c>
      <c r="C1144" t="s">
        <v>727</v>
      </c>
      <c r="D1144" s="131">
        <v>745560692080</v>
      </c>
      <c r="E1144" s="38" t="s">
        <v>2570</v>
      </c>
      <c r="F1144" s="133">
        <v>3</v>
      </c>
      <c r="G1144" s="41">
        <v>46023</v>
      </c>
      <c r="H1144" s="63" t="s">
        <v>107</v>
      </c>
      <c r="I1144" s="63" t="s">
        <v>2571</v>
      </c>
      <c r="J1144" s="45" t="s">
        <v>438</v>
      </c>
    </row>
    <row r="1145" spans="1:10" x14ac:dyDescent="0.25">
      <c r="A1145" s="130" t="s">
        <v>1</v>
      </c>
      <c r="B1145" s="46" t="s">
        <v>66</v>
      </c>
      <c r="C1145" t="s">
        <v>727</v>
      </c>
      <c r="D1145" s="131">
        <v>745560692097</v>
      </c>
      <c r="E1145" s="38" t="s">
        <v>2572</v>
      </c>
      <c r="F1145" s="133">
        <v>3</v>
      </c>
      <c r="G1145" s="41">
        <v>46023</v>
      </c>
      <c r="H1145" s="63" t="s">
        <v>107</v>
      </c>
      <c r="I1145" s="63" t="s">
        <v>2571</v>
      </c>
      <c r="J1145" s="45" t="s">
        <v>438</v>
      </c>
    </row>
    <row r="1146" spans="1:10" x14ac:dyDescent="0.25">
      <c r="A1146" s="130" t="s">
        <v>1</v>
      </c>
      <c r="B1146" s="46" t="s">
        <v>66</v>
      </c>
      <c r="C1146" t="s">
        <v>727</v>
      </c>
      <c r="D1146" s="131">
        <v>745560692098</v>
      </c>
      <c r="E1146" s="38" t="s">
        <v>2573</v>
      </c>
      <c r="F1146" s="133">
        <v>3</v>
      </c>
      <c r="G1146" s="41">
        <v>46023</v>
      </c>
      <c r="H1146" s="63" t="s">
        <v>107</v>
      </c>
      <c r="I1146" s="63" t="s">
        <v>2571</v>
      </c>
      <c r="J1146" s="45" t="s">
        <v>438</v>
      </c>
    </row>
    <row r="1147" spans="1:10" x14ac:dyDescent="0.25">
      <c r="A1147" s="130" t="s">
        <v>1</v>
      </c>
      <c r="B1147" s="46" t="s">
        <v>258</v>
      </c>
      <c r="C1147" t="s">
        <v>727</v>
      </c>
      <c r="D1147" s="131">
        <v>745560692101</v>
      </c>
      <c r="E1147" s="38" t="s">
        <v>2574</v>
      </c>
      <c r="F1147" s="133">
        <v>7</v>
      </c>
      <c r="G1147" s="41">
        <v>46023</v>
      </c>
      <c r="H1147" s="63" t="s">
        <v>124</v>
      </c>
      <c r="I1147" s="63" t="s">
        <v>2575</v>
      </c>
      <c r="J1147" s="45" t="s">
        <v>383</v>
      </c>
    </row>
    <row r="1148" spans="1:10" x14ac:dyDescent="0.25">
      <c r="A1148" s="130" t="s">
        <v>1</v>
      </c>
      <c r="B1148" s="46" t="s">
        <v>258</v>
      </c>
      <c r="C1148" t="s">
        <v>727</v>
      </c>
      <c r="D1148" s="131">
        <v>745560692103</v>
      </c>
      <c r="E1148" s="38" t="s">
        <v>2576</v>
      </c>
      <c r="F1148" s="133">
        <v>7</v>
      </c>
      <c r="G1148" s="41">
        <v>46023</v>
      </c>
      <c r="H1148" s="63" t="s">
        <v>124</v>
      </c>
      <c r="I1148" s="63" t="s">
        <v>103</v>
      </c>
      <c r="J1148" s="45" t="s">
        <v>383</v>
      </c>
    </row>
    <row r="1149" spans="1:10" x14ac:dyDescent="0.25">
      <c r="A1149" s="130" t="s">
        <v>1</v>
      </c>
      <c r="B1149" s="46" t="s">
        <v>258</v>
      </c>
      <c r="C1149" t="s">
        <v>727</v>
      </c>
      <c r="D1149" s="131">
        <v>745560692110</v>
      </c>
      <c r="E1149" s="38" t="s">
        <v>2577</v>
      </c>
      <c r="F1149" s="133">
        <v>7</v>
      </c>
      <c r="G1149" s="41">
        <v>46023</v>
      </c>
      <c r="H1149" s="63" t="s">
        <v>124</v>
      </c>
      <c r="I1149" s="63" t="s">
        <v>103</v>
      </c>
      <c r="J1149" s="45" t="s">
        <v>383</v>
      </c>
    </row>
    <row r="1150" spans="1:10" x14ac:dyDescent="0.25">
      <c r="A1150" s="130" t="s">
        <v>1</v>
      </c>
      <c r="B1150" s="46" t="s">
        <v>258</v>
      </c>
      <c r="C1150" t="s">
        <v>727</v>
      </c>
      <c r="D1150" s="131">
        <v>745560692136</v>
      </c>
      <c r="E1150" s="38" t="s">
        <v>2578</v>
      </c>
      <c r="F1150" s="133">
        <v>7</v>
      </c>
      <c r="G1150" s="41">
        <v>46023</v>
      </c>
      <c r="H1150" s="63" t="s">
        <v>124</v>
      </c>
      <c r="I1150" s="63" t="s">
        <v>2579</v>
      </c>
      <c r="J1150" s="45" t="s">
        <v>383</v>
      </c>
    </row>
    <row r="1151" spans="1:10" x14ac:dyDescent="0.25">
      <c r="A1151" s="130" t="s">
        <v>1</v>
      </c>
      <c r="B1151" s="46" t="s">
        <v>2420</v>
      </c>
      <c r="C1151" t="s">
        <v>727</v>
      </c>
      <c r="D1151" s="131">
        <v>745560692998</v>
      </c>
      <c r="E1151" s="38" t="s">
        <v>1697</v>
      </c>
      <c r="F1151" s="133">
        <v>200</v>
      </c>
      <c r="G1151" s="41">
        <v>46023</v>
      </c>
      <c r="H1151" s="63" t="s">
        <v>1698</v>
      </c>
      <c r="I1151" s="63" t="s">
        <v>1699</v>
      </c>
      <c r="J1151" s="45" t="s">
        <v>1371</v>
      </c>
    </row>
    <row r="1152" spans="1:10" x14ac:dyDescent="0.25">
      <c r="A1152" s="130" t="s">
        <v>1</v>
      </c>
      <c r="B1152" s="46" t="s">
        <v>2422</v>
      </c>
      <c r="C1152" t="s">
        <v>727</v>
      </c>
      <c r="D1152" s="131">
        <v>745560693100</v>
      </c>
      <c r="E1152" s="38" t="s">
        <v>1691</v>
      </c>
      <c r="F1152" s="133">
        <v>150</v>
      </c>
      <c r="G1152" s="41">
        <v>46023</v>
      </c>
      <c r="H1152" s="63" t="s">
        <v>1692</v>
      </c>
      <c r="I1152" s="63" t="s">
        <v>1693</v>
      </c>
      <c r="J1152" s="45" t="s">
        <v>1370</v>
      </c>
    </row>
    <row r="1153" spans="1:10" x14ac:dyDescent="0.25">
      <c r="A1153" s="130" t="s">
        <v>1</v>
      </c>
      <c r="B1153" s="46" t="s">
        <v>2422</v>
      </c>
      <c r="C1153" t="s">
        <v>727</v>
      </c>
      <c r="D1153" s="131">
        <v>745560693117</v>
      </c>
      <c r="E1153" s="38" t="s">
        <v>1703</v>
      </c>
      <c r="F1153" s="133">
        <v>150</v>
      </c>
      <c r="G1153" s="41">
        <v>46023</v>
      </c>
      <c r="H1153" s="63" t="s">
        <v>1643</v>
      </c>
      <c r="I1153" s="63" t="s">
        <v>1644</v>
      </c>
      <c r="J1153" s="45" t="s">
        <v>1370</v>
      </c>
    </row>
    <row r="1154" spans="1:10" x14ac:dyDescent="0.25">
      <c r="A1154" s="130" t="s">
        <v>1</v>
      </c>
      <c r="B1154" s="46" t="s">
        <v>2422</v>
      </c>
      <c r="C1154" t="s">
        <v>727</v>
      </c>
      <c r="D1154" s="131">
        <v>745560693124</v>
      </c>
      <c r="E1154" s="38" t="s">
        <v>1694</v>
      </c>
      <c r="F1154" s="133">
        <v>150</v>
      </c>
      <c r="G1154" s="41">
        <v>46023</v>
      </c>
      <c r="H1154" s="63" t="s">
        <v>1695</v>
      </c>
      <c r="I1154" s="63" t="s">
        <v>1696</v>
      </c>
      <c r="J1154" s="45" t="s">
        <v>1370</v>
      </c>
    </row>
    <row r="1155" spans="1:10" x14ac:dyDescent="0.25">
      <c r="A1155" s="130" t="s">
        <v>1</v>
      </c>
      <c r="B1155" s="46" t="s">
        <v>2422</v>
      </c>
      <c r="C1155" t="s">
        <v>727</v>
      </c>
      <c r="D1155" s="131">
        <v>745560693131</v>
      </c>
      <c r="E1155" s="38" t="s">
        <v>1704</v>
      </c>
      <c r="F1155" s="133">
        <v>150</v>
      </c>
      <c r="G1155" s="41">
        <v>46023</v>
      </c>
      <c r="H1155" s="63" t="s">
        <v>1646</v>
      </c>
      <c r="I1155" s="63" t="s">
        <v>1647</v>
      </c>
      <c r="J1155" s="45" t="s">
        <v>1370</v>
      </c>
    </row>
    <row r="1156" spans="1:10" x14ac:dyDescent="0.25">
      <c r="A1156" s="130" t="s">
        <v>1</v>
      </c>
      <c r="B1156" s="46" t="s">
        <v>2420</v>
      </c>
      <c r="C1156" t="s">
        <v>727</v>
      </c>
      <c r="D1156" s="131">
        <v>745560693155</v>
      </c>
      <c r="E1156" s="38" t="s">
        <v>1705</v>
      </c>
      <c r="F1156" s="133">
        <v>200</v>
      </c>
      <c r="G1156" s="41">
        <v>46023</v>
      </c>
      <c r="H1156" s="63" t="s">
        <v>1649</v>
      </c>
      <c r="I1156" s="63" t="s">
        <v>1650</v>
      </c>
      <c r="J1156" s="45" t="s">
        <v>1371</v>
      </c>
    </row>
    <row r="1157" spans="1:10" x14ac:dyDescent="0.25">
      <c r="A1157" s="130" t="s">
        <v>1</v>
      </c>
      <c r="B1157" s="46" t="s">
        <v>2420</v>
      </c>
      <c r="C1157" t="s">
        <v>727</v>
      </c>
      <c r="D1157" s="131">
        <v>745560693162</v>
      </c>
      <c r="E1157" s="38" t="s">
        <v>1700</v>
      </c>
      <c r="F1157" s="133">
        <v>200</v>
      </c>
      <c r="G1157" s="41">
        <v>46023</v>
      </c>
      <c r="H1157" s="63" t="s">
        <v>1701</v>
      </c>
      <c r="I1157" s="63" t="s">
        <v>1702</v>
      </c>
      <c r="J1157" s="45" t="s">
        <v>1371</v>
      </c>
    </row>
    <row r="1158" spans="1:10" x14ac:dyDescent="0.25">
      <c r="A1158" s="130" t="s">
        <v>1</v>
      </c>
      <c r="B1158" s="46" t="s">
        <v>2422</v>
      </c>
      <c r="C1158" t="s">
        <v>727</v>
      </c>
      <c r="D1158" s="131">
        <v>745560693179</v>
      </c>
      <c r="E1158" s="38" t="s">
        <v>1694</v>
      </c>
      <c r="F1158" s="133">
        <v>150</v>
      </c>
      <c r="G1158" s="41">
        <v>46023</v>
      </c>
      <c r="H1158" s="63" t="s">
        <v>1695</v>
      </c>
      <c r="I1158" s="63" t="s">
        <v>1696</v>
      </c>
      <c r="J1158" s="45" t="s">
        <v>1370</v>
      </c>
    </row>
    <row r="1159" spans="1:10" x14ac:dyDescent="0.25">
      <c r="A1159" s="130" t="s">
        <v>1</v>
      </c>
      <c r="B1159" s="46" t="s">
        <v>258</v>
      </c>
      <c r="C1159" t="s">
        <v>1244</v>
      </c>
      <c r="D1159" s="131">
        <v>751338016354</v>
      </c>
      <c r="E1159" s="135" t="s">
        <v>445</v>
      </c>
      <c r="F1159" s="133">
        <v>7</v>
      </c>
      <c r="G1159" s="41">
        <v>46023</v>
      </c>
      <c r="H1159" s="63" t="s">
        <v>126</v>
      </c>
      <c r="I1159" s="63" t="s">
        <v>125</v>
      </c>
      <c r="J1159" s="45" t="s">
        <v>446</v>
      </c>
    </row>
    <row r="1160" spans="1:10" x14ac:dyDescent="0.25">
      <c r="A1160" s="130" t="s">
        <v>1</v>
      </c>
      <c r="B1160" s="46" t="s">
        <v>258</v>
      </c>
      <c r="C1160" t="s">
        <v>1244</v>
      </c>
      <c r="D1160" s="131">
        <v>751338016361</v>
      </c>
      <c r="E1160" s="135" t="s">
        <v>447</v>
      </c>
      <c r="F1160" s="133">
        <v>7</v>
      </c>
      <c r="G1160" s="41">
        <v>46023</v>
      </c>
      <c r="H1160" s="63" t="s">
        <v>130</v>
      </c>
      <c r="I1160" s="63" t="s">
        <v>125</v>
      </c>
      <c r="J1160" s="45" t="s">
        <v>446</v>
      </c>
    </row>
    <row r="1161" spans="1:10" x14ac:dyDescent="0.25">
      <c r="A1161" s="130" t="s">
        <v>1</v>
      </c>
      <c r="B1161" s="46" t="s">
        <v>258</v>
      </c>
      <c r="C1161" t="s">
        <v>1244</v>
      </c>
      <c r="D1161" s="131">
        <v>751338016378</v>
      </c>
      <c r="E1161" s="135" t="s">
        <v>448</v>
      </c>
      <c r="F1161" s="133">
        <v>7</v>
      </c>
      <c r="G1161" s="41">
        <v>46023</v>
      </c>
      <c r="H1161" s="63" t="s">
        <v>130</v>
      </c>
      <c r="I1161" s="63" t="s">
        <v>125</v>
      </c>
      <c r="J1161" s="45" t="s">
        <v>446</v>
      </c>
    </row>
    <row r="1162" spans="1:10" x14ac:dyDescent="0.25">
      <c r="A1162" s="130" t="s">
        <v>1</v>
      </c>
      <c r="B1162" s="46" t="s">
        <v>2422</v>
      </c>
      <c r="C1162" t="s">
        <v>1244</v>
      </c>
      <c r="D1162" s="131">
        <v>751338039360</v>
      </c>
      <c r="E1162" s="135" t="s">
        <v>1403</v>
      </c>
      <c r="F1162" s="133">
        <v>150</v>
      </c>
      <c r="G1162" s="41">
        <v>46023</v>
      </c>
      <c r="H1162" s="63" t="s">
        <v>1404</v>
      </c>
      <c r="I1162" s="63" t="s">
        <v>1405</v>
      </c>
      <c r="J1162" s="45" t="s">
        <v>1370</v>
      </c>
    </row>
    <row r="1163" spans="1:10" x14ac:dyDescent="0.25">
      <c r="A1163" s="130" t="s">
        <v>1</v>
      </c>
      <c r="B1163" s="46" t="s">
        <v>2420</v>
      </c>
      <c r="C1163" t="s">
        <v>1244</v>
      </c>
      <c r="D1163" s="131">
        <v>751338039377</v>
      </c>
      <c r="E1163" s="135" t="s">
        <v>1406</v>
      </c>
      <c r="F1163" s="133">
        <v>200</v>
      </c>
      <c r="G1163" s="41">
        <v>46023</v>
      </c>
      <c r="H1163" s="63" t="s">
        <v>1407</v>
      </c>
      <c r="I1163" s="63" t="s">
        <v>1408</v>
      </c>
      <c r="J1163" s="45" t="s">
        <v>1371</v>
      </c>
    </row>
    <row r="1164" spans="1:10" x14ac:dyDescent="0.25">
      <c r="A1164" s="130" t="s">
        <v>1</v>
      </c>
      <c r="B1164" s="46" t="s">
        <v>2420</v>
      </c>
      <c r="C1164" t="s">
        <v>1244</v>
      </c>
      <c r="D1164" s="131">
        <v>751338039384</v>
      </c>
      <c r="E1164" s="135" t="s">
        <v>1409</v>
      </c>
      <c r="F1164" s="133">
        <v>200</v>
      </c>
      <c r="G1164" s="41">
        <v>46023</v>
      </c>
      <c r="H1164" s="63" t="s">
        <v>1410</v>
      </c>
      <c r="I1164" s="63" t="s">
        <v>1411</v>
      </c>
      <c r="J1164" s="45" t="s">
        <v>1371</v>
      </c>
    </row>
    <row r="1165" spans="1:10" x14ac:dyDescent="0.25">
      <c r="A1165" s="130" t="s">
        <v>1</v>
      </c>
      <c r="B1165" s="46" t="s">
        <v>258</v>
      </c>
      <c r="C1165" t="s">
        <v>63</v>
      </c>
      <c r="D1165" s="131">
        <v>762148070542</v>
      </c>
      <c r="E1165" s="135" t="s">
        <v>2155</v>
      </c>
      <c r="F1165" s="133">
        <v>7</v>
      </c>
      <c r="G1165" s="41">
        <v>46023</v>
      </c>
      <c r="H1165" s="63" t="s">
        <v>167</v>
      </c>
      <c r="I1165" s="63" t="s">
        <v>99</v>
      </c>
      <c r="J1165" s="45" t="s">
        <v>1759</v>
      </c>
    </row>
    <row r="1166" spans="1:10" x14ac:dyDescent="0.25">
      <c r="A1166" s="130" t="s">
        <v>1</v>
      </c>
      <c r="B1166" s="46" t="s">
        <v>258</v>
      </c>
      <c r="C1166" t="s">
        <v>63</v>
      </c>
      <c r="D1166" s="131">
        <v>762148071433</v>
      </c>
      <c r="E1166" s="135" t="s">
        <v>204</v>
      </c>
      <c r="F1166" s="133">
        <v>7</v>
      </c>
      <c r="G1166" s="41">
        <v>46023</v>
      </c>
      <c r="H1166" s="63" t="s">
        <v>1060</v>
      </c>
      <c r="I1166" s="63" t="s">
        <v>109</v>
      </c>
      <c r="J1166" s="45" t="s">
        <v>1824</v>
      </c>
    </row>
    <row r="1167" spans="1:10" x14ac:dyDescent="0.25">
      <c r="A1167" s="130" t="s">
        <v>1</v>
      </c>
      <c r="B1167" s="46" t="s">
        <v>258</v>
      </c>
      <c r="C1167" t="s">
        <v>63</v>
      </c>
      <c r="D1167" s="131">
        <v>762148071440</v>
      </c>
      <c r="E1167" s="135" t="s">
        <v>671</v>
      </c>
      <c r="F1167" s="133">
        <v>7</v>
      </c>
      <c r="G1167" s="41">
        <v>46023</v>
      </c>
      <c r="H1167" s="63" t="s">
        <v>126</v>
      </c>
      <c r="I1167" s="63" t="s">
        <v>109</v>
      </c>
      <c r="J1167" s="45" t="s">
        <v>1824</v>
      </c>
    </row>
    <row r="1168" spans="1:10" x14ac:dyDescent="0.25">
      <c r="A1168" s="130" t="s">
        <v>1</v>
      </c>
      <c r="B1168" s="46" t="s">
        <v>258</v>
      </c>
      <c r="C1168" t="s">
        <v>63</v>
      </c>
      <c r="D1168" s="131">
        <v>762148071457</v>
      </c>
      <c r="E1168" s="135" t="s">
        <v>262</v>
      </c>
      <c r="F1168" s="133">
        <v>7</v>
      </c>
      <c r="G1168" s="41">
        <v>46023</v>
      </c>
      <c r="H1168" s="63" t="s">
        <v>130</v>
      </c>
      <c r="I1168" s="63" t="s">
        <v>109</v>
      </c>
      <c r="J1168" s="45" t="s">
        <v>1824</v>
      </c>
    </row>
    <row r="1169" spans="1:14" x14ac:dyDescent="0.25">
      <c r="A1169" s="130" t="s">
        <v>1</v>
      </c>
      <c r="B1169" s="46" t="s">
        <v>258</v>
      </c>
      <c r="C1169" t="s">
        <v>63</v>
      </c>
      <c r="D1169" s="131">
        <v>762148071471</v>
      </c>
      <c r="E1169" s="135" t="s">
        <v>263</v>
      </c>
      <c r="F1169" s="133">
        <v>7</v>
      </c>
      <c r="G1169" s="41">
        <v>46023</v>
      </c>
      <c r="H1169" s="63" t="s">
        <v>1061</v>
      </c>
      <c r="I1169" s="63" t="s">
        <v>109</v>
      </c>
      <c r="J1169" s="45" t="s">
        <v>1824</v>
      </c>
    </row>
    <row r="1170" spans="1:14" x14ac:dyDescent="0.25">
      <c r="A1170" s="130" t="s">
        <v>1</v>
      </c>
      <c r="B1170" s="46" t="s">
        <v>258</v>
      </c>
      <c r="C1170" t="s">
        <v>63</v>
      </c>
      <c r="D1170" s="131">
        <v>762148073253</v>
      </c>
      <c r="E1170" s="135" t="s">
        <v>1126</v>
      </c>
      <c r="F1170" s="133">
        <v>7</v>
      </c>
      <c r="G1170" s="41">
        <v>46023</v>
      </c>
      <c r="H1170" s="63" t="s">
        <v>163</v>
      </c>
      <c r="I1170" s="63" t="s">
        <v>97</v>
      </c>
      <c r="J1170" s="45" t="s">
        <v>1759</v>
      </c>
    </row>
    <row r="1171" spans="1:14" x14ac:dyDescent="0.25">
      <c r="A1171" s="130" t="s">
        <v>1</v>
      </c>
      <c r="B1171" s="46" t="s">
        <v>258</v>
      </c>
      <c r="C1171" t="s">
        <v>63</v>
      </c>
      <c r="D1171" s="131">
        <v>762148073260</v>
      </c>
      <c r="E1171" s="135" t="s">
        <v>1125</v>
      </c>
      <c r="F1171" s="133">
        <v>7</v>
      </c>
      <c r="G1171" s="41">
        <v>46023</v>
      </c>
      <c r="H1171" s="63" t="s">
        <v>96</v>
      </c>
      <c r="I1171" s="63" t="s">
        <v>97</v>
      </c>
      <c r="J1171" s="45" t="s">
        <v>1759</v>
      </c>
    </row>
    <row r="1172" spans="1:14" x14ac:dyDescent="0.25">
      <c r="A1172" s="130" t="s">
        <v>1</v>
      </c>
      <c r="B1172" s="46" t="s">
        <v>258</v>
      </c>
      <c r="C1172" t="s">
        <v>63</v>
      </c>
      <c r="D1172" s="131">
        <v>762148073284</v>
      </c>
      <c r="E1172" s="135" t="s">
        <v>571</v>
      </c>
      <c r="F1172" s="133">
        <v>7</v>
      </c>
      <c r="G1172" s="41">
        <v>46023</v>
      </c>
      <c r="H1172" s="63" t="s">
        <v>172</v>
      </c>
      <c r="I1172" s="63" t="s">
        <v>97</v>
      </c>
      <c r="J1172" s="45" t="s">
        <v>1759</v>
      </c>
      <c r="N1172" s="137"/>
    </row>
    <row r="1173" spans="1:14" x14ac:dyDescent="0.25">
      <c r="A1173" s="130" t="s">
        <v>1</v>
      </c>
      <c r="B1173" s="46" t="s">
        <v>258</v>
      </c>
      <c r="C1173" t="s">
        <v>63</v>
      </c>
      <c r="D1173" s="131">
        <v>762148073307</v>
      </c>
      <c r="E1173" s="135" t="s">
        <v>371</v>
      </c>
      <c r="F1173" s="133">
        <v>7</v>
      </c>
      <c r="G1173" s="41">
        <v>46023</v>
      </c>
      <c r="H1173" s="63" t="s">
        <v>1062</v>
      </c>
      <c r="I1173" s="63" t="s">
        <v>97</v>
      </c>
      <c r="J1173" s="45" t="s">
        <v>1759</v>
      </c>
      <c r="N1173" s="137"/>
    </row>
    <row r="1174" spans="1:14" x14ac:dyDescent="0.25">
      <c r="A1174" s="130" t="s">
        <v>1</v>
      </c>
      <c r="B1174" s="46" t="s">
        <v>259</v>
      </c>
      <c r="C1174" t="s">
        <v>63</v>
      </c>
      <c r="D1174" s="131">
        <v>762148075011</v>
      </c>
      <c r="E1174" s="135" t="s">
        <v>1127</v>
      </c>
      <c r="F1174" s="133">
        <v>12</v>
      </c>
      <c r="G1174" s="41">
        <v>46023</v>
      </c>
      <c r="H1174" s="63" t="s">
        <v>303</v>
      </c>
      <c r="I1174" s="63" t="s">
        <v>168</v>
      </c>
      <c r="J1174" s="45" t="s">
        <v>1828</v>
      </c>
      <c r="N1174" s="137"/>
    </row>
    <row r="1175" spans="1:14" x14ac:dyDescent="0.25">
      <c r="A1175" s="130" t="s">
        <v>1</v>
      </c>
      <c r="B1175" s="46" t="s">
        <v>259</v>
      </c>
      <c r="C1175" t="s">
        <v>63</v>
      </c>
      <c r="D1175" s="131">
        <v>762148075028</v>
      </c>
      <c r="E1175" s="135" t="s">
        <v>1128</v>
      </c>
      <c r="F1175" s="133">
        <v>12</v>
      </c>
      <c r="G1175" s="41">
        <v>46023</v>
      </c>
      <c r="H1175" s="63" t="s">
        <v>150</v>
      </c>
      <c r="I1175" s="63" t="s">
        <v>168</v>
      </c>
      <c r="J1175" s="45" t="s">
        <v>1828</v>
      </c>
      <c r="N1175" s="137"/>
    </row>
    <row r="1176" spans="1:14" x14ac:dyDescent="0.25">
      <c r="A1176" s="130" t="s">
        <v>1</v>
      </c>
      <c r="B1176" s="46" t="s">
        <v>259</v>
      </c>
      <c r="C1176" t="s">
        <v>63</v>
      </c>
      <c r="D1176" s="131">
        <v>762148075073</v>
      </c>
      <c r="E1176" s="38" t="s">
        <v>1129</v>
      </c>
      <c r="F1176" s="133">
        <v>12</v>
      </c>
      <c r="G1176" s="41">
        <v>46023</v>
      </c>
      <c r="H1176" s="63" t="s">
        <v>613</v>
      </c>
      <c r="I1176" s="63" t="s">
        <v>168</v>
      </c>
      <c r="J1176" s="45" t="s">
        <v>1828</v>
      </c>
    </row>
    <row r="1177" spans="1:14" x14ac:dyDescent="0.25">
      <c r="A1177" s="130" t="s">
        <v>1</v>
      </c>
      <c r="B1177" s="46" t="s">
        <v>259</v>
      </c>
      <c r="C1177" t="s">
        <v>63</v>
      </c>
      <c r="D1177" s="131">
        <v>762148075141</v>
      </c>
      <c r="E1177" s="38" t="s">
        <v>760</v>
      </c>
      <c r="F1177" s="133">
        <v>12</v>
      </c>
      <c r="G1177" s="41">
        <v>46023</v>
      </c>
      <c r="H1177" s="63" t="s">
        <v>613</v>
      </c>
      <c r="I1177" s="63" t="s">
        <v>168</v>
      </c>
      <c r="J1177" s="45" t="s">
        <v>1828</v>
      </c>
    </row>
    <row r="1178" spans="1:14" x14ac:dyDescent="0.25">
      <c r="A1178" s="130" t="s">
        <v>1</v>
      </c>
      <c r="B1178" s="46" t="s">
        <v>339</v>
      </c>
      <c r="C1178" t="s">
        <v>63</v>
      </c>
      <c r="D1178" s="131">
        <v>762148075196</v>
      </c>
      <c r="E1178" s="38" t="s">
        <v>1119</v>
      </c>
      <c r="F1178" s="133">
        <v>10</v>
      </c>
      <c r="G1178" s="41">
        <v>46023</v>
      </c>
      <c r="H1178" s="63" t="s">
        <v>1120</v>
      </c>
      <c r="I1178" s="63" t="s">
        <v>109</v>
      </c>
      <c r="J1178" s="45" t="s">
        <v>1825</v>
      </c>
    </row>
    <row r="1179" spans="1:14" x14ac:dyDescent="0.25">
      <c r="A1179" s="130" t="s">
        <v>1</v>
      </c>
      <c r="B1179" s="46" t="s">
        <v>339</v>
      </c>
      <c r="C1179" t="s">
        <v>63</v>
      </c>
      <c r="D1179" s="131">
        <v>762148075233</v>
      </c>
      <c r="E1179" s="38" t="s">
        <v>1121</v>
      </c>
      <c r="F1179" s="133">
        <v>10</v>
      </c>
      <c r="G1179" s="41">
        <v>46023</v>
      </c>
      <c r="H1179" s="63" t="s">
        <v>126</v>
      </c>
      <c r="I1179" s="63" t="s">
        <v>109</v>
      </c>
      <c r="J1179" s="45" t="s">
        <v>1825</v>
      </c>
    </row>
    <row r="1180" spans="1:14" x14ac:dyDescent="0.25">
      <c r="A1180" s="130" t="s">
        <v>1</v>
      </c>
      <c r="B1180" s="46" t="s">
        <v>339</v>
      </c>
      <c r="C1180" t="s">
        <v>63</v>
      </c>
      <c r="D1180" s="131">
        <v>762148075455</v>
      </c>
      <c r="E1180" s="38" t="s">
        <v>1122</v>
      </c>
      <c r="F1180" s="133">
        <v>10</v>
      </c>
      <c r="G1180" s="41">
        <v>46023</v>
      </c>
      <c r="H1180" s="63" t="s">
        <v>130</v>
      </c>
      <c r="I1180" s="63" t="s">
        <v>109</v>
      </c>
      <c r="J1180" s="45" t="s">
        <v>1825</v>
      </c>
    </row>
    <row r="1181" spans="1:14" x14ac:dyDescent="0.25">
      <c r="A1181" s="130" t="s">
        <v>1</v>
      </c>
      <c r="B1181" s="46" t="s">
        <v>339</v>
      </c>
      <c r="C1181" t="s">
        <v>63</v>
      </c>
      <c r="D1181" s="131">
        <v>762148075486</v>
      </c>
      <c r="E1181" s="38" t="s">
        <v>1123</v>
      </c>
      <c r="F1181" s="133">
        <v>10</v>
      </c>
      <c r="G1181" s="41">
        <v>46023</v>
      </c>
      <c r="H1181" s="63" t="s">
        <v>130</v>
      </c>
      <c r="I1181" s="63" t="s">
        <v>109</v>
      </c>
      <c r="J1181" s="45" t="s">
        <v>1825</v>
      </c>
    </row>
    <row r="1182" spans="1:14" x14ac:dyDescent="0.25">
      <c r="A1182" s="130" t="s">
        <v>1</v>
      </c>
      <c r="B1182" s="46" t="s">
        <v>258</v>
      </c>
      <c r="C1182" t="s">
        <v>63</v>
      </c>
      <c r="D1182" s="131">
        <v>762148106777</v>
      </c>
      <c r="E1182" s="38" t="s">
        <v>685</v>
      </c>
      <c r="F1182" s="133">
        <v>7</v>
      </c>
      <c r="G1182" s="41">
        <v>46023</v>
      </c>
      <c r="H1182" s="63" t="s">
        <v>163</v>
      </c>
      <c r="I1182" s="63" t="s">
        <v>155</v>
      </c>
      <c r="J1182" s="45" t="s">
        <v>383</v>
      </c>
    </row>
    <row r="1183" spans="1:14" x14ac:dyDescent="0.25">
      <c r="A1183" s="130" t="s">
        <v>1</v>
      </c>
      <c r="B1183" s="46" t="s">
        <v>258</v>
      </c>
      <c r="C1183" t="s">
        <v>63</v>
      </c>
      <c r="D1183" s="131">
        <v>762148106852</v>
      </c>
      <c r="E1183" s="38" t="s">
        <v>686</v>
      </c>
      <c r="F1183" s="133">
        <v>7</v>
      </c>
      <c r="G1183" s="41">
        <v>46023</v>
      </c>
      <c r="H1183" s="63" t="s">
        <v>1290</v>
      </c>
      <c r="I1183" s="63" t="s">
        <v>155</v>
      </c>
      <c r="J1183" s="45" t="s">
        <v>383</v>
      </c>
    </row>
    <row r="1184" spans="1:14" x14ac:dyDescent="0.25">
      <c r="A1184" s="130" t="s">
        <v>1</v>
      </c>
      <c r="B1184" s="46" t="s">
        <v>258</v>
      </c>
      <c r="C1184" t="s">
        <v>63</v>
      </c>
      <c r="D1184" s="131">
        <v>762148108160</v>
      </c>
      <c r="E1184" s="38" t="s">
        <v>681</v>
      </c>
      <c r="F1184" s="133">
        <v>7</v>
      </c>
      <c r="G1184" s="41">
        <v>46023</v>
      </c>
      <c r="H1184" s="63" t="s">
        <v>98</v>
      </c>
      <c r="I1184" s="63" t="s">
        <v>97</v>
      </c>
      <c r="J1184" s="45" t="s">
        <v>1759</v>
      </c>
    </row>
    <row r="1185" spans="1:10" x14ac:dyDescent="0.25">
      <c r="A1185" s="130" t="s">
        <v>1</v>
      </c>
      <c r="B1185" s="46" t="s">
        <v>258</v>
      </c>
      <c r="C1185" t="s">
        <v>63</v>
      </c>
      <c r="D1185" s="131">
        <v>762148112846</v>
      </c>
      <c r="E1185" s="38" t="s">
        <v>683</v>
      </c>
      <c r="F1185" s="133">
        <v>7</v>
      </c>
      <c r="G1185" s="41">
        <v>46023</v>
      </c>
      <c r="H1185" s="63" t="s">
        <v>112</v>
      </c>
      <c r="I1185" s="63" t="s">
        <v>97</v>
      </c>
      <c r="J1185" s="45" t="s">
        <v>1759</v>
      </c>
    </row>
    <row r="1186" spans="1:10" x14ac:dyDescent="0.25">
      <c r="A1186" s="130" t="s">
        <v>1</v>
      </c>
      <c r="B1186" s="46" t="s">
        <v>258</v>
      </c>
      <c r="C1186" t="s">
        <v>63</v>
      </c>
      <c r="D1186" s="131">
        <v>762148113904</v>
      </c>
      <c r="E1186" s="38" t="s">
        <v>682</v>
      </c>
      <c r="F1186" s="133">
        <v>7</v>
      </c>
      <c r="G1186" s="41">
        <v>46023</v>
      </c>
      <c r="H1186" s="63" t="s">
        <v>128</v>
      </c>
      <c r="I1186" s="63" t="s">
        <v>97</v>
      </c>
      <c r="J1186" s="45" t="s">
        <v>1759</v>
      </c>
    </row>
    <row r="1187" spans="1:10" x14ac:dyDescent="0.25">
      <c r="A1187" s="130" t="s">
        <v>1</v>
      </c>
      <c r="B1187" s="46" t="s">
        <v>344</v>
      </c>
      <c r="C1187" t="s">
        <v>63</v>
      </c>
      <c r="D1187" s="131">
        <v>762148123538</v>
      </c>
      <c r="E1187" s="38" t="s">
        <v>459</v>
      </c>
      <c r="F1187" s="133">
        <v>11</v>
      </c>
      <c r="G1187" s="41">
        <v>46023</v>
      </c>
      <c r="H1187" s="63" t="s">
        <v>380</v>
      </c>
      <c r="I1187" s="63" t="s">
        <v>146</v>
      </c>
      <c r="J1187" s="45" t="s">
        <v>435</v>
      </c>
    </row>
    <row r="1188" spans="1:10" x14ac:dyDescent="0.25">
      <c r="A1188" s="130" t="s">
        <v>1</v>
      </c>
      <c r="B1188" s="46" t="s">
        <v>344</v>
      </c>
      <c r="C1188" t="s">
        <v>63</v>
      </c>
      <c r="D1188" s="131">
        <v>762148123613</v>
      </c>
      <c r="E1188" s="38" t="s">
        <v>457</v>
      </c>
      <c r="F1188" s="133">
        <v>11</v>
      </c>
      <c r="G1188" s="41">
        <v>46023</v>
      </c>
      <c r="H1188" s="63" t="s">
        <v>1305</v>
      </c>
      <c r="I1188" s="63" t="s">
        <v>146</v>
      </c>
      <c r="J1188" s="45" t="s">
        <v>435</v>
      </c>
    </row>
    <row r="1189" spans="1:10" x14ac:dyDescent="0.25">
      <c r="A1189" s="130" t="s">
        <v>1</v>
      </c>
      <c r="B1189" s="46" t="s">
        <v>344</v>
      </c>
      <c r="C1189" t="s">
        <v>63</v>
      </c>
      <c r="D1189" s="131">
        <v>762148123637</v>
      </c>
      <c r="E1189" s="38" t="s">
        <v>460</v>
      </c>
      <c r="F1189" s="133">
        <v>11</v>
      </c>
      <c r="G1189" s="41">
        <v>46023</v>
      </c>
      <c r="H1189" s="63" t="s">
        <v>380</v>
      </c>
      <c r="I1189" s="63" t="s">
        <v>146</v>
      </c>
      <c r="J1189" s="45" t="s">
        <v>435</v>
      </c>
    </row>
    <row r="1190" spans="1:10" x14ac:dyDescent="0.25">
      <c r="A1190" s="130" t="s">
        <v>1</v>
      </c>
      <c r="B1190" s="46" t="s">
        <v>344</v>
      </c>
      <c r="C1190" t="s">
        <v>63</v>
      </c>
      <c r="D1190" s="131">
        <v>762148124627</v>
      </c>
      <c r="E1190" s="38" t="s">
        <v>458</v>
      </c>
      <c r="F1190" s="133">
        <v>11</v>
      </c>
      <c r="G1190" s="41">
        <v>46023</v>
      </c>
      <c r="H1190" s="63" t="s">
        <v>591</v>
      </c>
      <c r="I1190" s="63" t="s">
        <v>146</v>
      </c>
      <c r="J1190" s="45" t="s">
        <v>435</v>
      </c>
    </row>
    <row r="1191" spans="1:10" x14ac:dyDescent="0.25">
      <c r="A1191" s="130" t="s">
        <v>1</v>
      </c>
      <c r="B1191" s="46" t="s">
        <v>258</v>
      </c>
      <c r="C1191" t="s">
        <v>63</v>
      </c>
      <c r="D1191" s="131">
        <v>762148150664</v>
      </c>
      <c r="E1191" s="38" t="s">
        <v>684</v>
      </c>
      <c r="F1191" s="133">
        <v>7</v>
      </c>
      <c r="G1191" s="41">
        <v>46023</v>
      </c>
      <c r="H1191" s="63" t="s">
        <v>1289</v>
      </c>
      <c r="I1191" s="63" t="s">
        <v>155</v>
      </c>
      <c r="J1191" s="45" t="s">
        <v>383</v>
      </c>
    </row>
    <row r="1192" spans="1:10" x14ac:dyDescent="0.25">
      <c r="A1192" s="130" t="s">
        <v>1</v>
      </c>
      <c r="B1192" s="46" t="s">
        <v>258</v>
      </c>
      <c r="C1192" t="s">
        <v>63</v>
      </c>
      <c r="D1192" s="131">
        <v>762148150671</v>
      </c>
      <c r="E1192" s="38" t="s">
        <v>685</v>
      </c>
      <c r="F1192" s="133">
        <v>7</v>
      </c>
      <c r="G1192" s="41">
        <v>46023</v>
      </c>
      <c r="H1192" s="63" t="s">
        <v>163</v>
      </c>
      <c r="I1192" s="63" t="s">
        <v>155</v>
      </c>
      <c r="J1192" s="45" t="s">
        <v>383</v>
      </c>
    </row>
    <row r="1193" spans="1:10" x14ac:dyDescent="0.25">
      <c r="A1193" s="130" t="s">
        <v>1</v>
      </c>
      <c r="B1193" s="46" t="s">
        <v>258</v>
      </c>
      <c r="C1193" t="s">
        <v>63</v>
      </c>
      <c r="D1193" s="131">
        <v>762148150688</v>
      </c>
      <c r="E1193" s="38" t="s">
        <v>686</v>
      </c>
      <c r="F1193" s="133">
        <v>7</v>
      </c>
      <c r="G1193" s="41">
        <v>46023</v>
      </c>
      <c r="H1193" s="63" t="s">
        <v>1290</v>
      </c>
      <c r="I1193" s="63" t="s">
        <v>155</v>
      </c>
      <c r="J1193" s="45" t="s">
        <v>383</v>
      </c>
    </row>
    <row r="1194" spans="1:10" x14ac:dyDescent="0.25">
      <c r="A1194" s="130" t="s">
        <v>1</v>
      </c>
      <c r="B1194" s="46" t="s">
        <v>969</v>
      </c>
      <c r="C1194" t="s">
        <v>63</v>
      </c>
      <c r="D1194" s="131">
        <v>762148176046</v>
      </c>
      <c r="E1194" s="38" t="s">
        <v>672</v>
      </c>
      <c r="F1194" s="133">
        <v>35</v>
      </c>
      <c r="G1194" s="41">
        <v>46023</v>
      </c>
      <c r="H1194" s="63" t="s">
        <v>1322</v>
      </c>
      <c r="I1194" s="63" t="s">
        <v>1323</v>
      </c>
      <c r="J1194" s="45" t="s">
        <v>88</v>
      </c>
    </row>
    <row r="1195" spans="1:10" x14ac:dyDescent="0.25">
      <c r="A1195" s="130" t="s">
        <v>1</v>
      </c>
      <c r="B1195" s="46" t="s">
        <v>969</v>
      </c>
      <c r="C1195" t="s">
        <v>63</v>
      </c>
      <c r="D1195" s="131">
        <v>762148176053</v>
      </c>
      <c r="E1195" s="38" t="s">
        <v>673</v>
      </c>
      <c r="F1195" s="133">
        <v>35</v>
      </c>
      <c r="G1195" s="41">
        <v>46023</v>
      </c>
      <c r="H1195" s="63" t="s">
        <v>1322</v>
      </c>
      <c r="I1195" s="63" t="s">
        <v>1324</v>
      </c>
      <c r="J1195" s="45" t="s">
        <v>88</v>
      </c>
    </row>
    <row r="1196" spans="1:10" x14ac:dyDescent="0.25">
      <c r="A1196" s="130" t="s">
        <v>1</v>
      </c>
      <c r="B1196" s="46" t="s">
        <v>968</v>
      </c>
      <c r="C1196" t="s">
        <v>63</v>
      </c>
      <c r="D1196" s="131">
        <v>762148176060</v>
      </c>
      <c r="E1196" s="38" t="s">
        <v>674</v>
      </c>
      <c r="F1196" s="133">
        <v>70</v>
      </c>
      <c r="G1196" s="41">
        <v>46023</v>
      </c>
      <c r="H1196" s="63" t="s">
        <v>188</v>
      </c>
      <c r="I1196" s="63" t="s">
        <v>576</v>
      </c>
      <c r="J1196" s="45" t="s">
        <v>88</v>
      </c>
    </row>
    <row r="1197" spans="1:10" x14ac:dyDescent="0.25">
      <c r="A1197" s="130" t="s">
        <v>1</v>
      </c>
      <c r="B1197" s="46" t="s">
        <v>968</v>
      </c>
      <c r="C1197" t="s">
        <v>63</v>
      </c>
      <c r="D1197" s="131">
        <v>762148176145</v>
      </c>
      <c r="E1197" s="38" t="s">
        <v>675</v>
      </c>
      <c r="F1197" s="133">
        <v>70</v>
      </c>
      <c r="G1197" s="41">
        <v>46023</v>
      </c>
      <c r="H1197" s="63" t="s">
        <v>188</v>
      </c>
      <c r="I1197" s="63" t="s">
        <v>576</v>
      </c>
      <c r="J1197" s="45" t="s">
        <v>88</v>
      </c>
    </row>
    <row r="1198" spans="1:10" x14ac:dyDescent="0.25">
      <c r="A1198" s="130" t="s">
        <v>1</v>
      </c>
      <c r="B1198" s="46" t="s">
        <v>259</v>
      </c>
      <c r="C1198" t="s">
        <v>63</v>
      </c>
      <c r="D1198" s="131">
        <v>762148218265</v>
      </c>
      <c r="E1198" s="38" t="s">
        <v>1145</v>
      </c>
      <c r="F1198" s="133">
        <v>12</v>
      </c>
      <c r="G1198" s="41">
        <v>46023</v>
      </c>
      <c r="H1198" s="63" t="s">
        <v>156</v>
      </c>
      <c r="I1198" s="63" t="s">
        <v>127</v>
      </c>
      <c r="J1198" s="45" t="s">
        <v>455</v>
      </c>
    </row>
    <row r="1199" spans="1:10" x14ac:dyDescent="0.25">
      <c r="A1199" s="130" t="s">
        <v>1</v>
      </c>
      <c r="B1199" s="46" t="s">
        <v>259</v>
      </c>
      <c r="C1199" t="s">
        <v>63</v>
      </c>
      <c r="D1199" s="131">
        <v>762148218272</v>
      </c>
      <c r="E1199" s="38" t="s">
        <v>1146</v>
      </c>
      <c r="F1199" s="133">
        <v>12</v>
      </c>
      <c r="G1199" s="41">
        <v>46023</v>
      </c>
      <c r="H1199" s="63" t="s">
        <v>156</v>
      </c>
      <c r="I1199" s="63" t="s">
        <v>127</v>
      </c>
      <c r="J1199" s="45" t="s">
        <v>455</v>
      </c>
    </row>
    <row r="1200" spans="1:10" x14ac:dyDescent="0.25">
      <c r="A1200" s="130" t="s">
        <v>1</v>
      </c>
      <c r="B1200" s="46" t="s">
        <v>259</v>
      </c>
      <c r="C1200" t="s">
        <v>63</v>
      </c>
      <c r="D1200" s="131">
        <v>762148218289</v>
      </c>
      <c r="E1200" s="38" t="s">
        <v>1147</v>
      </c>
      <c r="F1200" s="133">
        <v>12</v>
      </c>
      <c r="G1200" s="41">
        <v>46023</v>
      </c>
      <c r="H1200" s="63" t="s">
        <v>149</v>
      </c>
      <c r="I1200" s="63" t="s">
        <v>127</v>
      </c>
      <c r="J1200" s="45" t="s">
        <v>455</v>
      </c>
    </row>
    <row r="1201" spans="1:10" x14ac:dyDescent="0.25">
      <c r="A1201" s="130" t="s">
        <v>1</v>
      </c>
      <c r="B1201" s="46" t="s">
        <v>259</v>
      </c>
      <c r="C1201" t="s">
        <v>63</v>
      </c>
      <c r="D1201" s="131">
        <v>762148218296</v>
      </c>
      <c r="E1201" s="132" t="s">
        <v>1148</v>
      </c>
      <c r="F1201" s="133">
        <v>12</v>
      </c>
      <c r="G1201" s="41">
        <v>46023</v>
      </c>
      <c r="H1201" s="63" t="s">
        <v>303</v>
      </c>
      <c r="I1201" s="63" t="s">
        <v>302</v>
      </c>
      <c r="J1201" s="45" t="s">
        <v>455</v>
      </c>
    </row>
    <row r="1202" spans="1:10" x14ac:dyDescent="0.25">
      <c r="A1202" s="130" t="s">
        <v>1</v>
      </c>
      <c r="B1202" s="46" t="s">
        <v>339</v>
      </c>
      <c r="C1202" t="s">
        <v>63</v>
      </c>
      <c r="D1202" s="131">
        <v>762148218395</v>
      </c>
      <c r="E1202" s="132" t="s">
        <v>1138</v>
      </c>
      <c r="F1202" s="133">
        <v>10</v>
      </c>
      <c r="G1202" s="41">
        <v>46023</v>
      </c>
      <c r="H1202" s="63" t="s">
        <v>101</v>
      </c>
      <c r="I1202" s="63" t="s">
        <v>1325</v>
      </c>
      <c r="J1202" s="45" t="s">
        <v>474</v>
      </c>
    </row>
    <row r="1203" spans="1:10" x14ac:dyDescent="0.25">
      <c r="A1203" s="130" t="s">
        <v>1</v>
      </c>
      <c r="B1203" s="46" t="s">
        <v>339</v>
      </c>
      <c r="C1203" t="s">
        <v>63</v>
      </c>
      <c r="D1203" s="131">
        <v>762148218401</v>
      </c>
      <c r="E1203" s="138" t="s">
        <v>1139</v>
      </c>
      <c r="F1203" s="133">
        <v>10</v>
      </c>
      <c r="G1203" s="41">
        <v>46023</v>
      </c>
      <c r="H1203" s="63" t="s">
        <v>136</v>
      </c>
      <c r="I1203" s="63" t="s">
        <v>89</v>
      </c>
      <c r="J1203" s="45" t="s">
        <v>474</v>
      </c>
    </row>
    <row r="1204" spans="1:10" x14ac:dyDescent="0.25">
      <c r="A1204" s="130" t="s">
        <v>1</v>
      </c>
      <c r="B1204" s="46" t="s">
        <v>339</v>
      </c>
      <c r="C1204" t="s">
        <v>63</v>
      </c>
      <c r="D1204" s="131">
        <v>762148218418</v>
      </c>
      <c r="E1204" s="138" t="s">
        <v>1140</v>
      </c>
      <c r="F1204" s="133">
        <v>10</v>
      </c>
      <c r="G1204" s="41">
        <v>46023</v>
      </c>
      <c r="H1204" s="63" t="s">
        <v>167</v>
      </c>
      <c r="I1204" s="63" t="s">
        <v>89</v>
      </c>
      <c r="J1204" s="45" t="s">
        <v>474</v>
      </c>
    </row>
    <row r="1205" spans="1:10" x14ac:dyDescent="0.25">
      <c r="A1205" s="130" t="s">
        <v>1</v>
      </c>
      <c r="B1205" s="46" t="s">
        <v>339</v>
      </c>
      <c r="C1205" t="s">
        <v>63</v>
      </c>
      <c r="D1205" s="131">
        <v>762148218425</v>
      </c>
      <c r="E1205" s="138" t="s">
        <v>1141</v>
      </c>
      <c r="F1205" s="133">
        <v>10</v>
      </c>
      <c r="G1205" s="41">
        <v>46023</v>
      </c>
      <c r="H1205" s="63" t="s">
        <v>167</v>
      </c>
      <c r="I1205" s="63" t="s">
        <v>1326</v>
      </c>
      <c r="J1205" s="45" t="s">
        <v>474</v>
      </c>
    </row>
    <row r="1206" spans="1:10" x14ac:dyDescent="0.25">
      <c r="A1206" s="130" t="s">
        <v>1</v>
      </c>
      <c r="B1206" s="46" t="s">
        <v>968</v>
      </c>
      <c r="C1206" t="s">
        <v>63</v>
      </c>
      <c r="D1206" s="131">
        <v>762148238249</v>
      </c>
      <c r="E1206" s="138" t="s">
        <v>1089</v>
      </c>
      <c r="F1206" s="133">
        <v>70</v>
      </c>
      <c r="G1206" s="41">
        <v>46023</v>
      </c>
      <c r="H1206" s="63" t="s">
        <v>1327</v>
      </c>
      <c r="I1206" s="63" t="s">
        <v>1090</v>
      </c>
      <c r="J1206" s="45" t="s">
        <v>88</v>
      </c>
    </row>
    <row r="1207" spans="1:10" x14ac:dyDescent="0.25">
      <c r="A1207" s="130" t="s">
        <v>1</v>
      </c>
      <c r="B1207" s="46" t="s">
        <v>968</v>
      </c>
      <c r="C1207" t="s">
        <v>63</v>
      </c>
      <c r="D1207" s="131">
        <v>762148238263</v>
      </c>
      <c r="E1207" s="138" t="s">
        <v>1091</v>
      </c>
      <c r="F1207" s="133">
        <v>70</v>
      </c>
      <c r="G1207" s="41">
        <v>46023</v>
      </c>
      <c r="H1207" s="63" t="s">
        <v>1328</v>
      </c>
      <c r="I1207" s="63" t="s">
        <v>1329</v>
      </c>
      <c r="J1207" s="45" t="s">
        <v>88</v>
      </c>
    </row>
    <row r="1208" spans="1:10" x14ac:dyDescent="0.25">
      <c r="A1208" s="130" t="s">
        <v>1</v>
      </c>
      <c r="B1208" s="46" t="s">
        <v>969</v>
      </c>
      <c r="C1208" t="s">
        <v>63</v>
      </c>
      <c r="D1208" s="131">
        <v>762148238287</v>
      </c>
      <c r="E1208" s="139" t="s">
        <v>1117</v>
      </c>
      <c r="F1208" s="133">
        <v>35</v>
      </c>
      <c r="G1208" s="41">
        <v>46023</v>
      </c>
      <c r="H1208" s="63" t="s">
        <v>1331</v>
      </c>
      <c r="I1208" s="63" t="s">
        <v>1118</v>
      </c>
      <c r="J1208" s="45" t="s">
        <v>88</v>
      </c>
    </row>
    <row r="1209" spans="1:10" x14ac:dyDescent="0.25">
      <c r="A1209" s="130" t="s">
        <v>1</v>
      </c>
      <c r="B1209" s="46" t="s">
        <v>969</v>
      </c>
      <c r="C1209" t="s">
        <v>63</v>
      </c>
      <c r="D1209" s="131">
        <v>762148238744</v>
      </c>
      <c r="E1209" s="139" t="s">
        <v>1115</v>
      </c>
      <c r="F1209" s="133">
        <v>35</v>
      </c>
      <c r="G1209" s="41">
        <v>46023</v>
      </c>
      <c r="H1209" s="63" t="s">
        <v>1330</v>
      </c>
      <c r="I1209" s="63" t="s">
        <v>1116</v>
      </c>
      <c r="J1209" s="45" t="s">
        <v>88</v>
      </c>
    </row>
    <row r="1210" spans="1:10" x14ac:dyDescent="0.25">
      <c r="A1210" s="130" t="s">
        <v>1</v>
      </c>
      <c r="B1210" s="46" t="s">
        <v>1075</v>
      </c>
      <c r="C1210" t="s">
        <v>63</v>
      </c>
      <c r="D1210" s="131">
        <v>762148239581</v>
      </c>
      <c r="E1210" s="139" t="s">
        <v>2474</v>
      </c>
      <c r="F1210" s="133">
        <v>3</v>
      </c>
      <c r="G1210" s="41">
        <v>46023</v>
      </c>
      <c r="H1210" s="63" t="s">
        <v>130</v>
      </c>
      <c r="I1210" s="63" t="s">
        <v>173</v>
      </c>
      <c r="J1210" s="45" t="s">
        <v>1076</v>
      </c>
    </row>
    <row r="1211" spans="1:10" x14ac:dyDescent="0.25">
      <c r="A1211" s="130" t="s">
        <v>1</v>
      </c>
      <c r="B1211" s="46" t="s">
        <v>258</v>
      </c>
      <c r="C1211" t="s">
        <v>63</v>
      </c>
      <c r="D1211" s="131">
        <v>762148239673</v>
      </c>
      <c r="E1211" s="139" t="s">
        <v>1131</v>
      </c>
      <c r="F1211" s="133">
        <v>7</v>
      </c>
      <c r="G1211" s="41">
        <v>46023</v>
      </c>
      <c r="H1211" s="63" t="s">
        <v>337</v>
      </c>
      <c r="I1211" s="63" t="s">
        <v>1132</v>
      </c>
      <c r="J1211" s="45" t="s">
        <v>1759</v>
      </c>
    </row>
    <row r="1212" spans="1:10" x14ac:dyDescent="0.25">
      <c r="A1212" s="130" t="s">
        <v>1</v>
      </c>
      <c r="B1212" s="46" t="s">
        <v>258</v>
      </c>
      <c r="C1212" t="s">
        <v>63</v>
      </c>
      <c r="D1212" s="131">
        <v>762148239864</v>
      </c>
      <c r="E1212" s="139" t="s">
        <v>1130</v>
      </c>
      <c r="F1212" s="133">
        <v>7</v>
      </c>
      <c r="G1212" s="41">
        <v>46023</v>
      </c>
      <c r="H1212" s="63" t="s">
        <v>337</v>
      </c>
      <c r="I1212" s="63" t="s">
        <v>142</v>
      </c>
      <c r="J1212" s="45" t="s">
        <v>1759</v>
      </c>
    </row>
    <row r="1213" spans="1:10" x14ac:dyDescent="0.25">
      <c r="A1213" s="130" t="s">
        <v>1</v>
      </c>
      <c r="B1213" s="46" t="s">
        <v>258</v>
      </c>
      <c r="C1213" t="s">
        <v>63</v>
      </c>
      <c r="D1213" s="131">
        <v>762148242482</v>
      </c>
      <c r="E1213" s="139" t="s">
        <v>1160</v>
      </c>
      <c r="F1213" s="133">
        <v>7</v>
      </c>
      <c r="G1213" s="41">
        <v>46023</v>
      </c>
      <c r="H1213" s="63" t="s">
        <v>96</v>
      </c>
      <c r="I1213" s="63" t="s">
        <v>99</v>
      </c>
      <c r="J1213" s="45" t="s">
        <v>530</v>
      </c>
    </row>
    <row r="1214" spans="1:10" x14ac:dyDescent="0.25">
      <c r="A1214" s="130" t="s">
        <v>1</v>
      </c>
      <c r="B1214" s="46" t="s">
        <v>258</v>
      </c>
      <c r="C1214" t="s">
        <v>63</v>
      </c>
      <c r="D1214" s="131">
        <v>762148242499</v>
      </c>
      <c r="E1214" s="138" t="s">
        <v>1161</v>
      </c>
      <c r="F1214" s="133">
        <v>7</v>
      </c>
      <c r="G1214" s="41">
        <v>46023</v>
      </c>
      <c r="H1214" s="63" t="s">
        <v>158</v>
      </c>
      <c r="I1214" s="63" t="s">
        <v>99</v>
      </c>
      <c r="J1214" s="45" t="s">
        <v>530</v>
      </c>
    </row>
    <row r="1215" spans="1:10" x14ac:dyDescent="0.25">
      <c r="A1215" s="130" t="s">
        <v>1</v>
      </c>
      <c r="B1215" s="46" t="s">
        <v>258</v>
      </c>
      <c r="C1215" t="s">
        <v>63</v>
      </c>
      <c r="D1215" s="131">
        <v>762148242505</v>
      </c>
      <c r="E1215" s="138" t="s">
        <v>1162</v>
      </c>
      <c r="F1215" s="133">
        <v>7</v>
      </c>
      <c r="G1215" s="41">
        <v>46023</v>
      </c>
      <c r="H1215" s="63" t="s">
        <v>98</v>
      </c>
      <c r="I1215" s="63" t="s">
        <v>99</v>
      </c>
      <c r="J1215" s="45" t="s">
        <v>530</v>
      </c>
    </row>
    <row r="1216" spans="1:10" x14ac:dyDescent="0.25">
      <c r="A1216" s="130" t="s">
        <v>1</v>
      </c>
      <c r="B1216" s="46" t="s">
        <v>259</v>
      </c>
      <c r="C1216" t="s">
        <v>63</v>
      </c>
      <c r="D1216" s="131">
        <v>762148242741</v>
      </c>
      <c r="E1216" s="138" t="s">
        <v>1151</v>
      </c>
      <c r="F1216" s="133">
        <v>12</v>
      </c>
      <c r="G1216" s="41">
        <v>46023</v>
      </c>
      <c r="H1216" s="63" t="s">
        <v>718</v>
      </c>
      <c r="I1216" s="63" t="s">
        <v>127</v>
      </c>
      <c r="J1216" s="45" t="s">
        <v>1152</v>
      </c>
    </row>
    <row r="1217" spans="1:10" x14ac:dyDescent="0.25">
      <c r="A1217" s="130" t="s">
        <v>1</v>
      </c>
      <c r="B1217" s="46" t="s">
        <v>259</v>
      </c>
      <c r="C1217" t="s">
        <v>63</v>
      </c>
      <c r="D1217" s="131">
        <v>762148242758</v>
      </c>
      <c r="E1217" s="138" t="s">
        <v>1153</v>
      </c>
      <c r="F1217" s="133">
        <v>12</v>
      </c>
      <c r="G1217" s="41">
        <v>46023</v>
      </c>
      <c r="H1217" s="63" t="s">
        <v>149</v>
      </c>
      <c r="I1217" s="63" t="s">
        <v>127</v>
      </c>
      <c r="J1217" s="45" t="s">
        <v>1152</v>
      </c>
    </row>
    <row r="1218" spans="1:10" x14ac:dyDescent="0.25">
      <c r="A1218" s="130" t="s">
        <v>1</v>
      </c>
      <c r="B1218" s="46" t="s">
        <v>259</v>
      </c>
      <c r="C1218" t="s">
        <v>63</v>
      </c>
      <c r="D1218" s="131">
        <v>762148242765</v>
      </c>
      <c r="E1218" s="138" t="s">
        <v>1154</v>
      </c>
      <c r="F1218" s="133">
        <v>12</v>
      </c>
      <c r="G1218" s="41">
        <v>46023</v>
      </c>
      <c r="H1218" s="63" t="s">
        <v>303</v>
      </c>
      <c r="I1218" s="63" t="s">
        <v>127</v>
      </c>
      <c r="J1218" s="45" t="s">
        <v>1152</v>
      </c>
    </row>
    <row r="1219" spans="1:10" x14ac:dyDescent="0.25">
      <c r="A1219" s="130" t="s">
        <v>1</v>
      </c>
      <c r="B1219" s="46" t="s">
        <v>339</v>
      </c>
      <c r="C1219" t="s">
        <v>63</v>
      </c>
      <c r="D1219" s="131">
        <v>762148242772</v>
      </c>
      <c r="E1219" s="138" t="s">
        <v>1142</v>
      </c>
      <c r="F1219" s="133">
        <v>10</v>
      </c>
      <c r="G1219" s="41">
        <v>46023</v>
      </c>
      <c r="H1219" s="63" t="s">
        <v>101</v>
      </c>
      <c r="I1219" s="63" t="s">
        <v>89</v>
      </c>
      <c r="J1219" s="45" t="s">
        <v>1143</v>
      </c>
    </row>
    <row r="1220" spans="1:10" x14ac:dyDescent="0.25">
      <c r="A1220" s="130" t="s">
        <v>1</v>
      </c>
      <c r="B1220" s="46" t="s">
        <v>339</v>
      </c>
      <c r="C1220" t="s">
        <v>63</v>
      </c>
      <c r="D1220" s="131">
        <v>762148242789</v>
      </c>
      <c r="E1220" s="138" t="s">
        <v>1144</v>
      </c>
      <c r="F1220" s="133">
        <v>10</v>
      </c>
      <c r="G1220" s="41">
        <v>46023</v>
      </c>
      <c r="H1220" s="63" t="s">
        <v>136</v>
      </c>
      <c r="I1220" s="63" t="s">
        <v>89</v>
      </c>
      <c r="J1220" s="45" t="s">
        <v>1143</v>
      </c>
    </row>
    <row r="1221" spans="1:10" x14ac:dyDescent="0.25">
      <c r="A1221" s="46" t="s">
        <v>1</v>
      </c>
      <c r="B1221" s="52" t="s">
        <v>258</v>
      </c>
      <c r="C1221" s="52" t="s">
        <v>63</v>
      </c>
      <c r="D1221" s="161">
        <v>762148243281</v>
      </c>
      <c r="E1221" s="53" t="s">
        <v>684</v>
      </c>
      <c r="F1221" s="54">
        <v>7</v>
      </c>
      <c r="G1221" s="39">
        <v>46023</v>
      </c>
      <c r="H1221" s="64" t="s">
        <v>1289</v>
      </c>
      <c r="I1221" s="62" t="s">
        <v>155</v>
      </c>
      <c r="J1221" s="45" t="s">
        <v>383</v>
      </c>
    </row>
    <row r="1222" spans="1:10" x14ac:dyDescent="0.25">
      <c r="A1222" s="46" t="s">
        <v>1</v>
      </c>
      <c r="B1222" s="52" t="s">
        <v>1075</v>
      </c>
      <c r="C1222" s="52" t="s">
        <v>63</v>
      </c>
      <c r="D1222" s="161">
        <v>762148259893</v>
      </c>
      <c r="E1222" s="53" t="s">
        <v>2475</v>
      </c>
      <c r="F1222" s="54">
        <v>3</v>
      </c>
      <c r="G1222" s="39">
        <v>46023</v>
      </c>
      <c r="H1222" s="64" t="s">
        <v>2467</v>
      </c>
      <c r="I1222" s="62" t="s">
        <v>573</v>
      </c>
      <c r="J1222" s="45" t="s">
        <v>1076</v>
      </c>
    </row>
    <row r="1223" spans="1:10" x14ac:dyDescent="0.25">
      <c r="A1223" s="46" t="s">
        <v>1</v>
      </c>
      <c r="B1223" s="52" t="s">
        <v>1075</v>
      </c>
      <c r="C1223" s="52" t="s">
        <v>63</v>
      </c>
      <c r="D1223" s="161">
        <v>762148259909</v>
      </c>
      <c r="E1223" s="53" t="s">
        <v>2470</v>
      </c>
      <c r="F1223" s="54">
        <v>3</v>
      </c>
      <c r="G1223" s="39">
        <v>46023</v>
      </c>
      <c r="H1223" s="64" t="s">
        <v>2467</v>
      </c>
      <c r="I1223" s="62" t="s">
        <v>138</v>
      </c>
      <c r="J1223" s="45" t="s">
        <v>1076</v>
      </c>
    </row>
    <row r="1224" spans="1:10" x14ac:dyDescent="0.25">
      <c r="A1224" s="46" t="s">
        <v>1</v>
      </c>
      <c r="B1224" s="52" t="s">
        <v>1075</v>
      </c>
      <c r="C1224" s="52" t="s">
        <v>63</v>
      </c>
      <c r="D1224" s="161">
        <v>762148259916</v>
      </c>
      <c r="E1224" s="53" t="s">
        <v>2466</v>
      </c>
      <c r="F1224" s="54">
        <v>3</v>
      </c>
      <c r="G1224" s="39">
        <v>46023</v>
      </c>
      <c r="H1224" s="64" t="s">
        <v>2467</v>
      </c>
      <c r="I1224" s="62" t="s">
        <v>138</v>
      </c>
      <c r="J1224" s="45" t="s">
        <v>1076</v>
      </c>
    </row>
    <row r="1225" spans="1:10" x14ac:dyDescent="0.25">
      <c r="A1225" s="46" t="s">
        <v>1</v>
      </c>
      <c r="B1225" s="52" t="s">
        <v>1075</v>
      </c>
      <c r="C1225" s="52" t="s">
        <v>63</v>
      </c>
      <c r="D1225" s="161">
        <v>762148259923</v>
      </c>
      <c r="E1225" s="53" t="s">
        <v>2468</v>
      </c>
      <c r="F1225" s="54">
        <v>3</v>
      </c>
      <c r="G1225" s="39">
        <v>46023</v>
      </c>
      <c r="H1225" s="64" t="s">
        <v>96</v>
      </c>
      <c r="I1225" s="62" t="s">
        <v>138</v>
      </c>
      <c r="J1225" s="45" t="s">
        <v>1076</v>
      </c>
    </row>
    <row r="1226" spans="1:10" x14ac:dyDescent="0.25">
      <c r="A1226" s="46" t="s">
        <v>1</v>
      </c>
      <c r="B1226" s="52" t="s">
        <v>1075</v>
      </c>
      <c r="C1226" s="52" t="s">
        <v>63</v>
      </c>
      <c r="D1226" s="161">
        <v>762148259930</v>
      </c>
      <c r="E1226" s="53" t="s">
        <v>2469</v>
      </c>
      <c r="F1226" s="54">
        <v>3</v>
      </c>
      <c r="G1226" s="39">
        <v>46023</v>
      </c>
      <c r="H1226" s="64" t="s">
        <v>158</v>
      </c>
      <c r="I1226" s="62" t="s">
        <v>573</v>
      </c>
      <c r="J1226" s="45" t="s">
        <v>1076</v>
      </c>
    </row>
    <row r="1227" spans="1:10" x14ac:dyDescent="0.25">
      <c r="A1227" s="46" t="s">
        <v>1</v>
      </c>
      <c r="B1227" s="52" t="s">
        <v>258</v>
      </c>
      <c r="C1227" s="52" t="s">
        <v>63</v>
      </c>
      <c r="D1227" s="161">
        <v>762148264033</v>
      </c>
      <c r="E1227" s="53" t="s">
        <v>676</v>
      </c>
      <c r="F1227" s="54">
        <v>7</v>
      </c>
      <c r="G1227" s="39">
        <v>46023</v>
      </c>
      <c r="H1227" s="64" t="s">
        <v>101</v>
      </c>
      <c r="I1227" s="62" t="s">
        <v>110</v>
      </c>
      <c r="J1227" s="45" t="s">
        <v>383</v>
      </c>
    </row>
    <row r="1228" spans="1:10" x14ac:dyDescent="0.25">
      <c r="A1228" s="46" t="s">
        <v>1</v>
      </c>
      <c r="B1228" s="52" t="s">
        <v>258</v>
      </c>
      <c r="C1228" s="52" t="s">
        <v>63</v>
      </c>
      <c r="D1228" s="161">
        <v>762148264040</v>
      </c>
      <c r="E1228" s="53" t="s">
        <v>677</v>
      </c>
      <c r="F1228" s="54">
        <v>7</v>
      </c>
      <c r="G1228" s="39">
        <v>46023</v>
      </c>
      <c r="H1228" s="64" t="s">
        <v>101</v>
      </c>
      <c r="I1228" s="62" t="s">
        <v>110</v>
      </c>
      <c r="J1228" s="45" t="s">
        <v>383</v>
      </c>
    </row>
    <row r="1229" spans="1:10" x14ac:dyDescent="0.25">
      <c r="A1229" s="46" t="s">
        <v>1</v>
      </c>
      <c r="B1229" s="52" t="s">
        <v>258</v>
      </c>
      <c r="C1229" s="52" t="s">
        <v>63</v>
      </c>
      <c r="D1229" s="161">
        <v>762148264057</v>
      </c>
      <c r="E1229" s="53" t="s">
        <v>678</v>
      </c>
      <c r="F1229" s="54">
        <v>7</v>
      </c>
      <c r="G1229" s="39">
        <v>46023</v>
      </c>
      <c r="H1229" s="64" t="s">
        <v>167</v>
      </c>
      <c r="I1229" s="62" t="s">
        <v>110</v>
      </c>
      <c r="J1229" s="45" t="s">
        <v>383</v>
      </c>
    </row>
    <row r="1230" spans="1:10" x14ac:dyDescent="0.25">
      <c r="A1230" s="46" t="s">
        <v>1</v>
      </c>
      <c r="B1230" s="52" t="s">
        <v>258</v>
      </c>
      <c r="C1230" s="52" t="s">
        <v>63</v>
      </c>
      <c r="D1230" s="161">
        <v>762148264064</v>
      </c>
      <c r="E1230" s="53" t="s">
        <v>679</v>
      </c>
      <c r="F1230" s="54">
        <v>7</v>
      </c>
      <c r="G1230" s="39">
        <v>46023</v>
      </c>
      <c r="H1230" s="64" t="s">
        <v>167</v>
      </c>
      <c r="I1230" s="62" t="s">
        <v>110</v>
      </c>
      <c r="J1230" s="45" t="s">
        <v>383</v>
      </c>
    </row>
    <row r="1231" spans="1:10" x14ac:dyDescent="0.25">
      <c r="A1231" s="46" t="s">
        <v>1</v>
      </c>
      <c r="B1231" s="52" t="s">
        <v>258</v>
      </c>
      <c r="C1231" s="52" t="s">
        <v>63</v>
      </c>
      <c r="D1231" s="161">
        <v>762148266358</v>
      </c>
      <c r="E1231" s="53" t="s">
        <v>1137</v>
      </c>
      <c r="F1231" s="54">
        <v>7</v>
      </c>
      <c r="G1231" s="39">
        <v>46023</v>
      </c>
      <c r="H1231" s="64" t="s">
        <v>96</v>
      </c>
      <c r="I1231" s="62" t="s">
        <v>109</v>
      </c>
      <c r="J1231" s="45" t="s">
        <v>383</v>
      </c>
    </row>
    <row r="1232" spans="1:10" x14ac:dyDescent="0.25">
      <c r="A1232" s="46" t="s">
        <v>1</v>
      </c>
      <c r="B1232" s="52" t="s">
        <v>258</v>
      </c>
      <c r="C1232" s="52" t="s">
        <v>63</v>
      </c>
      <c r="D1232" s="161">
        <v>762148266365</v>
      </c>
      <c r="E1232" s="53" t="s">
        <v>687</v>
      </c>
      <c r="F1232" s="54">
        <v>7</v>
      </c>
      <c r="G1232" s="39">
        <v>46023</v>
      </c>
      <c r="H1232" s="64" t="s">
        <v>96</v>
      </c>
      <c r="I1232" s="62" t="s">
        <v>125</v>
      </c>
      <c r="J1232" s="45" t="s">
        <v>446</v>
      </c>
    </row>
    <row r="1233" spans="1:10" x14ac:dyDescent="0.25">
      <c r="A1233" s="46" t="s">
        <v>1</v>
      </c>
      <c r="B1233" s="52" t="s">
        <v>258</v>
      </c>
      <c r="C1233" s="52" t="s">
        <v>63</v>
      </c>
      <c r="D1233" s="161">
        <v>762148266372</v>
      </c>
      <c r="E1233" s="53" t="s">
        <v>688</v>
      </c>
      <c r="F1233" s="54">
        <v>7</v>
      </c>
      <c r="G1233" s="39">
        <v>46023</v>
      </c>
      <c r="H1233" s="64" t="s">
        <v>96</v>
      </c>
      <c r="I1233" s="62" t="s">
        <v>125</v>
      </c>
      <c r="J1233" s="45" t="s">
        <v>446</v>
      </c>
    </row>
    <row r="1234" spans="1:10" x14ac:dyDescent="0.25">
      <c r="A1234" s="46" t="s">
        <v>1</v>
      </c>
      <c r="B1234" s="52" t="s">
        <v>258</v>
      </c>
      <c r="C1234" s="52" t="s">
        <v>63</v>
      </c>
      <c r="D1234" s="161">
        <v>762148266389</v>
      </c>
      <c r="E1234" s="53" t="s">
        <v>689</v>
      </c>
      <c r="F1234" s="54">
        <v>7</v>
      </c>
      <c r="G1234" s="39">
        <v>46023</v>
      </c>
      <c r="H1234" s="64" t="s">
        <v>1291</v>
      </c>
      <c r="I1234" s="62" t="s">
        <v>125</v>
      </c>
      <c r="J1234" s="45" t="s">
        <v>446</v>
      </c>
    </row>
    <row r="1235" spans="1:10" x14ac:dyDescent="0.25">
      <c r="A1235" s="46" t="s">
        <v>1</v>
      </c>
      <c r="B1235" s="52" t="s">
        <v>1075</v>
      </c>
      <c r="C1235" s="52" t="s">
        <v>63</v>
      </c>
      <c r="D1235" s="161">
        <v>762148273820</v>
      </c>
      <c r="E1235" s="53" t="s">
        <v>2473</v>
      </c>
      <c r="F1235" s="54">
        <v>3</v>
      </c>
      <c r="G1235" s="39">
        <v>46023</v>
      </c>
      <c r="H1235" s="64" t="s">
        <v>130</v>
      </c>
      <c r="I1235" s="62" t="s">
        <v>173</v>
      </c>
      <c r="J1235" s="45" t="s">
        <v>1076</v>
      </c>
    </row>
    <row r="1236" spans="1:10" x14ac:dyDescent="0.25">
      <c r="A1236" s="46" t="s">
        <v>1</v>
      </c>
      <c r="B1236" s="52" t="s">
        <v>1075</v>
      </c>
      <c r="C1236" s="52" t="s">
        <v>63</v>
      </c>
      <c r="D1236" s="161">
        <v>762148273875</v>
      </c>
      <c r="E1236" s="53" t="s">
        <v>2464</v>
      </c>
      <c r="F1236" s="54">
        <v>3</v>
      </c>
      <c r="G1236" s="39">
        <v>46023</v>
      </c>
      <c r="H1236" s="64" t="s">
        <v>130</v>
      </c>
      <c r="I1236" s="62" t="s">
        <v>173</v>
      </c>
      <c r="J1236" s="45" t="s">
        <v>1076</v>
      </c>
    </row>
    <row r="1237" spans="1:10" x14ac:dyDescent="0.25">
      <c r="A1237" s="46" t="s">
        <v>1</v>
      </c>
      <c r="B1237" s="52" t="s">
        <v>1075</v>
      </c>
      <c r="C1237" s="52" t="s">
        <v>63</v>
      </c>
      <c r="D1237" s="161">
        <v>762148273981</v>
      </c>
      <c r="E1237" s="53" t="s">
        <v>2471</v>
      </c>
      <c r="F1237" s="54">
        <v>3</v>
      </c>
      <c r="G1237" s="39">
        <v>46023</v>
      </c>
      <c r="H1237" s="64" t="s">
        <v>2472</v>
      </c>
      <c r="I1237" s="62" t="s">
        <v>173</v>
      </c>
      <c r="J1237" s="45" t="s">
        <v>1076</v>
      </c>
    </row>
    <row r="1238" spans="1:10" x14ac:dyDescent="0.25">
      <c r="A1238" s="46" t="s">
        <v>1</v>
      </c>
      <c r="B1238" s="52" t="s">
        <v>1075</v>
      </c>
      <c r="C1238" s="52" t="s">
        <v>63</v>
      </c>
      <c r="D1238" s="161">
        <v>762148274384</v>
      </c>
      <c r="E1238" s="53" t="s">
        <v>2465</v>
      </c>
      <c r="F1238" s="54">
        <v>3</v>
      </c>
      <c r="G1238" s="39">
        <v>46023</v>
      </c>
      <c r="H1238" s="64" t="s">
        <v>130</v>
      </c>
      <c r="I1238" s="62" t="s">
        <v>173</v>
      </c>
      <c r="J1238" s="45" t="s">
        <v>1076</v>
      </c>
    </row>
    <row r="1239" spans="1:10" x14ac:dyDescent="0.25">
      <c r="A1239" s="46" t="s">
        <v>1</v>
      </c>
      <c r="B1239" s="52" t="s">
        <v>259</v>
      </c>
      <c r="C1239" s="52" t="s">
        <v>63</v>
      </c>
      <c r="D1239" s="161">
        <v>762148276036</v>
      </c>
      <c r="E1239" s="53" t="s">
        <v>1150</v>
      </c>
      <c r="F1239" s="54">
        <v>12</v>
      </c>
      <c r="G1239" s="39">
        <v>46023</v>
      </c>
      <c r="H1239" s="64" t="s">
        <v>150</v>
      </c>
      <c r="I1239" s="62" t="s">
        <v>127</v>
      </c>
      <c r="J1239" s="45" t="s">
        <v>455</v>
      </c>
    </row>
    <row r="1240" spans="1:10" x14ac:dyDescent="0.25">
      <c r="A1240" s="46" t="s">
        <v>1</v>
      </c>
      <c r="B1240" s="52" t="s">
        <v>259</v>
      </c>
      <c r="C1240" s="52" t="s">
        <v>63</v>
      </c>
      <c r="D1240" s="161">
        <v>762148276098</v>
      </c>
      <c r="E1240" s="53" t="s">
        <v>1149</v>
      </c>
      <c r="F1240" s="54">
        <v>12</v>
      </c>
      <c r="G1240" s="39">
        <v>46023</v>
      </c>
      <c r="H1240" s="64" t="s">
        <v>150</v>
      </c>
      <c r="I1240" s="62" t="s">
        <v>127</v>
      </c>
      <c r="J1240" s="45" t="s">
        <v>455</v>
      </c>
    </row>
    <row r="1241" spans="1:10" x14ac:dyDescent="0.25">
      <c r="A1241" s="46" t="s">
        <v>1</v>
      </c>
      <c r="B1241" s="52" t="s">
        <v>258</v>
      </c>
      <c r="C1241" s="52" t="s">
        <v>63</v>
      </c>
      <c r="D1241" s="161">
        <v>762148276111</v>
      </c>
      <c r="E1241" s="53" t="s">
        <v>1136</v>
      </c>
      <c r="F1241" s="54">
        <v>7</v>
      </c>
      <c r="G1241" s="39">
        <v>46023</v>
      </c>
      <c r="H1241" s="64" t="s">
        <v>247</v>
      </c>
      <c r="I1241" s="62" t="s">
        <v>173</v>
      </c>
      <c r="J1241" s="45" t="s">
        <v>383</v>
      </c>
    </row>
    <row r="1242" spans="1:10" x14ac:dyDescent="0.25">
      <c r="A1242" s="46" t="s">
        <v>1</v>
      </c>
      <c r="B1242" s="52" t="s">
        <v>258</v>
      </c>
      <c r="C1242" s="52" t="s">
        <v>63</v>
      </c>
      <c r="D1242" s="161">
        <v>762148276180</v>
      </c>
      <c r="E1242" s="53" t="s">
        <v>680</v>
      </c>
      <c r="F1242" s="54">
        <v>7</v>
      </c>
      <c r="G1242" s="39">
        <v>46023</v>
      </c>
      <c r="H1242" s="64" t="s">
        <v>101</v>
      </c>
      <c r="I1242" s="62" t="s">
        <v>110</v>
      </c>
      <c r="J1242" s="45" t="s">
        <v>383</v>
      </c>
    </row>
    <row r="1243" spans="1:10" x14ac:dyDescent="0.25">
      <c r="A1243" s="46" t="s">
        <v>1</v>
      </c>
      <c r="B1243" s="52" t="s">
        <v>258</v>
      </c>
      <c r="C1243" s="52" t="s">
        <v>63</v>
      </c>
      <c r="D1243" s="161">
        <v>762148276210</v>
      </c>
      <c r="E1243" s="53" t="s">
        <v>684</v>
      </c>
      <c r="F1243" s="54">
        <v>7</v>
      </c>
      <c r="G1243" s="39">
        <v>46023</v>
      </c>
      <c r="H1243" s="64" t="s">
        <v>1289</v>
      </c>
      <c r="I1243" s="62" t="s">
        <v>155</v>
      </c>
      <c r="J1243" s="45" t="s">
        <v>383</v>
      </c>
    </row>
    <row r="1244" spans="1:10" x14ac:dyDescent="0.25">
      <c r="A1244" s="46" t="s">
        <v>1</v>
      </c>
      <c r="B1244" s="52" t="s">
        <v>258</v>
      </c>
      <c r="C1244" s="52" t="s">
        <v>63</v>
      </c>
      <c r="D1244" s="161">
        <v>762148276272</v>
      </c>
      <c r="E1244" s="53" t="s">
        <v>678</v>
      </c>
      <c r="F1244" s="54">
        <v>7</v>
      </c>
      <c r="G1244" s="39">
        <v>46023</v>
      </c>
      <c r="H1244" s="64" t="s">
        <v>167</v>
      </c>
      <c r="I1244" s="62" t="s">
        <v>110</v>
      </c>
      <c r="J1244" s="45" t="s">
        <v>383</v>
      </c>
    </row>
    <row r="1245" spans="1:10" x14ac:dyDescent="0.25">
      <c r="A1245" s="46" t="s">
        <v>1</v>
      </c>
      <c r="B1245" s="52" t="s">
        <v>258</v>
      </c>
      <c r="C1245" s="52" t="s">
        <v>63</v>
      </c>
      <c r="D1245" s="161">
        <v>762148276289</v>
      </c>
      <c r="E1245" s="53" t="s">
        <v>685</v>
      </c>
      <c r="F1245" s="54">
        <v>7</v>
      </c>
      <c r="G1245" s="39">
        <v>46023</v>
      </c>
      <c r="H1245" s="64" t="s">
        <v>163</v>
      </c>
      <c r="I1245" s="62" t="s">
        <v>155</v>
      </c>
      <c r="J1245" s="45" t="s">
        <v>383</v>
      </c>
    </row>
    <row r="1246" spans="1:10" x14ac:dyDescent="0.25">
      <c r="A1246" s="46" t="s">
        <v>1</v>
      </c>
      <c r="B1246" s="52" t="s">
        <v>258</v>
      </c>
      <c r="C1246" s="52" t="s">
        <v>63</v>
      </c>
      <c r="D1246" s="161">
        <v>762148276302</v>
      </c>
      <c r="E1246" s="53" t="s">
        <v>686</v>
      </c>
      <c r="F1246" s="54">
        <v>7</v>
      </c>
      <c r="G1246" s="39">
        <v>46023</v>
      </c>
      <c r="H1246" s="64" t="s">
        <v>1290</v>
      </c>
      <c r="I1246" s="62" t="s">
        <v>155</v>
      </c>
      <c r="J1246" s="45" t="s">
        <v>383</v>
      </c>
    </row>
    <row r="1247" spans="1:10" x14ac:dyDescent="0.25">
      <c r="A1247" s="46" t="s">
        <v>1</v>
      </c>
      <c r="B1247" s="52" t="s">
        <v>258</v>
      </c>
      <c r="C1247" s="52" t="s">
        <v>63</v>
      </c>
      <c r="D1247" s="161">
        <v>762148276326</v>
      </c>
      <c r="E1247" s="53" t="s">
        <v>679</v>
      </c>
      <c r="F1247" s="54">
        <v>7</v>
      </c>
      <c r="G1247" s="39">
        <v>46023</v>
      </c>
      <c r="H1247" s="64" t="s">
        <v>167</v>
      </c>
      <c r="I1247" s="62" t="s">
        <v>110</v>
      </c>
      <c r="J1247" s="45" t="s">
        <v>383</v>
      </c>
    </row>
    <row r="1248" spans="1:10" x14ac:dyDescent="0.25">
      <c r="A1248" s="46" t="s">
        <v>1</v>
      </c>
      <c r="B1248" s="52" t="s">
        <v>258</v>
      </c>
      <c r="C1248" s="52" t="s">
        <v>63</v>
      </c>
      <c r="D1248" s="161">
        <v>762148291084</v>
      </c>
      <c r="E1248" s="53" t="s">
        <v>1156</v>
      </c>
      <c r="F1248" s="54">
        <v>7</v>
      </c>
      <c r="G1248" s="39">
        <v>46023</v>
      </c>
      <c r="H1248" s="64" t="s">
        <v>101</v>
      </c>
      <c r="I1248" s="62" t="s">
        <v>90</v>
      </c>
      <c r="J1248" s="45" t="s">
        <v>383</v>
      </c>
    </row>
    <row r="1249" spans="1:10" x14ac:dyDescent="0.25">
      <c r="A1249" s="46" t="s">
        <v>1</v>
      </c>
      <c r="B1249" s="52" t="s">
        <v>2420</v>
      </c>
      <c r="C1249" s="52" t="s">
        <v>63</v>
      </c>
      <c r="D1249" s="161">
        <v>762148294498</v>
      </c>
      <c r="E1249" s="53" t="s">
        <v>2499</v>
      </c>
      <c r="F1249" s="54">
        <v>200</v>
      </c>
      <c r="G1249" s="39">
        <v>46023</v>
      </c>
      <c r="H1249" s="64" t="s">
        <v>2500</v>
      </c>
      <c r="I1249" s="62" t="s">
        <v>553</v>
      </c>
      <c r="J1249" s="45" t="s">
        <v>1371</v>
      </c>
    </row>
    <row r="1250" spans="1:10" x14ac:dyDescent="0.25">
      <c r="A1250" s="46" t="s">
        <v>1</v>
      </c>
      <c r="B1250" s="52" t="s">
        <v>2422</v>
      </c>
      <c r="C1250" s="52" t="s">
        <v>63</v>
      </c>
      <c r="D1250" s="161">
        <v>762148294528</v>
      </c>
      <c r="E1250" s="53" t="s">
        <v>2497</v>
      </c>
      <c r="F1250" s="54">
        <v>150</v>
      </c>
      <c r="G1250" s="39">
        <v>46023</v>
      </c>
      <c r="H1250" s="64" t="s">
        <v>2498</v>
      </c>
      <c r="I1250" s="62" t="s">
        <v>2494</v>
      </c>
      <c r="J1250" s="45" t="s">
        <v>1370</v>
      </c>
    </row>
    <row r="1251" spans="1:10" x14ac:dyDescent="0.25">
      <c r="A1251" s="46" t="s">
        <v>1</v>
      </c>
      <c r="B1251" s="52" t="s">
        <v>2422</v>
      </c>
      <c r="C1251" s="52" t="s">
        <v>63</v>
      </c>
      <c r="D1251" s="161">
        <v>762148294542</v>
      </c>
      <c r="E1251" s="53" t="s">
        <v>2492</v>
      </c>
      <c r="F1251" s="54">
        <v>150</v>
      </c>
      <c r="G1251" s="39">
        <v>46023</v>
      </c>
      <c r="H1251" s="64" t="s">
        <v>2493</v>
      </c>
      <c r="I1251" s="62" t="s">
        <v>2494</v>
      </c>
      <c r="J1251" s="45" t="s">
        <v>1370</v>
      </c>
    </row>
    <row r="1252" spans="1:10" x14ac:dyDescent="0.25">
      <c r="A1252" s="46" t="s">
        <v>1</v>
      </c>
      <c r="B1252" s="52" t="s">
        <v>2420</v>
      </c>
      <c r="C1252" s="52" t="s">
        <v>63</v>
      </c>
      <c r="D1252" s="161">
        <v>762148294559</v>
      </c>
      <c r="E1252" s="53" t="s">
        <v>2495</v>
      </c>
      <c r="F1252" s="54">
        <v>200</v>
      </c>
      <c r="G1252" s="39">
        <v>46023</v>
      </c>
      <c r="H1252" s="64" t="s">
        <v>2496</v>
      </c>
      <c r="I1252" s="62" t="s">
        <v>553</v>
      </c>
      <c r="J1252" s="45" t="s">
        <v>1371</v>
      </c>
    </row>
    <row r="1253" spans="1:10" x14ac:dyDescent="0.25">
      <c r="A1253" s="46" t="s">
        <v>1</v>
      </c>
      <c r="B1253" s="52" t="s">
        <v>968</v>
      </c>
      <c r="C1253" s="52" t="s">
        <v>63</v>
      </c>
      <c r="D1253" s="161">
        <v>762148298915</v>
      </c>
      <c r="E1253" s="53" t="s">
        <v>1088</v>
      </c>
      <c r="F1253" s="54">
        <v>70</v>
      </c>
      <c r="G1253" s="39">
        <v>46023</v>
      </c>
      <c r="H1253" s="64" t="s">
        <v>929</v>
      </c>
      <c r="I1253" s="62" t="s">
        <v>930</v>
      </c>
      <c r="J1253" s="45" t="s">
        <v>88</v>
      </c>
    </row>
    <row r="1254" spans="1:10" x14ac:dyDescent="0.25">
      <c r="A1254" s="46" t="s">
        <v>1</v>
      </c>
      <c r="B1254" s="52" t="s">
        <v>969</v>
      </c>
      <c r="C1254" s="52" t="s">
        <v>63</v>
      </c>
      <c r="D1254" s="161">
        <v>762148298922</v>
      </c>
      <c r="E1254" s="53" t="s">
        <v>1107</v>
      </c>
      <c r="F1254" s="54">
        <v>35</v>
      </c>
      <c r="G1254" s="39">
        <v>46023</v>
      </c>
      <c r="H1254" s="64" t="s">
        <v>932</v>
      </c>
      <c r="I1254" s="62" t="s">
        <v>933</v>
      </c>
      <c r="J1254" s="45" t="s">
        <v>88</v>
      </c>
    </row>
    <row r="1255" spans="1:10" x14ac:dyDescent="0.25">
      <c r="A1255" s="46" t="s">
        <v>1</v>
      </c>
      <c r="B1255" s="52" t="s">
        <v>969</v>
      </c>
      <c r="C1255" s="52" t="s">
        <v>63</v>
      </c>
      <c r="D1255" s="161">
        <v>762148298939</v>
      </c>
      <c r="E1255" s="53" t="s">
        <v>1108</v>
      </c>
      <c r="F1255" s="54">
        <v>35</v>
      </c>
      <c r="G1255" s="39">
        <v>46023</v>
      </c>
      <c r="H1255" s="64" t="s">
        <v>935</v>
      </c>
      <c r="I1255" s="62" t="s">
        <v>936</v>
      </c>
      <c r="J1255" s="45" t="s">
        <v>88</v>
      </c>
    </row>
    <row r="1256" spans="1:10" x14ac:dyDescent="0.25">
      <c r="A1256" s="46" t="s">
        <v>1</v>
      </c>
      <c r="B1256" s="46" t="s">
        <v>969</v>
      </c>
      <c r="C1256" s="46" t="s">
        <v>63</v>
      </c>
      <c r="D1256" s="131">
        <v>762148298991</v>
      </c>
      <c r="E1256" s="140" t="s">
        <v>1099</v>
      </c>
      <c r="F1256" s="43">
        <v>35</v>
      </c>
      <c r="G1256" s="39">
        <v>46023</v>
      </c>
      <c r="H1256" s="62" t="s">
        <v>546</v>
      </c>
      <c r="I1256" s="62" t="s">
        <v>1100</v>
      </c>
      <c r="J1256" s="45" t="s">
        <v>88</v>
      </c>
    </row>
    <row r="1257" spans="1:10" x14ac:dyDescent="0.25">
      <c r="A1257" s="46" t="s">
        <v>1</v>
      </c>
      <c r="B1257" s="52" t="s">
        <v>970</v>
      </c>
      <c r="C1257" s="52" t="s">
        <v>63</v>
      </c>
      <c r="D1257" s="161">
        <v>762148299004</v>
      </c>
      <c r="E1257" s="53" t="s">
        <v>1098</v>
      </c>
      <c r="F1257" s="54">
        <v>30</v>
      </c>
      <c r="G1257" s="39">
        <v>46023</v>
      </c>
      <c r="H1257" s="64" t="s">
        <v>545</v>
      </c>
      <c r="I1257" s="62" t="s">
        <v>544</v>
      </c>
      <c r="J1257" s="45" t="s">
        <v>88</v>
      </c>
    </row>
    <row r="1258" spans="1:10" x14ac:dyDescent="0.25">
      <c r="A1258" s="46" t="s">
        <v>1</v>
      </c>
      <c r="B1258" s="52" t="s">
        <v>968</v>
      </c>
      <c r="C1258" s="52" t="s">
        <v>63</v>
      </c>
      <c r="D1258" s="161">
        <v>762148299080</v>
      </c>
      <c r="E1258" s="53" t="s">
        <v>1095</v>
      </c>
      <c r="F1258" s="54">
        <v>70</v>
      </c>
      <c r="G1258" s="39">
        <v>46023</v>
      </c>
      <c r="H1258" s="64" t="s">
        <v>1096</v>
      </c>
      <c r="I1258" s="62" t="s">
        <v>1097</v>
      </c>
      <c r="J1258" s="45" t="s">
        <v>88</v>
      </c>
    </row>
    <row r="1259" spans="1:10" x14ac:dyDescent="0.25">
      <c r="A1259" s="46" t="s">
        <v>1</v>
      </c>
      <c r="B1259" s="52" t="s">
        <v>968</v>
      </c>
      <c r="C1259" s="52" t="s">
        <v>63</v>
      </c>
      <c r="D1259" s="161">
        <v>762148299097</v>
      </c>
      <c r="E1259" s="53" t="s">
        <v>1092</v>
      </c>
      <c r="F1259" s="54">
        <v>70</v>
      </c>
      <c r="G1259" s="39">
        <v>46023</v>
      </c>
      <c r="H1259" s="64" t="s">
        <v>1093</v>
      </c>
      <c r="I1259" s="62" t="s">
        <v>1094</v>
      </c>
      <c r="J1259" s="45" t="s">
        <v>88</v>
      </c>
    </row>
    <row r="1260" spans="1:10" x14ac:dyDescent="0.25">
      <c r="A1260" s="46" t="s">
        <v>1</v>
      </c>
      <c r="B1260" s="52" t="s">
        <v>968</v>
      </c>
      <c r="C1260" s="52" t="s">
        <v>63</v>
      </c>
      <c r="D1260" s="161">
        <v>762148299103</v>
      </c>
      <c r="E1260" s="53" t="s">
        <v>1086</v>
      </c>
      <c r="F1260" s="54">
        <v>70</v>
      </c>
      <c r="G1260" s="39">
        <v>46023</v>
      </c>
      <c r="H1260" s="64" t="s">
        <v>980</v>
      </c>
      <c r="I1260" s="62" t="s">
        <v>981</v>
      </c>
      <c r="J1260" s="45" t="s">
        <v>88</v>
      </c>
    </row>
    <row r="1261" spans="1:10" x14ac:dyDescent="0.25">
      <c r="A1261" s="46" t="s">
        <v>1</v>
      </c>
      <c r="B1261" s="52" t="s">
        <v>968</v>
      </c>
      <c r="C1261" s="52" t="s">
        <v>63</v>
      </c>
      <c r="D1261" s="161">
        <v>762148299110</v>
      </c>
      <c r="E1261" s="53" t="s">
        <v>1085</v>
      </c>
      <c r="F1261" s="54">
        <v>70</v>
      </c>
      <c r="G1261" s="39">
        <v>46023</v>
      </c>
      <c r="H1261" s="64" t="s">
        <v>912</v>
      </c>
      <c r="I1261" s="62" t="s">
        <v>951</v>
      </c>
      <c r="J1261" s="45" t="s">
        <v>88</v>
      </c>
    </row>
    <row r="1262" spans="1:10" x14ac:dyDescent="0.25">
      <c r="A1262" s="46" t="s">
        <v>1</v>
      </c>
      <c r="B1262" s="52" t="s">
        <v>969</v>
      </c>
      <c r="C1262" s="52" t="s">
        <v>63</v>
      </c>
      <c r="D1262" s="161">
        <v>762148299127</v>
      </c>
      <c r="E1262" s="53" t="s">
        <v>1112</v>
      </c>
      <c r="F1262" s="54">
        <v>35</v>
      </c>
      <c r="G1262" s="39">
        <v>46023</v>
      </c>
      <c r="H1262" s="64" t="s">
        <v>1113</v>
      </c>
      <c r="I1262" s="62" t="s">
        <v>1114</v>
      </c>
      <c r="J1262" s="45" t="s">
        <v>88</v>
      </c>
    </row>
    <row r="1263" spans="1:10" x14ac:dyDescent="0.25">
      <c r="A1263" s="46" t="s">
        <v>1</v>
      </c>
      <c r="B1263" s="52" t="s">
        <v>969</v>
      </c>
      <c r="C1263" s="52" t="s">
        <v>63</v>
      </c>
      <c r="D1263" s="161">
        <v>762148299134</v>
      </c>
      <c r="E1263" s="53" t="s">
        <v>1109</v>
      </c>
      <c r="F1263" s="54">
        <v>35</v>
      </c>
      <c r="G1263" s="39">
        <v>46023</v>
      </c>
      <c r="H1263" s="64" t="s">
        <v>1110</v>
      </c>
      <c r="I1263" s="62" t="s">
        <v>1111</v>
      </c>
      <c r="J1263" s="45" t="s">
        <v>88</v>
      </c>
    </row>
    <row r="1264" spans="1:10" x14ac:dyDescent="0.25">
      <c r="A1264" s="46" t="s">
        <v>1</v>
      </c>
      <c r="B1264" s="52" t="s">
        <v>969</v>
      </c>
      <c r="C1264" s="52" t="s">
        <v>63</v>
      </c>
      <c r="D1264" s="161">
        <v>762148299141</v>
      </c>
      <c r="E1264" s="53" t="s">
        <v>1105</v>
      </c>
      <c r="F1264" s="54">
        <v>35</v>
      </c>
      <c r="G1264" s="39">
        <v>46023</v>
      </c>
      <c r="H1264" s="64" t="s">
        <v>552</v>
      </c>
      <c r="I1264" s="62" t="s">
        <v>1106</v>
      </c>
      <c r="J1264" s="45" t="s">
        <v>88</v>
      </c>
    </row>
    <row r="1265" spans="1:10" x14ac:dyDescent="0.25">
      <c r="A1265" s="46" t="s">
        <v>1</v>
      </c>
      <c r="B1265" s="52" t="s">
        <v>969</v>
      </c>
      <c r="C1265" s="52" t="s">
        <v>63</v>
      </c>
      <c r="D1265" s="161">
        <v>762148299158</v>
      </c>
      <c r="E1265" s="53" t="s">
        <v>1104</v>
      </c>
      <c r="F1265" s="54">
        <v>35</v>
      </c>
      <c r="G1265" s="39">
        <v>46023</v>
      </c>
      <c r="H1265" s="64" t="s">
        <v>551</v>
      </c>
      <c r="I1265" s="62" t="s">
        <v>550</v>
      </c>
      <c r="J1265" s="45" t="s">
        <v>88</v>
      </c>
    </row>
    <row r="1266" spans="1:10" x14ac:dyDescent="0.25">
      <c r="A1266" s="46" t="s">
        <v>1</v>
      </c>
      <c r="B1266" s="52" t="s">
        <v>969</v>
      </c>
      <c r="C1266" s="52" t="s">
        <v>63</v>
      </c>
      <c r="D1266" s="161">
        <v>762148299165</v>
      </c>
      <c r="E1266" s="53" t="s">
        <v>1102</v>
      </c>
      <c r="F1266" s="54">
        <v>35</v>
      </c>
      <c r="G1266" s="39">
        <v>46023</v>
      </c>
      <c r="H1266" s="64" t="s">
        <v>549</v>
      </c>
      <c r="I1266" s="62" t="s">
        <v>1103</v>
      </c>
      <c r="J1266" s="45" t="s">
        <v>88</v>
      </c>
    </row>
    <row r="1267" spans="1:10" x14ac:dyDescent="0.25">
      <c r="A1267" s="46" t="s">
        <v>1</v>
      </c>
      <c r="B1267" s="52" t="s">
        <v>969</v>
      </c>
      <c r="C1267" s="52" t="s">
        <v>63</v>
      </c>
      <c r="D1267" s="161">
        <v>762148299172</v>
      </c>
      <c r="E1267" s="53" t="s">
        <v>1101</v>
      </c>
      <c r="F1267" s="54">
        <v>35</v>
      </c>
      <c r="G1267" s="39">
        <v>46023</v>
      </c>
      <c r="H1267" s="64" t="s">
        <v>548</v>
      </c>
      <c r="I1267" s="62" t="s">
        <v>547</v>
      </c>
      <c r="J1267" s="45" t="s">
        <v>88</v>
      </c>
    </row>
    <row r="1268" spans="1:10" x14ac:dyDescent="0.25">
      <c r="A1268" s="46" t="s">
        <v>1</v>
      </c>
      <c r="B1268" s="52" t="s">
        <v>968</v>
      </c>
      <c r="C1268" s="52" t="s">
        <v>63</v>
      </c>
      <c r="D1268" s="161">
        <v>762148299783</v>
      </c>
      <c r="E1268" s="53" t="s">
        <v>1087</v>
      </c>
      <c r="F1268" s="54">
        <v>70</v>
      </c>
      <c r="G1268" s="39">
        <v>46023</v>
      </c>
      <c r="H1268" s="64" t="s">
        <v>928</v>
      </c>
      <c r="I1268" s="62" t="s">
        <v>773</v>
      </c>
      <c r="J1268" s="45" t="s">
        <v>88</v>
      </c>
    </row>
    <row r="1269" spans="1:10" x14ac:dyDescent="0.25">
      <c r="A1269" s="46" t="s">
        <v>1</v>
      </c>
      <c r="B1269" s="52" t="s">
        <v>258</v>
      </c>
      <c r="C1269" s="52" t="s">
        <v>63</v>
      </c>
      <c r="D1269" s="161">
        <v>762148300090</v>
      </c>
      <c r="E1269" s="53" t="s">
        <v>1157</v>
      </c>
      <c r="F1269" s="54">
        <v>7</v>
      </c>
      <c r="G1269" s="39">
        <v>46023</v>
      </c>
      <c r="H1269" s="64" t="s">
        <v>101</v>
      </c>
      <c r="I1269" s="62" t="s">
        <v>90</v>
      </c>
      <c r="J1269" s="45" t="s">
        <v>383</v>
      </c>
    </row>
    <row r="1270" spans="1:10" x14ac:dyDescent="0.25">
      <c r="A1270" s="46" t="s">
        <v>1</v>
      </c>
      <c r="B1270" s="52" t="s">
        <v>258</v>
      </c>
      <c r="C1270" s="52" t="s">
        <v>63</v>
      </c>
      <c r="D1270" s="161">
        <v>762148300175</v>
      </c>
      <c r="E1270" s="53" t="s">
        <v>1155</v>
      </c>
      <c r="F1270" s="54">
        <v>7</v>
      </c>
      <c r="G1270" s="39">
        <v>46023</v>
      </c>
      <c r="H1270" s="64" t="s">
        <v>101</v>
      </c>
      <c r="I1270" s="62" t="s">
        <v>90</v>
      </c>
      <c r="J1270" s="45" t="s">
        <v>383</v>
      </c>
    </row>
    <row r="1271" spans="1:10" x14ac:dyDescent="0.25">
      <c r="A1271" s="46" t="s">
        <v>1</v>
      </c>
      <c r="B1271" s="52" t="s">
        <v>258</v>
      </c>
      <c r="C1271" s="52" t="s">
        <v>63</v>
      </c>
      <c r="D1271" s="161">
        <v>762148303855</v>
      </c>
      <c r="E1271" s="53" t="s">
        <v>1163</v>
      </c>
      <c r="F1271" s="54">
        <v>7</v>
      </c>
      <c r="G1271" s="39">
        <v>46023</v>
      </c>
      <c r="H1271" s="64" t="s">
        <v>167</v>
      </c>
      <c r="I1271" s="62" t="s">
        <v>108</v>
      </c>
      <c r="J1271" s="45" t="s">
        <v>383</v>
      </c>
    </row>
    <row r="1272" spans="1:10" x14ac:dyDescent="0.25">
      <c r="A1272" s="46" t="s">
        <v>1</v>
      </c>
      <c r="B1272" s="52" t="s">
        <v>344</v>
      </c>
      <c r="C1272" s="52" t="s">
        <v>63</v>
      </c>
      <c r="D1272" s="161">
        <v>762148305644</v>
      </c>
      <c r="E1272" s="53" t="s">
        <v>1165</v>
      </c>
      <c r="F1272" s="54">
        <v>11</v>
      </c>
      <c r="G1272" s="39">
        <v>46023</v>
      </c>
      <c r="H1272" s="64" t="s">
        <v>379</v>
      </c>
      <c r="I1272" s="62" t="s">
        <v>159</v>
      </c>
      <c r="J1272" s="45" t="s">
        <v>435</v>
      </c>
    </row>
    <row r="1273" spans="1:10" x14ac:dyDescent="0.25">
      <c r="A1273" s="46" t="s">
        <v>1</v>
      </c>
      <c r="B1273" s="52" t="s">
        <v>344</v>
      </c>
      <c r="C1273" s="52" t="s">
        <v>63</v>
      </c>
      <c r="D1273" s="161">
        <v>762148305651</v>
      </c>
      <c r="E1273" s="53" t="s">
        <v>459</v>
      </c>
      <c r="F1273" s="54">
        <v>11</v>
      </c>
      <c r="G1273" s="39">
        <v>46023</v>
      </c>
      <c r="H1273" s="64" t="s">
        <v>380</v>
      </c>
      <c r="I1273" s="62" t="s">
        <v>146</v>
      </c>
      <c r="J1273" s="45" t="s">
        <v>435</v>
      </c>
    </row>
    <row r="1274" spans="1:10" x14ac:dyDescent="0.25">
      <c r="A1274" s="46" t="s">
        <v>1</v>
      </c>
      <c r="B1274" s="52" t="s">
        <v>344</v>
      </c>
      <c r="C1274" s="52" t="s">
        <v>63</v>
      </c>
      <c r="D1274" s="161">
        <v>762148305736</v>
      </c>
      <c r="E1274" s="53" t="s">
        <v>1166</v>
      </c>
      <c r="F1274" s="54">
        <v>11</v>
      </c>
      <c r="G1274" s="39">
        <v>46023</v>
      </c>
      <c r="H1274" s="64" t="s">
        <v>380</v>
      </c>
      <c r="I1274" s="62" t="s">
        <v>1167</v>
      </c>
      <c r="J1274" s="45" t="s">
        <v>435</v>
      </c>
    </row>
    <row r="1275" spans="1:10" x14ac:dyDescent="0.25">
      <c r="A1275" s="46" t="s">
        <v>1</v>
      </c>
      <c r="B1275" s="52" t="s">
        <v>344</v>
      </c>
      <c r="C1275" s="52" t="s">
        <v>63</v>
      </c>
      <c r="D1275" s="161">
        <v>762148305828</v>
      </c>
      <c r="E1275" s="53" t="s">
        <v>1164</v>
      </c>
      <c r="F1275" s="54">
        <v>11</v>
      </c>
      <c r="G1275" s="39">
        <v>46023</v>
      </c>
      <c r="H1275" s="64" t="s">
        <v>379</v>
      </c>
      <c r="I1275" s="62" t="s">
        <v>159</v>
      </c>
      <c r="J1275" s="45" t="s">
        <v>435</v>
      </c>
    </row>
    <row r="1276" spans="1:10" x14ac:dyDescent="0.25">
      <c r="A1276" s="46" t="s">
        <v>1</v>
      </c>
      <c r="B1276" s="52" t="s">
        <v>344</v>
      </c>
      <c r="C1276" s="52" t="s">
        <v>63</v>
      </c>
      <c r="D1276" s="161">
        <v>762148305873</v>
      </c>
      <c r="E1276" s="53" t="s">
        <v>458</v>
      </c>
      <c r="F1276" s="54">
        <v>11</v>
      </c>
      <c r="G1276" s="39">
        <v>46023</v>
      </c>
      <c r="H1276" s="64" t="s">
        <v>591</v>
      </c>
      <c r="I1276" s="62" t="s">
        <v>146</v>
      </c>
      <c r="J1276" s="45" t="s">
        <v>435</v>
      </c>
    </row>
    <row r="1277" spans="1:10" x14ac:dyDescent="0.25">
      <c r="A1277" s="46" t="s">
        <v>1</v>
      </c>
      <c r="B1277" s="52" t="s">
        <v>344</v>
      </c>
      <c r="C1277" s="52" t="s">
        <v>63</v>
      </c>
      <c r="D1277" s="161">
        <v>762148305965</v>
      </c>
      <c r="E1277" s="53" t="s">
        <v>460</v>
      </c>
      <c r="F1277" s="54">
        <v>11</v>
      </c>
      <c r="G1277" s="39">
        <v>46023</v>
      </c>
      <c r="H1277" s="64" t="s">
        <v>380</v>
      </c>
      <c r="I1277" s="62" t="s">
        <v>146</v>
      </c>
      <c r="J1277" s="45" t="s">
        <v>435</v>
      </c>
    </row>
    <row r="1278" spans="1:10" x14ac:dyDescent="0.25">
      <c r="A1278" s="46" t="s">
        <v>1</v>
      </c>
      <c r="B1278" s="52" t="s">
        <v>344</v>
      </c>
      <c r="C1278" s="52" t="s">
        <v>63</v>
      </c>
      <c r="D1278" s="161">
        <v>762148305996</v>
      </c>
      <c r="E1278" s="53" t="s">
        <v>457</v>
      </c>
      <c r="F1278" s="54">
        <v>11</v>
      </c>
      <c r="G1278" s="39">
        <v>46023</v>
      </c>
      <c r="H1278" s="64" t="s">
        <v>1305</v>
      </c>
      <c r="I1278" s="62" t="s">
        <v>146</v>
      </c>
      <c r="J1278" s="45" t="s">
        <v>435</v>
      </c>
    </row>
    <row r="1279" spans="1:10" x14ac:dyDescent="0.25">
      <c r="A1279" s="46" t="s">
        <v>1</v>
      </c>
      <c r="B1279" s="52" t="s">
        <v>258</v>
      </c>
      <c r="C1279" s="52" t="s">
        <v>63</v>
      </c>
      <c r="D1279" s="161">
        <v>762148306627</v>
      </c>
      <c r="E1279" s="53" t="s">
        <v>1134</v>
      </c>
      <c r="F1279" s="54">
        <v>7</v>
      </c>
      <c r="G1279" s="39">
        <v>46023</v>
      </c>
      <c r="H1279" s="64" t="s">
        <v>91</v>
      </c>
      <c r="I1279" s="62" t="s">
        <v>99</v>
      </c>
      <c r="J1279" s="45" t="s">
        <v>383</v>
      </c>
    </row>
    <row r="1280" spans="1:10" x14ac:dyDescent="0.25">
      <c r="A1280" s="46" t="s">
        <v>1</v>
      </c>
      <c r="B1280" s="52" t="s">
        <v>258</v>
      </c>
      <c r="C1280" s="52" t="s">
        <v>63</v>
      </c>
      <c r="D1280" s="161">
        <v>762148306665</v>
      </c>
      <c r="E1280" s="53" t="s">
        <v>1135</v>
      </c>
      <c r="F1280" s="54">
        <v>7</v>
      </c>
      <c r="G1280" s="39">
        <v>46023</v>
      </c>
      <c r="H1280" s="64" t="s">
        <v>91</v>
      </c>
      <c r="I1280" s="62" t="s">
        <v>99</v>
      </c>
      <c r="J1280" s="45" t="s">
        <v>383</v>
      </c>
    </row>
    <row r="1281" spans="1:10" x14ac:dyDescent="0.25">
      <c r="A1281" s="46" t="s">
        <v>1</v>
      </c>
      <c r="B1281" s="52" t="s">
        <v>258</v>
      </c>
      <c r="C1281" s="52" t="s">
        <v>63</v>
      </c>
      <c r="D1281" s="161">
        <v>762148308188</v>
      </c>
      <c r="E1281" s="53" t="s">
        <v>1158</v>
      </c>
      <c r="F1281" s="54">
        <v>7</v>
      </c>
      <c r="G1281" s="39">
        <v>46023</v>
      </c>
      <c r="H1281" s="64" t="s">
        <v>167</v>
      </c>
      <c r="I1281" s="62" t="s">
        <v>1159</v>
      </c>
      <c r="J1281" s="45" t="s">
        <v>1759</v>
      </c>
    </row>
    <row r="1282" spans="1:10" x14ac:dyDescent="0.25">
      <c r="A1282" s="46" t="s">
        <v>1</v>
      </c>
      <c r="B1282" s="52" t="s">
        <v>258</v>
      </c>
      <c r="C1282" s="52" t="s">
        <v>63</v>
      </c>
      <c r="D1282" s="161">
        <v>762148308270</v>
      </c>
      <c r="E1282" s="53" t="s">
        <v>1133</v>
      </c>
      <c r="F1282" s="54">
        <v>7</v>
      </c>
      <c r="G1282" s="39">
        <v>46023</v>
      </c>
      <c r="H1282" s="64" t="s">
        <v>177</v>
      </c>
      <c r="I1282" s="62" t="s">
        <v>99</v>
      </c>
      <c r="J1282" s="45" t="s">
        <v>383</v>
      </c>
    </row>
    <row r="1283" spans="1:10" x14ac:dyDescent="0.25">
      <c r="A1283" s="46" t="s">
        <v>1</v>
      </c>
      <c r="B1283" s="52" t="s">
        <v>2422</v>
      </c>
      <c r="C1283" s="52" t="s">
        <v>63</v>
      </c>
      <c r="D1283" s="161">
        <v>762148321149</v>
      </c>
      <c r="E1283" s="53" t="s">
        <v>2480</v>
      </c>
      <c r="F1283" s="54">
        <v>150</v>
      </c>
      <c r="G1283" s="39">
        <v>46023</v>
      </c>
      <c r="H1283" s="64" t="s">
        <v>2481</v>
      </c>
      <c r="I1283" s="62" t="s">
        <v>2482</v>
      </c>
      <c r="J1283" s="45" t="s">
        <v>1379</v>
      </c>
    </row>
    <row r="1284" spans="1:10" x14ac:dyDescent="0.25">
      <c r="A1284" s="46" t="s">
        <v>1</v>
      </c>
      <c r="B1284" s="52" t="s">
        <v>2420</v>
      </c>
      <c r="C1284" s="52" t="s">
        <v>63</v>
      </c>
      <c r="D1284" s="161">
        <v>762148321187</v>
      </c>
      <c r="E1284" s="53" t="s">
        <v>2483</v>
      </c>
      <c r="F1284" s="54">
        <v>200</v>
      </c>
      <c r="G1284" s="39">
        <v>46023</v>
      </c>
      <c r="H1284" s="64" t="s">
        <v>2484</v>
      </c>
      <c r="I1284" s="62" t="s">
        <v>2485</v>
      </c>
      <c r="J1284" s="45" t="s">
        <v>1685</v>
      </c>
    </row>
    <row r="1285" spans="1:10" x14ac:dyDescent="0.25">
      <c r="A1285" s="46" t="s">
        <v>1</v>
      </c>
      <c r="B1285" s="52" t="s">
        <v>969</v>
      </c>
      <c r="C1285" s="52" t="s">
        <v>63</v>
      </c>
      <c r="D1285" s="161">
        <v>762148323938</v>
      </c>
      <c r="E1285" s="53" t="s">
        <v>2547</v>
      </c>
      <c r="F1285" s="54">
        <v>35</v>
      </c>
      <c r="G1285" s="39">
        <v>46023</v>
      </c>
      <c r="H1285" s="64" t="s">
        <v>2548</v>
      </c>
      <c r="I1285" s="62" t="s">
        <v>388</v>
      </c>
      <c r="J1285" s="45" t="s">
        <v>88</v>
      </c>
    </row>
    <row r="1286" spans="1:10" x14ac:dyDescent="0.25">
      <c r="A1286" s="46" t="s">
        <v>1</v>
      </c>
      <c r="B1286" s="52" t="s">
        <v>258</v>
      </c>
      <c r="C1286" s="52" t="s">
        <v>63</v>
      </c>
      <c r="D1286" s="161">
        <v>762148327127</v>
      </c>
      <c r="E1286" s="53" t="s">
        <v>2315</v>
      </c>
      <c r="F1286" s="54">
        <v>7</v>
      </c>
      <c r="G1286" s="39">
        <v>46023</v>
      </c>
      <c r="H1286" s="64" t="s">
        <v>101</v>
      </c>
      <c r="I1286" s="62" t="s">
        <v>114</v>
      </c>
      <c r="J1286" s="45" t="s">
        <v>383</v>
      </c>
    </row>
    <row r="1287" spans="1:10" x14ac:dyDescent="0.25">
      <c r="A1287" s="46" t="s">
        <v>1</v>
      </c>
      <c r="B1287" s="52" t="s">
        <v>969</v>
      </c>
      <c r="C1287" s="52" t="s">
        <v>63</v>
      </c>
      <c r="D1287" s="161">
        <v>762148331735</v>
      </c>
      <c r="E1287" s="53" t="s">
        <v>2476</v>
      </c>
      <c r="F1287" s="54">
        <v>35</v>
      </c>
      <c r="G1287" s="39">
        <v>46023</v>
      </c>
      <c r="H1287" s="64" t="s">
        <v>2477</v>
      </c>
      <c r="I1287" s="62" t="s">
        <v>742</v>
      </c>
      <c r="J1287" s="45" t="s">
        <v>88</v>
      </c>
    </row>
    <row r="1288" spans="1:10" x14ac:dyDescent="0.25">
      <c r="A1288" s="46" t="s">
        <v>1</v>
      </c>
      <c r="B1288" s="52" t="s">
        <v>2422</v>
      </c>
      <c r="C1288" s="52" t="s">
        <v>63</v>
      </c>
      <c r="D1288" s="161">
        <v>762148335306</v>
      </c>
      <c r="E1288" s="53" t="s">
        <v>2486</v>
      </c>
      <c r="F1288" s="54">
        <v>150</v>
      </c>
      <c r="G1288" s="39">
        <v>46023</v>
      </c>
      <c r="H1288" s="64" t="s">
        <v>2487</v>
      </c>
      <c r="I1288" s="62" t="s">
        <v>2488</v>
      </c>
      <c r="J1288" s="45" t="s">
        <v>1370</v>
      </c>
    </row>
    <row r="1289" spans="1:10" x14ac:dyDescent="0.25">
      <c r="A1289" s="46" t="s">
        <v>1</v>
      </c>
      <c r="B1289" s="52" t="s">
        <v>2420</v>
      </c>
      <c r="C1289" s="52" t="s">
        <v>63</v>
      </c>
      <c r="D1289" s="161">
        <v>762148335313</v>
      </c>
      <c r="E1289" s="53" t="s">
        <v>2489</v>
      </c>
      <c r="F1289" s="54">
        <v>200</v>
      </c>
      <c r="G1289" s="39">
        <v>46023</v>
      </c>
      <c r="H1289" s="64" t="s">
        <v>2490</v>
      </c>
      <c r="I1289" s="62" t="s">
        <v>2491</v>
      </c>
      <c r="J1289" s="45" t="s">
        <v>1371</v>
      </c>
    </row>
    <row r="1290" spans="1:10" x14ac:dyDescent="0.25">
      <c r="A1290" s="46" t="s">
        <v>1</v>
      </c>
      <c r="B1290" s="52" t="s">
        <v>258</v>
      </c>
      <c r="C1290" s="52" t="s">
        <v>63</v>
      </c>
      <c r="D1290" s="161">
        <v>762148348375</v>
      </c>
      <c r="E1290" s="53" t="s">
        <v>2637</v>
      </c>
      <c r="F1290" s="54">
        <v>7</v>
      </c>
      <c r="G1290" s="39">
        <v>46023</v>
      </c>
      <c r="H1290" s="64" t="s">
        <v>2638</v>
      </c>
      <c r="I1290" s="62" t="s">
        <v>2639</v>
      </c>
      <c r="J1290" s="45" t="s">
        <v>1759</v>
      </c>
    </row>
    <row r="1291" spans="1:10" x14ac:dyDescent="0.25">
      <c r="A1291" s="46" t="s">
        <v>1</v>
      </c>
      <c r="B1291" s="52" t="s">
        <v>258</v>
      </c>
      <c r="C1291" s="52" t="s">
        <v>63</v>
      </c>
      <c r="D1291" s="161">
        <v>762148348399</v>
      </c>
      <c r="E1291" s="53" t="s">
        <v>2505</v>
      </c>
      <c r="F1291" s="54">
        <v>7</v>
      </c>
      <c r="G1291" s="39">
        <v>46023</v>
      </c>
      <c r="H1291" s="64" t="s">
        <v>2506</v>
      </c>
      <c r="I1291" s="62" t="s">
        <v>2507</v>
      </c>
      <c r="J1291" s="45" t="s">
        <v>383</v>
      </c>
    </row>
    <row r="1292" spans="1:10" x14ac:dyDescent="0.25">
      <c r="A1292" s="46" t="s">
        <v>1</v>
      </c>
      <c r="B1292" s="46" t="s">
        <v>258</v>
      </c>
      <c r="C1292" s="46" t="s">
        <v>63</v>
      </c>
      <c r="D1292" s="131">
        <v>762148348405</v>
      </c>
      <c r="E1292" s="49" t="s">
        <v>2640</v>
      </c>
      <c r="F1292" s="43">
        <v>7</v>
      </c>
      <c r="G1292" s="39">
        <v>46023</v>
      </c>
      <c r="H1292" s="62" t="s">
        <v>2641</v>
      </c>
      <c r="I1292" s="62" t="s">
        <v>2642</v>
      </c>
      <c r="J1292" s="45" t="s">
        <v>383</v>
      </c>
    </row>
    <row r="1293" spans="1:10" x14ac:dyDescent="0.25">
      <c r="A1293" s="46" t="s">
        <v>1</v>
      </c>
      <c r="B1293" s="52" t="s">
        <v>339</v>
      </c>
      <c r="C1293" s="52" t="s">
        <v>63</v>
      </c>
      <c r="D1293" s="161">
        <v>762148348412</v>
      </c>
      <c r="E1293" s="53" t="s">
        <v>2545</v>
      </c>
      <c r="F1293" s="54">
        <v>10</v>
      </c>
      <c r="G1293" s="39">
        <v>46023</v>
      </c>
      <c r="H1293" s="64" t="s">
        <v>2546</v>
      </c>
      <c r="I1293" s="62" t="s">
        <v>151</v>
      </c>
      <c r="J1293" s="45" t="s">
        <v>474</v>
      </c>
    </row>
    <row r="1294" spans="1:10" x14ac:dyDescent="0.25">
      <c r="A1294" s="46" t="s">
        <v>1</v>
      </c>
      <c r="B1294" s="52" t="s">
        <v>2421</v>
      </c>
      <c r="C1294" s="52" t="s">
        <v>243</v>
      </c>
      <c r="D1294" s="161">
        <v>767627002106</v>
      </c>
      <c r="E1294" s="53" t="s">
        <v>2060</v>
      </c>
      <c r="F1294" s="54">
        <v>100</v>
      </c>
      <c r="G1294" s="39">
        <v>46023</v>
      </c>
      <c r="H1294" s="64" t="s">
        <v>1637</v>
      </c>
      <c r="I1294" s="62" t="s">
        <v>1638</v>
      </c>
      <c r="J1294" s="45" t="s">
        <v>1378</v>
      </c>
    </row>
    <row r="1295" spans="1:10" x14ac:dyDescent="0.25">
      <c r="A1295" s="46" t="s">
        <v>1</v>
      </c>
      <c r="B1295" s="52" t="s">
        <v>339</v>
      </c>
      <c r="C1295" s="52" t="s">
        <v>243</v>
      </c>
      <c r="D1295" s="161">
        <v>767627002557</v>
      </c>
      <c r="E1295" s="53" t="s">
        <v>856</v>
      </c>
      <c r="F1295" s="54">
        <v>10</v>
      </c>
      <c r="G1295" s="39">
        <v>46023</v>
      </c>
      <c r="H1295" s="64" t="s">
        <v>136</v>
      </c>
      <c r="I1295" s="62" t="s">
        <v>89</v>
      </c>
      <c r="J1295" s="45" t="s">
        <v>474</v>
      </c>
    </row>
    <row r="1296" spans="1:10" x14ac:dyDescent="0.25">
      <c r="A1296" s="46" t="s">
        <v>1</v>
      </c>
      <c r="B1296" s="52" t="s">
        <v>339</v>
      </c>
      <c r="C1296" s="52" t="s">
        <v>243</v>
      </c>
      <c r="D1296" s="161">
        <v>767627002564</v>
      </c>
      <c r="E1296" s="53" t="s">
        <v>857</v>
      </c>
      <c r="F1296" s="54">
        <v>10</v>
      </c>
      <c r="G1296" s="39">
        <v>46023</v>
      </c>
      <c r="H1296" s="64" t="s">
        <v>167</v>
      </c>
      <c r="I1296" s="62" t="s">
        <v>89</v>
      </c>
      <c r="J1296" s="45" t="s">
        <v>474</v>
      </c>
    </row>
    <row r="1297" spans="1:10" x14ac:dyDescent="0.25">
      <c r="A1297" s="46" t="s">
        <v>1</v>
      </c>
      <c r="B1297" s="52" t="s">
        <v>339</v>
      </c>
      <c r="C1297" s="52" t="s">
        <v>243</v>
      </c>
      <c r="D1297" s="161">
        <v>767627002571</v>
      </c>
      <c r="E1297" s="53" t="s">
        <v>858</v>
      </c>
      <c r="F1297" s="54">
        <v>10</v>
      </c>
      <c r="G1297" s="39">
        <v>46023</v>
      </c>
      <c r="H1297" s="64" t="s">
        <v>167</v>
      </c>
      <c r="I1297" s="62" t="s">
        <v>1326</v>
      </c>
      <c r="J1297" s="45" t="s">
        <v>474</v>
      </c>
    </row>
    <row r="1298" spans="1:10" x14ac:dyDescent="0.25">
      <c r="A1298" s="46" t="s">
        <v>1</v>
      </c>
      <c r="B1298" s="52" t="s">
        <v>259</v>
      </c>
      <c r="C1298" s="52" t="s">
        <v>243</v>
      </c>
      <c r="D1298" s="161">
        <v>767627002588</v>
      </c>
      <c r="E1298" s="53" t="s">
        <v>859</v>
      </c>
      <c r="F1298" s="54">
        <v>12</v>
      </c>
      <c r="G1298" s="39">
        <v>46023</v>
      </c>
      <c r="H1298" s="64" t="s">
        <v>303</v>
      </c>
      <c r="I1298" s="62" t="s">
        <v>127</v>
      </c>
      <c r="J1298" s="45" t="s">
        <v>455</v>
      </c>
    </row>
    <row r="1299" spans="1:10" x14ac:dyDescent="0.25">
      <c r="A1299" s="46" t="s">
        <v>1</v>
      </c>
      <c r="B1299" s="52" t="s">
        <v>259</v>
      </c>
      <c r="C1299" s="52" t="s">
        <v>243</v>
      </c>
      <c r="D1299" s="161">
        <v>767627002595</v>
      </c>
      <c r="E1299" s="53" t="s">
        <v>860</v>
      </c>
      <c r="F1299" s="54">
        <v>12</v>
      </c>
      <c r="G1299" s="39">
        <v>46023</v>
      </c>
      <c r="H1299" s="64" t="s">
        <v>150</v>
      </c>
      <c r="I1299" s="62" t="s">
        <v>127</v>
      </c>
      <c r="J1299" s="45" t="s">
        <v>455</v>
      </c>
    </row>
    <row r="1300" spans="1:10" x14ac:dyDescent="0.25">
      <c r="A1300" s="46" t="s">
        <v>1</v>
      </c>
      <c r="B1300" s="52" t="s">
        <v>259</v>
      </c>
      <c r="C1300" s="52" t="s">
        <v>243</v>
      </c>
      <c r="D1300" s="161">
        <v>767627002601</v>
      </c>
      <c r="E1300" s="53" t="s">
        <v>861</v>
      </c>
      <c r="F1300" s="54">
        <v>12</v>
      </c>
      <c r="G1300" s="39">
        <v>46023</v>
      </c>
      <c r="H1300" s="64" t="s">
        <v>150</v>
      </c>
      <c r="I1300" s="62" t="s">
        <v>127</v>
      </c>
      <c r="J1300" s="45" t="s">
        <v>455</v>
      </c>
    </row>
    <row r="1301" spans="1:10" x14ac:dyDescent="0.25">
      <c r="A1301" s="46" t="s">
        <v>1</v>
      </c>
      <c r="B1301" s="52" t="s">
        <v>2421</v>
      </c>
      <c r="C1301" s="52" t="s">
        <v>243</v>
      </c>
      <c r="D1301" s="161">
        <v>767627030956</v>
      </c>
      <c r="E1301" s="53" t="s">
        <v>2058</v>
      </c>
      <c r="F1301" s="54">
        <v>100</v>
      </c>
      <c r="G1301" s="39">
        <v>46023</v>
      </c>
      <c r="H1301" s="64" t="s">
        <v>2059</v>
      </c>
      <c r="I1301" s="62" t="s">
        <v>157</v>
      </c>
      <c r="J1301" s="45" t="s">
        <v>1391</v>
      </c>
    </row>
    <row r="1302" spans="1:10" x14ac:dyDescent="0.25">
      <c r="A1302" s="46" t="s">
        <v>1</v>
      </c>
      <c r="B1302" s="52" t="s">
        <v>258</v>
      </c>
      <c r="C1302" s="52" t="s">
        <v>243</v>
      </c>
      <c r="D1302" s="161">
        <v>767627064739</v>
      </c>
      <c r="E1302" s="53" t="s">
        <v>2360</v>
      </c>
      <c r="F1302" s="54">
        <v>7</v>
      </c>
      <c r="G1302" s="39">
        <v>46023</v>
      </c>
      <c r="H1302" s="64" t="s">
        <v>167</v>
      </c>
      <c r="I1302" s="62" t="s">
        <v>94</v>
      </c>
      <c r="J1302" s="45" t="s">
        <v>383</v>
      </c>
    </row>
    <row r="1303" spans="1:10" x14ac:dyDescent="0.25">
      <c r="A1303" s="46" t="s">
        <v>1</v>
      </c>
      <c r="B1303" s="52" t="s">
        <v>2422</v>
      </c>
      <c r="C1303" s="52" t="s">
        <v>243</v>
      </c>
      <c r="D1303" s="161">
        <v>767627074080</v>
      </c>
      <c r="E1303" s="53" t="s">
        <v>2430</v>
      </c>
      <c r="F1303" s="54">
        <v>150</v>
      </c>
      <c r="G1303" s="39">
        <v>46023</v>
      </c>
      <c r="H1303" s="64" t="s">
        <v>2431</v>
      </c>
      <c r="I1303" s="62" t="s">
        <v>2432</v>
      </c>
      <c r="J1303" s="45" t="s">
        <v>1379</v>
      </c>
    </row>
    <row r="1304" spans="1:10" x14ac:dyDescent="0.25">
      <c r="A1304" s="46" t="s">
        <v>1</v>
      </c>
      <c r="B1304" s="52" t="s">
        <v>2420</v>
      </c>
      <c r="C1304" s="52" t="s">
        <v>243</v>
      </c>
      <c r="D1304" s="161">
        <v>767627074103</v>
      </c>
      <c r="E1304" s="53" t="s">
        <v>2424</v>
      </c>
      <c r="F1304" s="54">
        <v>200</v>
      </c>
      <c r="G1304" s="39">
        <v>46023</v>
      </c>
      <c r="H1304" s="64" t="s">
        <v>2425</v>
      </c>
      <c r="I1304" s="62" t="s">
        <v>2426</v>
      </c>
      <c r="J1304" s="45" t="s">
        <v>1685</v>
      </c>
    </row>
    <row r="1305" spans="1:10" x14ac:dyDescent="0.25">
      <c r="A1305" s="46" t="s">
        <v>1</v>
      </c>
      <c r="B1305" s="52" t="s">
        <v>2420</v>
      </c>
      <c r="C1305" s="52" t="s">
        <v>243</v>
      </c>
      <c r="D1305" s="161">
        <v>767627080616</v>
      </c>
      <c r="E1305" s="53" t="s">
        <v>2427</v>
      </c>
      <c r="F1305" s="54">
        <v>200</v>
      </c>
      <c r="G1305" s="39">
        <v>46023</v>
      </c>
      <c r="H1305" s="64" t="s">
        <v>2428</v>
      </c>
      <c r="I1305" s="62" t="s">
        <v>2429</v>
      </c>
      <c r="J1305" s="45" t="s">
        <v>1685</v>
      </c>
    </row>
    <row r="1306" spans="1:10" x14ac:dyDescent="0.25">
      <c r="A1306" s="46" t="s">
        <v>1</v>
      </c>
      <c r="B1306" s="52" t="s">
        <v>344</v>
      </c>
      <c r="C1306" s="52" t="s">
        <v>243</v>
      </c>
      <c r="D1306" s="161">
        <v>767627127236</v>
      </c>
      <c r="E1306" s="53" t="s">
        <v>590</v>
      </c>
      <c r="F1306" s="54">
        <v>11</v>
      </c>
      <c r="G1306" s="39">
        <v>46023</v>
      </c>
      <c r="H1306" s="64" t="s">
        <v>591</v>
      </c>
      <c r="I1306" s="62" t="s">
        <v>444</v>
      </c>
      <c r="J1306" s="45" t="s">
        <v>435</v>
      </c>
    </row>
    <row r="1307" spans="1:10" x14ac:dyDescent="0.25">
      <c r="A1307" s="46" t="s">
        <v>1</v>
      </c>
      <c r="B1307" s="52" t="s">
        <v>344</v>
      </c>
      <c r="C1307" s="52" t="s">
        <v>243</v>
      </c>
      <c r="D1307" s="161">
        <v>767627127298</v>
      </c>
      <c r="E1307" s="53" t="s">
        <v>592</v>
      </c>
      <c r="F1307" s="54">
        <v>11</v>
      </c>
      <c r="G1307" s="39">
        <v>46023</v>
      </c>
      <c r="H1307" s="64" t="s">
        <v>183</v>
      </c>
      <c r="I1307" s="62" t="s">
        <v>444</v>
      </c>
      <c r="J1307" s="45" t="s">
        <v>435</v>
      </c>
    </row>
    <row r="1308" spans="1:10" x14ac:dyDescent="0.25">
      <c r="A1308" s="46" t="s">
        <v>1</v>
      </c>
      <c r="B1308" s="52" t="s">
        <v>344</v>
      </c>
      <c r="C1308" s="52" t="s">
        <v>243</v>
      </c>
      <c r="D1308" s="161">
        <v>767627127304</v>
      </c>
      <c r="E1308" s="53" t="s">
        <v>593</v>
      </c>
      <c r="F1308" s="54">
        <v>11</v>
      </c>
      <c r="G1308" s="39">
        <v>46023</v>
      </c>
      <c r="H1308" s="64" t="s">
        <v>1304</v>
      </c>
      <c r="I1308" s="62" t="s">
        <v>444</v>
      </c>
      <c r="J1308" s="45" t="s">
        <v>435</v>
      </c>
    </row>
    <row r="1309" spans="1:10" x14ac:dyDescent="0.25">
      <c r="A1309" s="46" t="s">
        <v>1</v>
      </c>
      <c r="B1309" s="52" t="s">
        <v>258</v>
      </c>
      <c r="C1309" s="52" t="s">
        <v>243</v>
      </c>
      <c r="D1309" s="161">
        <v>767627310485</v>
      </c>
      <c r="E1309" s="53" t="s">
        <v>608</v>
      </c>
      <c r="F1309" s="54">
        <v>7</v>
      </c>
      <c r="G1309" s="39">
        <v>46023</v>
      </c>
      <c r="H1309" s="64" t="s">
        <v>128</v>
      </c>
      <c r="I1309" s="62" t="s">
        <v>138</v>
      </c>
      <c r="J1309" s="45" t="s">
        <v>383</v>
      </c>
    </row>
    <row r="1310" spans="1:10" x14ac:dyDescent="0.25">
      <c r="A1310" s="46" t="s">
        <v>1</v>
      </c>
      <c r="B1310" s="52" t="s">
        <v>258</v>
      </c>
      <c r="C1310" s="52" t="s">
        <v>243</v>
      </c>
      <c r="D1310" s="161">
        <v>767627310492</v>
      </c>
      <c r="E1310" s="53" t="s">
        <v>607</v>
      </c>
      <c r="F1310" s="54">
        <v>7</v>
      </c>
      <c r="G1310" s="39">
        <v>46023</v>
      </c>
      <c r="H1310" s="64" t="s">
        <v>1283</v>
      </c>
      <c r="I1310" s="62" t="s">
        <v>261</v>
      </c>
      <c r="J1310" s="45" t="s">
        <v>383</v>
      </c>
    </row>
    <row r="1311" spans="1:10" x14ac:dyDescent="0.25">
      <c r="A1311" s="46" t="s">
        <v>1</v>
      </c>
      <c r="B1311" s="52" t="s">
        <v>258</v>
      </c>
      <c r="C1311" s="52" t="s">
        <v>243</v>
      </c>
      <c r="D1311" s="161">
        <v>767627908101</v>
      </c>
      <c r="E1311" s="53" t="s">
        <v>244</v>
      </c>
      <c r="F1311" s="54">
        <v>7</v>
      </c>
      <c r="G1311" s="39">
        <v>46023</v>
      </c>
      <c r="H1311" s="64" t="s">
        <v>126</v>
      </c>
      <c r="I1311" s="62" t="s">
        <v>109</v>
      </c>
      <c r="J1311" s="45" t="s">
        <v>1824</v>
      </c>
    </row>
    <row r="1312" spans="1:10" x14ac:dyDescent="0.25">
      <c r="A1312" s="46" t="s">
        <v>1</v>
      </c>
      <c r="B1312" s="52" t="s">
        <v>258</v>
      </c>
      <c r="C1312" s="52" t="s">
        <v>243</v>
      </c>
      <c r="D1312" s="161">
        <v>767627908118</v>
      </c>
      <c r="E1312" s="53" t="s">
        <v>245</v>
      </c>
      <c r="F1312" s="54">
        <v>7</v>
      </c>
      <c r="G1312" s="39">
        <v>46023</v>
      </c>
      <c r="H1312" s="64" t="s">
        <v>130</v>
      </c>
      <c r="I1312" s="62" t="s">
        <v>109</v>
      </c>
      <c r="J1312" s="45" t="s">
        <v>1824</v>
      </c>
    </row>
    <row r="1313" spans="1:10" x14ac:dyDescent="0.25">
      <c r="A1313" s="46" t="s">
        <v>1</v>
      </c>
      <c r="B1313" s="52" t="s">
        <v>258</v>
      </c>
      <c r="C1313" s="52" t="s">
        <v>243</v>
      </c>
      <c r="D1313" s="161">
        <v>767627908125</v>
      </c>
      <c r="E1313" s="53" t="s">
        <v>246</v>
      </c>
      <c r="F1313" s="54">
        <v>7</v>
      </c>
      <c r="G1313" s="39">
        <v>46023</v>
      </c>
      <c r="H1313" s="64" t="s">
        <v>1027</v>
      </c>
      <c r="I1313" s="62" t="s">
        <v>109</v>
      </c>
      <c r="J1313" s="45" t="s">
        <v>1824</v>
      </c>
    </row>
    <row r="1314" spans="1:10" x14ac:dyDescent="0.25">
      <c r="A1314" s="46" t="s">
        <v>1</v>
      </c>
      <c r="B1314" s="52" t="s">
        <v>259</v>
      </c>
      <c r="C1314" s="52" t="s">
        <v>243</v>
      </c>
      <c r="D1314" s="161">
        <v>767627912498</v>
      </c>
      <c r="E1314" s="53" t="s">
        <v>611</v>
      </c>
      <c r="F1314" s="54">
        <v>12</v>
      </c>
      <c r="G1314" s="39">
        <v>46023</v>
      </c>
      <c r="H1314" s="64" t="s">
        <v>613</v>
      </c>
      <c r="I1314" s="62" t="s">
        <v>168</v>
      </c>
      <c r="J1314" s="45" t="s">
        <v>1828</v>
      </c>
    </row>
    <row r="1315" spans="1:10" x14ac:dyDescent="0.25">
      <c r="A1315" s="46" t="s">
        <v>1</v>
      </c>
      <c r="B1315" s="52" t="s">
        <v>259</v>
      </c>
      <c r="C1315" s="52" t="s">
        <v>243</v>
      </c>
      <c r="D1315" s="161">
        <v>767627912504</v>
      </c>
      <c r="E1315" s="53" t="s">
        <v>237</v>
      </c>
      <c r="F1315" s="54">
        <v>12</v>
      </c>
      <c r="G1315" s="39">
        <v>46023</v>
      </c>
      <c r="H1315" s="64" t="s">
        <v>613</v>
      </c>
      <c r="I1315" s="62" t="s">
        <v>1026</v>
      </c>
      <c r="J1315" s="45" t="s">
        <v>1828</v>
      </c>
    </row>
    <row r="1316" spans="1:10" x14ac:dyDescent="0.25">
      <c r="A1316" s="46" t="s">
        <v>1</v>
      </c>
      <c r="B1316" s="52" t="s">
        <v>259</v>
      </c>
      <c r="C1316" s="52" t="s">
        <v>243</v>
      </c>
      <c r="D1316" s="161">
        <v>767627912573</v>
      </c>
      <c r="E1316" s="53" t="s">
        <v>612</v>
      </c>
      <c r="F1316" s="54">
        <v>12</v>
      </c>
      <c r="G1316" s="39">
        <v>46023</v>
      </c>
      <c r="H1316" s="64" t="s">
        <v>303</v>
      </c>
      <c r="I1316" s="62" t="s">
        <v>1025</v>
      </c>
      <c r="J1316" s="45" t="s">
        <v>1828</v>
      </c>
    </row>
    <row r="1317" spans="1:10" x14ac:dyDescent="0.25">
      <c r="A1317" s="46" t="s">
        <v>1</v>
      </c>
      <c r="B1317" s="52" t="s">
        <v>66</v>
      </c>
      <c r="C1317" s="52" t="s">
        <v>243</v>
      </c>
      <c r="D1317" s="161">
        <v>767627920004</v>
      </c>
      <c r="E1317" s="53" t="s">
        <v>609</v>
      </c>
      <c r="F1317" s="54">
        <v>3</v>
      </c>
      <c r="G1317" s="39">
        <v>46023</v>
      </c>
      <c r="H1317" s="64" t="s">
        <v>100</v>
      </c>
      <c r="I1317" s="62" t="s">
        <v>103</v>
      </c>
      <c r="J1317" s="45" t="s">
        <v>438</v>
      </c>
    </row>
    <row r="1318" spans="1:10" x14ac:dyDescent="0.25">
      <c r="A1318" s="46" t="s">
        <v>1</v>
      </c>
      <c r="B1318" s="52" t="s">
        <v>66</v>
      </c>
      <c r="C1318" s="52" t="s">
        <v>243</v>
      </c>
      <c r="D1318" s="161">
        <v>767627920011</v>
      </c>
      <c r="E1318" s="53" t="s">
        <v>610</v>
      </c>
      <c r="F1318" s="54">
        <v>3</v>
      </c>
      <c r="G1318" s="39">
        <v>46023</v>
      </c>
      <c r="H1318" s="64" t="s">
        <v>104</v>
      </c>
      <c r="I1318" s="62" t="s">
        <v>103</v>
      </c>
      <c r="J1318" s="45" t="s">
        <v>438</v>
      </c>
    </row>
    <row r="1319" spans="1:10" x14ac:dyDescent="0.25">
      <c r="A1319" s="46" t="s">
        <v>1</v>
      </c>
      <c r="B1319" s="52" t="s">
        <v>66</v>
      </c>
      <c r="C1319" s="52" t="s">
        <v>243</v>
      </c>
      <c r="D1319" s="161">
        <v>767627920028</v>
      </c>
      <c r="E1319" s="53" t="s">
        <v>437</v>
      </c>
      <c r="F1319" s="54">
        <v>3</v>
      </c>
      <c r="G1319" s="39">
        <v>46023</v>
      </c>
      <c r="H1319" s="64" t="s">
        <v>1247</v>
      </c>
      <c r="I1319" s="62" t="s">
        <v>1248</v>
      </c>
      <c r="J1319" s="45" t="s">
        <v>438</v>
      </c>
    </row>
    <row r="1320" spans="1:10" x14ac:dyDescent="0.25">
      <c r="A1320" s="46" t="s">
        <v>1</v>
      </c>
      <c r="B1320" s="52" t="s">
        <v>258</v>
      </c>
      <c r="C1320" s="52" t="s">
        <v>243</v>
      </c>
      <c r="D1320" s="161">
        <v>767627920080</v>
      </c>
      <c r="E1320" s="53" t="s">
        <v>605</v>
      </c>
      <c r="F1320" s="54">
        <v>7</v>
      </c>
      <c r="G1320" s="39">
        <v>46023</v>
      </c>
      <c r="H1320" s="64" t="s">
        <v>101</v>
      </c>
      <c r="I1320" s="62" t="s">
        <v>162</v>
      </c>
      <c r="J1320" s="45" t="s">
        <v>383</v>
      </c>
    </row>
    <row r="1321" spans="1:10" x14ac:dyDescent="0.25">
      <c r="A1321" s="46" t="s">
        <v>1</v>
      </c>
      <c r="B1321" s="52" t="s">
        <v>258</v>
      </c>
      <c r="C1321" s="52" t="s">
        <v>243</v>
      </c>
      <c r="D1321" s="161">
        <v>767627920097</v>
      </c>
      <c r="E1321" s="53" t="s">
        <v>606</v>
      </c>
      <c r="F1321" s="54">
        <v>7</v>
      </c>
      <c r="G1321" s="39">
        <v>46023</v>
      </c>
      <c r="H1321" s="64" t="s">
        <v>167</v>
      </c>
      <c r="I1321" s="62" t="s">
        <v>162</v>
      </c>
      <c r="J1321" s="45" t="s">
        <v>383</v>
      </c>
    </row>
    <row r="1322" spans="1:10" x14ac:dyDescent="0.25">
      <c r="A1322" s="46" t="s">
        <v>1</v>
      </c>
      <c r="B1322" s="52" t="s">
        <v>258</v>
      </c>
      <c r="C1322" s="52" t="s">
        <v>243</v>
      </c>
      <c r="D1322" s="161">
        <v>767627920110</v>
      </c>
      <c r="E1322" s="53" t="s">
        <v>436</v>
      </c>
      <c r="F1322" s="54">
        <v>7</v>
      </c>
      <c r="G1322" s="39">
        <v>46023</v>
      </c>
      <c r="H1322" s="64" t="s">
        <v>1274</v>
      </c>
      <c r="I1322" s="62" t="s">
        <v>120</v>
      </c>
      <c r="J1322" s="45" t="s">
        <v>383</v>
      </c>
    </row>
    <row r="1323" spans="1:10" x14ac:dyDescent="0.25">
      <c r="A1323" s="46" t="s">
        <v>1</v>
      </c>
      <c r="B1323" s="52" t="s">
        <v>258</v>
      </c>
      <c r="C1323" s="52" t="s">
        <v>243</v>
      </c>
      <c r="D1323" s="161">
        <v>767627939358</v>
      </c>
      <c r="E1323" s="53" t="s">
        <v>594</v>
      </c>
      <c r="F1323" s="54">
        <v>7</v>
      </c>
      <c r="G1323" s="39">
        <v>46023</v>
      </c>
      <c r="H1323" s="64" t="s">
        <v>126</v>
      </c>
      <c r="I1323" s="62" t="s">
        <v>109</v>
      </c>
      <c r="J1323" s="45" t="s">
        <v>1759</v>
      </c>
    </row>
    <row r="1324" spans="1:10" x14ac:dyDescent="0.25">
      <c r="A1324" s="46" t="s">
        <v>1</v>
      </c>
      <c r="B1324" s="52" t="s">
        <v>258</v>
      </c>
      <c r="C1324" s="52" t="s">
        <v>243</v>
      </c>
      <c r="D1324" s="161">
        <v>767627939389</v>
      </c>
      <c r="E1324" s="53" t="s">
        <v>595</v>
      </c>
      <c r="F1324" s="54">
        <v>7</v>
      </c>
      <c r="G1324" s="39">
        <v>46023</v>
      </c>
      <c r="H1324" s="64" t="s">
        <v>130</v>
      </c>
      <c r="I1324" s="62" t="s">
        <v>109</v>
      </c>
      <c r="J1324" s="45" t="s">
        <v>1759</v>
      </c>
    </row>
    <row r="1325" spans="1:10" x14ac:dyDescent="0.25">
      <c r="A1325" s="46" t="s">
        <v>1</v>
      </c>
      <c r="B1325" s="52" t="s">
        <v>258</v>
      </c>
      <c r="C1325" s="52" t="s">
        <v>243</v>
      </c>
      <c r="D1325" s="161">
        <v>767627939419</v>
      </c>
      <c r="E1325" s="53" t="s">
        <v>596</v>
      </c>
      <c r="F1325" s="54">
        <v>7</v>
      </c>
      <c r="G1325" s="39">
        <v>46023</v>
      </c>
      <c r="H1325" s="64" t="s">
        <v>130</v>
      </c>
      <c r="I1325" s="62" t="s">
        <v>109</v>
      </c>
      <c r="J1325" s="45" t="s">
        <v>1759</v>
      </c>
    </row>
    <row r="1326" spans="1:10" x14ac:dyDescent="0.25">
      <c r="A1326" s="46" t="s">
        <v>1</v>
      </c>
      <c r="B1326" s="52" t="s">
        <v>258</v>
      </c>
      <c r="C1326" s="52" t="s">
        <v>243</v>
      </c>
      <c r="D1326" s="161">
        <v>767627951077</v>
      </c>
      <c r="E1326" s="53" t="s">
        <v>598</v>
      </c>
      <c r="F1326" s="54">
        <v>7</v>
      </c>
      <c r="G1326" s="39">
        <v>46023</v>
      </c>
      <c r="H1326" s="64" t="s">
        <v>101</v>
      </c>
      <c r="I1326" s="62" t="s">
        <v>142</v>
      </c>
      <c r="J1326" s="45" t="s">
        <v>383</v>
      </c>
    </row>
    <row r="1327" spans="1:10" x14ac:dyDescent="0.25">
      <c r="A1327" s="46" t="s">
        <v>1</v>
      </c>
      <c r="B1327" s="52" t="s">
        <v>258</v>
      </c>
      <c r="C1327" s="52" t="s">
        <v>243</v>
      </c>
      <c r="D1327" s="161">
        <v>767627951190</v>
      </c>
      <c r="E1327" s="53" t="s">
        <v>599</v>
      </c>
      <c r="F1327" s="54">
        <v>7</v>
      </c>
      <c r="G1327" s="39">
        <v>46023</v>
      </c>
      <c r="H1327" s="64" t="s">
        <v>167</v>
      </c>
      <c r="I1327" s="62" t="s">
        <v>142</v>
      </c>
      <c r="J1327" s="45" t="s">
        <v>383</v>
      </c>
    </row>
    <row r="1328" spans="1:10" x14ac:dyDescent="0.25">
      <c r="A1328" s="46" t="s">
        <v>1</v>
      </c>
      <c r="B1328" s="52" t="s">
        <v>258</v>
      </c>
      <c r="C1328" s="52" t="s">
        <v>243</v>
      </c>
      <c r="D1328" s="161">
        <v>767627951206</v>
      </c>
      <c r="E1328" s="53" t="s">
        <v>601</v>
      </c>
      <c r="F1328" s="54">
        <v>7</v>
      </c>
      <c r="G1328" s="39">
        <v>46023</v>
      </c>
      <c r="H1328" s="64" t="s">
        <v>167</v>
      </c>
      <c r="I1328" s="62" t="s">
        <v>568</v>
      </c>
      <c r="J1328" s="45" t="s">
        <v>383</v>
      </c>
    </row>
    <row r="1329" spans="1:10" x14ac:dyDescent="0.25">
      <c r="A1329" s="46" t="s">
        <v>1</v>
      </c>
      <c r="B1329" s="52" t="s">
        <v>258</v>
      </c>
      <c r="C1329" s="52" t="s">
        <v>243</v>
      </c>
      <c r="D1329" s="161">
        <v>767627951220</v>
      </c>
      <c r="E1329" s="53" t="s">
        <v>600</v>
      </c>
      <c r="F1329" s="54">
        <v>7</v>
      </c>
      <c r="G1329" s="39">
        <v>46023</v>
      </c>
      <c r="H1329" s="64" t="s">
        <v>167</v>
      </c>
      <c r="I1329" s="62" t="s">
        <v>142</v>
      </c>
      <c r="J1329" s="45" t="s">
        <v>383</v>
      </c>
    </row>
    <row r="1330" spans="1:10" x14ac:dyDescent="0.25">
      <c r="A1330" s="46" t="s">
        <v>1</v>
      </c>
      <c r="B1330" s="52" t="s">
        <v>258</v>
      </c>
      <c r="C1330" s="52" t="s">
        <v>243</v>
      </c>
      <c r="D1330" s="161">
        <v>767627951275</v>
      </c>
      <c r="E1330" s="53" t="s">
        <v>602</v>
      </c>
      <c r="F1330" s="54">
        <v>7</v>
      </c>
      <c r="G1330" s="39">
        <v>46023</v>
      </c>
      <c r="H1330" s="64" t="s">
        <v>172</v>
      </c>
      <c r="I1330" s="62" t="s">
        <v>116</v>
      </c>
      <c r="J1330" s="45" t="s">
        <v>383</v>
      </c>
    </row>
    <row r="1331" spans="1:10" x14ac:dyDescent="0.25">
      <c r="A1331" s="46" t="s">
        <v>1</v>
      </c>
      <c r="B1331" s="52" t="s">
        <v>258</v>
      </c>
      <c r="C1331" s="52" t="s">
        <v>243</v>
      </c>
      <c r="D1331" s="161">
        <v>767627951299</v>
      </c>
      <c r="E1331" s="53" t="s">
        <v>603</v>
      </c>
      <c r="F1331" s="54">
        <v>7</v>
      </c>
      <c r="G1331" s="39">
        <v>46023</v>
      </c>
      <c r="H1331" s="64" t="s">
        <v>112</v>
      </c>
      <c r="I1331" s="62" t="s">
        <v>116</v>
      </c>
      <c r="J1331" s="45" t="s">
        <v>383</v>
      </c>
    </row>
    <row r="1332" spans="1:10" x14ac:dyDescent="0.25">
      <c r="A1332" s="46" t="s">
        <v>1</v>
      </c>
      <c r="B1332" s="52" t="s">
        <v>258</v>
      </c>
      <c r="C1332" s="52" t="s">
        <v>243</v>
      </c>
      <c r="D1332" s="161">
        <v>767627951367</v>
      </c>
      <c r="E1332" s="53" t="s">
        <v>604</v>
      </c>
      <c r="F1332" s="54">
        <v>7</v>
      </c>
      <c r="G1332" s="39">
        <v>46023</v>
      </c>
      <c r="H1332" s="64" t="s">
        <v>112</v>
      </c>
      <c r="I1332" s="62" t="s">
        <v>116</v>
      </c>
      <c r="J1332" s="45" t="s">
        <v>383</v>
      </c>
    </row>
    <row r="1333" spans="1:10" x14ac:dyDescent="0.25">
      <c r="A1333" s="46" t="s">
        <v>1</v>
      </c>
      <c r="B1333" s="52" t="s">
        <v>258</v>
      </c>
      <c r="C1333" s="52" t="s">
        <v>243</v>
      </c>
      <c r="D1333" s="161">
        <v>767627960130</v>
      </c>
      <c r="E1333" s="53" t="s">
        <v>597</v>
      </c>
      <c r="F1333" s="54">
        <v>7</v>
      </c>
      <c r="G1333" s="39">
        <v>46023</v>
      </c>
      <c r="H1333" s="64" t="s">
        <v>167</v>
      </c>
      <c r="I1333" s="62" t="s">
        <v>89</v>
      </c>
      <c r="J1333" s="45" t="s">
        <v>1759</v>
      </c>
    </row>
    <row r="1334" spans="1:10" x14ac:dyDescent="0.25">
      <c r="A1334" s="46" t="s">
        <v>1</v>
      </c>
      <c r="B1334" s="52" t="s">
        <v>259</v>
      </c>
      <c r="C1334" s="52" t="s">
        <v>73</v>
      </c>
      <c r="D1334" s="161">
        <v>768386612407</v>
      </c>
      <c r="E1334" s="53" t="s">
        <v>219</v>
      </c>
      <c r="F1334" s="54">
        <v>12</v>
      </c>
      <c r="G1334" s="39">
        <v>46023</v>
      </c>
      <c r="H1334" s="64" t="s">
        <v>613</v>
      </c>
      <c r="I1334" s="62" t="s">
        <v>168</v>
      </c>
      <c r="J1334" s="45" t="s">
        <v>1828</v>
      </c>
    </row>
    <row r="1335" spans="1:10" x14ac:dyDescent="0.25">
      <c r="A1335" s="46" t="s">
        <v>1</v>
      </c>
      <c r="B1335" s="52" t="s">
        <v>259</v>
      </c>
      <c r="C1335" s="52" t="s">
        <v>73</v>
      </c>
      <c r="D1335" s="161">
        <v>768386612414</v>
      </c>
      <c r="E1335" s="53" t="s">
        <v>220</v>
      </c>
      <c r="F1335" s="54">
        <v>12</v>
      </c>
      <c r="G1335" s="39">
        <v>46023</v>
      </c>
      <c r="H1335" s="64" t="s">
        <v>613</v>
      </c>
      <c r="I1335" s="62" t="s">
        <v>168</v>
      </c>
      <c r="J1335" s="45" t="s">
        <v>1828</v>
      </c>
    </row>
    <row r="1336" spans="1:10" x14ac:dyDescent="0.25">
      <c r="A1336" s="46" t="s">
        <v>1</v>
      </c>
      <c r="B1336" s="52" t="s">
        <v>258</v>
      </c>
      <c r="C1336" s="52" t="s">
        <v>73</v>
      </c>
      <c r="D1336" s="161">
        <v>768386623137</v>
      </c>
      <c r="E1336" s="53" t="s">
        <v>348</v>
      </c>
      <c r="F1336" s="54">
        <v>7</v>
      </c>
      <c r="G1336" s="39">
        <v>46023</v>
      </c>
      <c r="H1336" s="64" t="s">
        <v>101</v>
      </c>
      <c r="I1336" s="62" t="s">
        <v>110</v>
      </c>
      <c r="J1336" s="45" t="s">
        <v>383</v>
      </c>
    </row>
    <row r="1337" spans="1:10" x14ac:dyDescent="0.25">
      <c r="A1337" s="46" t="s">
        <v>1</v>
      </c>
      <c r="B1337" s="52" t="s">
        <v>258</v>
      </c>
      <c r="C1337" s="52" t="s">
        <v>73</v>
      </c>
      <c r="D1337" s="161">
        <v>768386623144</v>
      </c>
      <c r="E1337" s="53" t="s">
        <v>349</v>
      </c>
      <c r="F1337" s="54">
        <v>7</v>
      </c>
      <c r="G1337" s="39">
        <v>46023</v>
      </c>
      <c r="H1337" s="64" t="s">
        <v>167</v>
      </c>
      <c r="I1337" s="62" t="s">
        <v>110</v>
      </c>
      <c r="J1337" s="45" t="s">
        <v>383</v>
      </c>
    </row>
    <row r="1338" spans="1:10" x14ac:dyDescent="0.25">
      <c r="A1338" s="46" t="s">
        <v>1</v>
      </c>
      <c r="B1338" s="52" t="s">
        <v>258</v>
      </c>
      <c r="C1338" s="52" t="s">
        <v>73</v>
      </c>
      <c r="D1338" s="161">
        <v>768386623151</v>
      </c>
      <c r="E1338" s="53" t="s">
        <v>350</v>
      </c>
      <c r="F1338" s="54">
        <v>7</v>
      </c>
      <c r="G1338" s="39">
        <v>46023</v>
      </c>
      <c r="H1338" s="64" t="s">
        <v>167</v>
      </c>
      <c r="I1338" s="62" t="s">
        <v>110</v>
      </c>
      <c r="J1338" s="45" t="s">
        <v>383</v>
      </c>
    </row>
    <row r="1339" spans="1:10" x14ac:dyDescent="0.25">
      <c r="A1339" s="46" t="s">
        <v>1</v>
      </c>
      <c r="B1339" s="52" t="s">
        <v>258</v>
      </c>
      <c r="C1339" s="52" t="s">
        <v>73</v>
      </c>
      <c r="D1339" s="161">
        <v>768386623168</v>
      </c>
      <c r="E1339" s="53" t="s">
        <v>351</v>
      </c>
      <c r="F1339" s="54">
        <v>7</v>
      </c>
      <c r="G1339" s="39">
        <v>46023</v>
      </c>
      <c r="H1339" s="64" t="s">
        <v>96</v>
      </c>
      <c r="I1339" s="62" t="s">
        <v>138</v>
      </c>
      <c r="J1339" s="45" t="s">
        <v>383</v>
      </c>
    </row>
    <row r="1340" spans="1:10" x14ac:dyDescent="0.25">
      <c r="A1340" s="46" t="s">
        <v>1</v>
      </c>
      <c r="B1340" s="52" t="s">
        <v>258</v>
      </c>
      <c r="C1340" s="52" t="s">
        <v>73</v>
      </c>
      <c r="D1340" s="161">
        <v>768386623175</v>
      </c>
      <c r="E1340" s="53" t="s">
        <v>352</v>
      </c>
      <c r="F1340" s="54">
        <v>7</v>
      </c>
      <c r="G1340" s="39">
        <v>46023</v>
      </c>
      <c r="H1340" s="64" t="s">
        <v>98</v>
      </c>
      <c r="I1340" s="62" t="s">
        <v>138</v>
      </c>
      <c r="J1340" s="45" t="s">
        <v>383</v>
      </c>
    </row>
    <row r="1341" spans="1:10" x14ac:dyDescent="0.25">
      <c r="A1341" s="46" t="s">
        <v>1</v>
      </c>
      <c r="B1341" s="52" t="s">
        <v>258</v>
      </c>
      <c r="C1341" s="52" t="s">
        <v>73</v>
      </c>
      <c r="D1341" s="161">
        <v>768386623182</v>
      </c>
      <c r="E1341" s="53" t="s">
        <v>353</v>
      </c>
      <c r="F1341" s="54">
        <v>7</v>
      </c>
      <c r="G1341" s="39">
        <v>46023</v>
      </c>
      <c r="H1341" s="64" t="s">
        <v>98</v>
      </c>
      <c r="I1341" s="62" t="s">
        <v>138</v>
      </c>
      <c r="J1341" s="45" t="s">
        <v>383</v>
      </c>
    </row>
    <row r="1342" spans="1:10" x14ac:dyDescent="0.25">
      <c r="A1342" s="46" t="s">
        <v>1</v>
      </c>
      <c r="B1342" s="52" t="s">
        <v>258</v>
      </c>
      <c r="C1342" s="52" t="s">
        <v>73</v>
      </c>
      <c r="D1342" s="161">
        <v>768386643500</v>
      </c>
      <c r="E1342" s="53" t="s">
        <v>214</v>
      </c>
      <c r="F1342" s="54">
        <v>7</v>
      </c>
      <c r="G1342" s="39">
        <v>46023</v>
      </c>
      <c r="H1342" s="64" t="s">
        <v>1292</v>
      </c>
      <c r="I1342" s="62" t="s">
        <v>520</v>
      </c>
      <c r="J1342" s="45" t="s">
        <v>530</v>
      </c>
    </row>
    <row r="1343" spans="1:10" x14ac:dyDescent="0.25">
      <c r="A1343" s="46" t="s">
        <v>1</v>
      </c>
      <c r="B1343" s="52" t="s">
        <v>258</v>
      </c>
      <c r="C1343" s="52" t="s">
        <v>73</v>
      </c>
      <c r="D1343" s="161">
        <v>768386643517</v>
      </c>
      <c r="E1343" s="53" t="s">
        <v>215</v>
      </c>
      <c r="F1343" s="54">
        <v>7</v>
      </c>
      <c r="G1343" s="39">
        <v>46023</v>
      </c>
      <c r="H1343" s="64" t="s">
        <v>1293</v>
      </c>
      <c r="I1343" s="62" t="s">
        <v>1294</v>
      </c>
      <c r="J1343" s="45" t="s">
        <v>530</v>
      </c>
    </row>
    <row r="1344" spans="1:10" x14ac:dyDescent="0.25">
      <c r="A1344" s="46" t="s">
        <v>1</v>
      </c>
      <c r="B1344" s="52" t="s">
        <v>258</v>
      </c>
      <c r="C1344" s="52" t="s">
        <v>73</v>
      </c>
      <c r="D1344" s="161">
        <v>768386643531</v>
      </c>
      <c r="E1344" s="53" t="s">
        <v>217</v>
      </c>
      <c r="F1344" s="54">
        <v>7</v>
      </c>
      <c r="G1344" s="39">
        <v>46023</v>
      </c>
      <c r="H1344" s="64" t="s">
        <v>1295</v>
      </c>
      <c r="I1344" s="62" t="s">
        <v>1296</v>
      </c>
      <c r="J1344" s="45" t="s">
        <v>532</v>
      </c>
    </row>
    <row r="1345" spans="1:10" x14ac:dyDescent="0.25">
      <c r="A1345" s="46" t="s">
        <v>1</v>
      </c>
      <c r="B1345" s="52" t="s">
        <v>258</v>
      </c>
      <c r="C1345" s="52" t="s">
        <v>73</v>
      </c>
      <c r="D1345" s="161">
        <v>768386643548</v>
      </c>
      <c r="E1345" s="53" t="s">
        <v>218</v>
      </c>
      <c r="F1345" s="54">
        <v>7</v>
      </c>
      <c r="G1345" s="39">
        <v>46023</v>
      </c>
      <c r="H1345" s="64" t="s">
        <v>1297</v>
      </c>
      <c r="I1345" s="62" t="s">
        <v>216</v>
      </c>
      <c r="J1345" s="45" t="s">
        <v>532</v>
      </c>
    </row>
    <row r="1346" spans="1:10" x14ac:dyDescent="0.25">
      <c r="A1346" s="46" t="s">
        <v>1</v>
      </c>
      <c r="B1346" s="52" t="s">
        <v>258</v>
      </c>
      <c r="C1346" s="52" t="s">
        <v>73</v>
      </c>
      <c r="D1346" s="161">
        <v>768386645054</v>
      </c>
      <c r="E1346" s="53" t="s">
        <v>354</v>
      </c>
      <c r="F1346" s="54">
        <v>7</v>
      </c>
      <c r="G1346" s="39">
        <v>46023</v>
      </c>
      <c r="H1346" s="64" t="s">
        <v>101</v>
      </c>
      <c r="I1346" s="62" t="s">
        <v>94</v>
      </c>
      <c r="J1346" s="45" t="s">
        <v>383</v>
      </c>
    </row>
    <row r="1347" spans="1:10" x14ac:dyDescent="0.25">
      <c r="A1347" s="46" t="s">
        <v>1</v>
      </c>
      <c r="B1347" s="52" t="s">
        <v>258</v>
      </c>
      <c r="C1347" s="52" t="s">
        <v>73</v>
      </c>
      <c r="D1347" s="161">
        <v>768386645061</v>
      </c>
      <c r="E1347" s="53" t="s">
        <v>355</v>
      </c>
      <c r="F1347" s="54">
        <v>7</v>
      </c>
      <c r="G1347" s="39">
        <v>46023</v>
      </c>
      <c r="H1347" s="64" t="s">
        <v>167</v>
      </c>
      <c r="I1347" s="62" t="s">
        <v>94</v>
      </c>
      <c r="J1347" s="45" t="s">
        <v>383</v>
      </c>
    </row>
    <row r="1348" spans="1:10" x14ac:dyDescent="0.25">
      <c r="A1348" s="46" t="s">
        <v>1</v>
      </c>
      <c r="B1348" s="52" t="s">
        <v>258</v>
      </c>
      <c r="C1348" s="52" t="s">
        <v>73</v>
      </c>
      <c r="D1348" s="161">
        <v>768386645078</v>
      </c>
      <c r="E1348" s="53" t="s">
        <v>356</v>
      </c>
      <c r="F1348" s="54">
        <v>7</v>
      </c>
      <c r="G1348" s="39">
        <v>46023</v>
      </c>
      <c r="H1348" s="64" t="s">
        <v>167</v>
      </c>
      <c r="I1348" s="62" t="s">
        <v>94</v>
      </c>
      <c r="J1348" s="45" t="s">
        <v>383</v>
      </c>
    </row>
    <row r="1349" spans="1:10" x14ac:dyDescent="0.25">
      <c r="A1349" s="46" t="s">
        <v>1</v>
      </c>
      <c r="B1349" s="52" t="s">
        <v>258</v>
      </c>
      <c r="C1349" s="52" t="s">
        <v>73</v>
      </c>
      <c r="D1349" s="161">
        <v>768386645085</v>
      </c>
      <c r="E1349" s="53" t="s">
        <v>357</v>
      </c>
      <c r="F1349" s="54">
        <v>7</v>
      </c>
      <c r="G1349" s="39">
        <v>46023</v>
      </c>
      <c r="H1349" s="64" t="s">
        <v>96</v>
      </c>
      <c r="I1349" s="62" t="s">
        <v>99</v>
      </c>
      <c r="J1349" s="45" t="s">
        <v>383</v>
      </c>
    </row>
    <row r="1350" spans="1:10" x14ac:dyDescent="0.25">
      <c r="A1350" s="46" t="s">
        <v>1</v>
      </c>
      <c r="B1350" s="52" t="s">
        <v>258</v>
      </c>
      <c r="C1350" s="52" t="s">
        <v>73</v>
      </c>
      <c r="D1350" s="161">
        <v>768386645092</v>
      </c>
      <c r="E1350" s="53" t="s">
        <v>358</v>
      </c>
      <c r="F1350" s="54">
        <v>7</v>
      </c>
      <c r="G1350" s="39">
        <v>46023</v>
      </c>
      <c r="H1350" s="64" t="s">
        <v>98</v>
      </c>
      <c r="I1350" s="62" t="s">
        <v>99</v>
      </c>
      <c r="J1350" s="45" t="s">
        <v>383</v>
      </c>
    </row>
    <row r="1351" spans="1:10" x14ac:dyDescent="0.25">
      <c r="A1351" s="130" t="s">
        <v>1</v>
      </c>
      <c r="B1351" s="46" t="s">
        <v>258</v>
      </c>
      <c r="C1351" t="s">
        <v>73</v>
      </c>
      <c r="D1351" s="131">
        <v>768386645108</v>
      </c>
      <c r="E1351" t="s">
        <v>359</v>
      </c>
      <c r="F1351" s="133">
        <v>7</v>
      </c>
      <c r="G1351" s="41">
        <v>46023</v>
      </c>
      <c r="H1351" s="63" t="s">
        <v>98</v>
      </c>
      <c r="I1351" s="63" t="s">
        <v>99</v>
      </c>
      <c r="J1351" s="45" t="s">
        <v>383</v>
      </c>
    </row>
    <row r="1352" spans="1:10" x14ac:dyDescent="0.25">
      <c r="A1352" s="130" t="s">
        <v>1</v>
      </c>
      <c r="B1352" s="46" t="s">
        <v>66</v>
      </c>
      <c r="C1352" t="s">
        <v>73</v>
      </c>
      <c r="D1352" s="131">
        <v>768386645115</v>
      </c>
      <c r="E1352" t="s">
        <v>360</v>
      </c>
      <c r="F1352" s="133">
        <v>3</v>
      </c>
      <c r="G1352" s="41">
        <v>46023</v>
      </c>
      <c r="H1352" s="63" t="s">
        <v>106</v>
      </c>
      <c r="I1352" s="63" t="s">
        <v>103</v>
      </c>
      <c r="J1352" s="45" t="s">
        <v>438</v>
      </c>
    </row>
    <row r="1353" spans="1:10" x14ac:dyDescent="0.25">
      <c r="A1353" s="130" t="s">
        <v>1</v>
      </c>
      <c r="B1353" s="46" t="s">
        <v>66</v>
      </c>
      <c r="C1353" t="s">
        <v>73</v>
      </c>
      <c r="D1353" s="131">
        <v>768386645122</v>
      </c>
      <c r="E1353" s="38" t="s">
        <v>361</v>
      </c>
      <c r="F1353" s="133">
        <v>3</v>
      </c>
      <c r="G1353" s="41">
        <v>46023</v>
      </c>
      <c r="H1353" s="63" t="s">
        <v>139</v>
      </c>
      <c r="I1353" s="63" t="s">
        <v>103</v>
      </c>
      <c r="J1353" s="45" t="s">
        <v>438</v>
      </c>
    </row>
    <row r="1354" spans="1:10" x14ac:dyDescent="0.25">
      <c r="A1354" s="130" t="s">
        <v>1</v>
      </c>
      <c r="B1354" s="46" t="s">
        <v>66</v>
      </c>
      <c r="C1354" t="s">
        <v>73</v>
      </c>
      <c r="D1354" s="131">
        <v>768386645139</v>
      </c>
      <c r="E1354" s="38" t="s">
        <v>362</v>
      </c>
      <c r="F1354" s="133">
        <v>3</v>
      </c>
      <c r="G1354" s="41">
        <v>46023</v>
      </c>
      <c r="H1354" s="63" t="s">
        <v>139</v>
      </c>
      <c r="I1354" s="63" t="s">
        <v>103</v>
      </c>
      <c r="J1354" s="45" t="s">
        <v>438</v>
      </c>
    </row>
    <row r="1355" spans="1:10" x14ac:dyDescent="0.25">
      <c r="A1355" s="130" t="s">
        <v>1</v>
      </c>
      <c r="B1355" s="46" t="s">
        <v>258</v>
      </c>
      <c r="C1355" t="s">
        <v>73</v>
      </c>
      <c r="D1355" s="131">
        <v>768386651314</v>
      </c>
      <c r="E1355" s="38" t="s">
        <v>221</v>
      </c>
      <c r="F1355" s="133">
        <v>7</v>
      </c>
      <c r="G1355" s="41">
        <v>46023</v>
      </c>
      <c r="H1355" s="63" t="s">
        <v>101</v>
      </c>
      <c r="I1355" s="63" t="s">
        <v>110</v>
      </c>
      <c r="J1355" s="45" t="s">
        <v>1824</v>
      </c>
    </row>
    <row r="1356" spans="1:10" x14ac:dyDescent="0.25">
      <c r="A1356" s="130" t="s">
        <v>1</v>
      </c>
      <c r="B1356" s="46" t="s">
        <v>258</v>
      </c>
      <c r="C1356" t="s">
        <v>73</v>
      </c>
      <c r="D1356" s="131">
        <v>768386651317</v>
      </c>
      <c r="E1356" s="38" t="s">
        <v>221</v>
      </c>
      <c r="F1356" s="133">
        <v>7</v>
      </c>
      <c r="G1356" s="41">
        <v>46023</v>
      </c>
      <c r="H1356" s="63" t="s">
        <v>101</v>
      </c>
      <c r="I1356" s="63" t="s">
        <v>110</v>
      </c>
      <c r="J1356" s="45" t="s">
        <v>1824</v>
      </c>
    </row>
    <row r="1357" spans="1:10" x14ac:dyDescent="0.25">
      <c r="A1357" s="130" t="s">
        <v>1</v>
      </c>
      <c r="B1357" s="46" t="s">
        <v>258</v>
      </c>
      <c r="C1357" t="s">
        <v>73</v>
      </c>
      <c r="D1357" s="131">
        <v>768386651321</v>
      </c>
      <c r="E1357" s="38" t="s">
        <v>222</v>
      </c>
      <c r="F1357" s="133">
        <v>7</v>
      </c>
      <c r="G1357" s="41">
        <v>46023</v>
      </c>
      <c r="H1357" s="63" t="s">
        <v>167</v>
      </c>
      <c r="I1357" s="63" t="s">
        <v>110</v>
      </c>
      <c r="J1357" s="45" t="s">
        <v>1824</v>
      </c>
    </row>
    <row r="1358" spans="1:10" x14ac:dyDescent="0.25">
      <c r="A1358" s="130" t="s">
        <v>1</v>
      </c>
      <c r="B1358" s="46" t="s">
        <v>258</v>
      </c>
      <c r="C1358" t="s">
        <v>73</v>
      </c>
      <c r="D1358" s="131">
        <v>768386651324</v>
      </c>
      <c r="E1358" s="38" t="s">
        <v>222</v>
      </c>
      <c r="F1358" s="133">
        <v>7</v>
      </c>
      <c r="G1358" s="41">
        <v>46023</v>
      </c>
      <c r="H1358" s="63" t="s">
        <v>167</v>
      </c>
      <c r="I1358" s="63" t="s">
        <v>110</v>
      </c>
      <c r="J1358" s="45" t="s">
        <v>1824</v>
      </c>
    </row>
    <row r="1359" spans="1:10" x14ac:dyDescent="0.25">
      <c r="A1359" s="130" t="s">
        <v>1</v>
      </c>
      <c r="B1359" s="46" t="s">
        <v>259</v>
      </c>
      <c r="C1359" t="s">
        <v>73</v>
      </c>
      <c r="D1359" s="131">
        <v>768386680727</v>
      </c>
      <c r="E1359" s="38" t="s">
        <v>363</v>
      </c>
      <c r="F1359" s="133">
        <v>12</v>
      </c>
      <c r="G1359" s="41">
        <v>46023</v>
      </c>
      <c r="H1359" s="63" t="s">
        <v>150</v>
      </c>
      <c r="I1359" s="63" t="s">
        <v>127</v>
      </c>
      <c r="J1359" s="45" t="s">
        <v>455</v>
      </c>
    </row>
    <row r="1360" spans="1:10" x14ac:dyDescent="0.25">
      <c r="A1360" s="130" t="s">
        <v>1</v>
      </c>
      <c r="B1360" s="46" t="s">
        <v>259</v>
      </c>
      <c r="C1360" t="s">
        <v>73</v>
      </c>
      <c r="D1360" s="131">
        <v>768386680734</v>
      </c>
      <c r="E1360" s="38" t="s">
        <v>364</v>
      </c>
      <c r="F1360" s="133">
        <v>12</v>
      </c>
      <c r="G1360" s="41">
        <v>46023</v>
      </c>
      <c r="H1360" s="63" t="s">
        <v>150</v>
      </c>
      <c r="I1360" s="63" t="s">
        <v>127</v>
      </c>
      <c r="J1360" s="45" t="s">
        <v>455</v>
      </c>
    </row>
    <row r="1361" spans="1:10" x14ac:dyDescent="0.25">
      <c r="A1361" s="130" t="s">
        <v>1</v>
      </c>
      <c r="B1361" s="46" t="s">
        <v>258</v>
      </c>
      <c r="C1361" t="s">
        <v>73</v>
      </c>
      <c r="D1361" s="131">
        <v>768386681601</v>
      </c>
      <c r="E1361" s="38" t="s">
        <v>365</v>
      </c>
      <c r="F1361" s="133">
        <v>7</v>
      </c>
      <c r="G1361" s="41">
        <v>46023</v>
      </c>
      <c r="H1361" s="63" t="s">
        <v>1029</v>
      </c>
      <c r="I1361" s="63" t="s">
        <v>1124</v>
      </c>
      <c r="J1361" s="45" t="s">
        <v>377</v>
      </c>
    </row>
    <row r="1362" spans="1:10" x14ac:dyDescent="0.25">
      <c r="A1362" s="130" t="s">
        <v>1</v>
      </c>
      <c r="B1362" s="46" t="s">
        <v>258</v>
      </c>
      <c r="C1362" t="s">
        <v>73</v>
      </c>
      <c r="D1362" s="131">
        <v>768386681618</v>
      </c>
      <c r="E1362" s="38" t="s">
        <v>366</v>
      </c>
      <c r="F1362" s="133">
        <v>7</v>
      </c>
      <c r="G1362" s="41">
        <v>46023</v>
      </c>
      <c r="H1362" s="63" t="s">
        <v>1298</v>
      </c>
      <c r="I1362" s="63" t="s">
        <v>1299</v>
      </c>
      <c r="J1362" s="45" t="s">
        <v>377</v>
      </c>
    </row>
    <row r="1363" spans="1:10" x14ac:dyDescent="0.25">
      <c r="A1363" s="130" t="s">
        <v>1</v>
      </c>
      <c r="B1363" s="46" t="s">
        <v>258</v>
      </c>
      <c r="C1363" t="s">
        <v>73</v>
      </c>
      <c r="D1363" s="131">
        <v>768386690863</v>
      </c>
      <c r="E1363" s="38" t="s">
        <v>1802</v>
      </c>
      <c r="F1363" s="133">
        <v>7</v>
      </c>
      <c r="G1363" s="41">
        <v>46023</v>
      </c>
      <c r="H1363" s="63" t="s">
        <v>101</v>
      </c>
      <c r="I1363" s="63" t="s">
        <v>90</v>
      </c>
      <c r="J1363" s="45" t="s">
        <v>383</v>
      </c>
    </row>
    <row r="1364" spans="1:10" x14ac:dyDescent="0.25">
      <c r="A1364" s="130" t="s">
        <v>1</v>
      </c>
      <c r="B1364" s="46" t="s">
        <v>258</v>
      </c>
      <c r="C1364" t="s">
        <v>73</v>
      </c>
      <c r="D1364" s="131">
        <v>768386690870</v>
      </c>
      <c r="E1364" s="38" t="s">
        <v>1803</v>
      </c>
      <c r="F1364" s="133">
        <v>7</v>
      </c>
      <c r="G1364" s="41">
        <v>46023</v>
      </c>
      <c r="H1364" s="63" t="s">
        <v>101</v>
      </c>
      <c r="I1364" s="63" t="s">
        <v>90</v>
      </c>
      <c r="J1364" s="45" t="s">
        <v>383</v>
      </c>
    </row>
    <row r="1365" spans="1:10" x14ac:dyDescent="0.25">
      <c r="A1365" s="130" t="s">
        <v>1</v>
      </c>
      <c r="B1365" s="46" t="s">
        <v>258</v>
      </c>
      <c r="C1365" t="s">
        <v>73</v>
      </c>
      <c r="D1365" s="38">
        <v>768386690887</v>
      </c>
      <c r="E1365" s="38" t="s">
        <v>1804</v>
      </c>
      <c r="F1365" s="133">
        <v>7</v>
      </c>
      <c r="G1365" s="41">
        <v>46023</v>
      </c>
      <c r="H1365" s="63" t="s">
        <v>101</v>
      </c>
      <c r="I1365" s="63" t="s">
        <v>90</v>
      </c>
      <c r="J1365" s="45" t="s">
        <v>383</v>
      </c>
    </row>
    <row r="1366" spans="1:10" x14ac:dyDescent="0.25">
      <c r="A1366" s="45" t="s">
        <v>1</v>
      </c>
      <c r="B1366" s="46" t="s">
        <v>260</v>
      </c>
      <c r="C1366" s="46" t="s">
        <v>73</v>
      </c>
      <c r="D1366" s="131">
        <v>768386693031</v>
      </c>
      <c r="E1366" s="49" t="s">
        <v>1799</v>
      </c>
      <c r="F1366" s="51">
        <v>5</v>
      </c>
      <c r="G1366" s="39">
        <v>46023</v>
      </c>
      <c r="H1366" s="63" t="s">
        <v>140</v>
      </c>
      <c r="I1366" s="62" t="s">
        <v>94</v>
      </c>
      <c r="J1366" s="45" t="s">
        <v>440</v>
      </c>
    </row>
    <row r="1367" spans="1:10" x14ac:dyDescent="0.25">
      <c r="A1367" s="46" t="s">
        <v>1</v>
      </c>
      <c r="B1367" s="52" t="s">
        <v>260</v>
      </c>
      <c r="C1367" s="52" t="s">
        <v>73</v>
      </c>
      <c r="D1367" s="161">
        <v>768386693048</v>
      </c>
      <c r="E1367" s="53" t="s">
        <v>1800</v>
      </c>
      <c r="F1367" s="54">
        <v>5</v>
      </c>
      <c r="G1367" s="39">
        <v>46023</v>
      </c>
      <c r="H1367" s="64" t="s">
        <v>229</v>
      </c>
      <c r="I1367" s="62" t="s">
        <v>94</v>
      </c>
      <c r="J1367" s="45" t="s">
        <v>440</v>
      </c>
    </row>
    <row r="1368" spans="1:10" x14ac:dyDescent="0.25">
      <c r="A1368" s="46" t="s">
        <v>1</v>
      </c>
      <c r="B1368" s="52" t="s">
        <v>260</v>
      </c>
      <c r="C1368" s="52" t="s">
        <v>73</v>
      </c>
      <c r="D1368" s="161">
        <v>768386693055</v>
      </c>
      <c r="E1368" s="53" t="s">
        <v>1801</v>
      </c>
      <c r="F1368" s="54">
        <v>5</v>
      </c>
      <c r="G1368" s="39">
        <v>46023</v>
      </c>
      <c r="H1368" s="64" t="s">
        <v>229</v>
      </c>
      <c r="I1368" s="62" t="s">
        <v>94</v>
      </c>
      <c r="J1368" s="45" t="s">
        <v>440</v>
      </c>
    </row>
    <row r="1369" spans="1:10" x14ac:dyDescent="0.25">
      <c r="A1369" s="46" t="s">
        <v>1</v>
      </c>
      <c r="B1369" s="52" t="s">
        <v>258</v>
      </c>
      <c r="C1369" s="52" t="s">
        <v>73</v>
      </c>
      <c r="D1369" s="161">
        <v>768386695059</v>
      </c>
      <c r="E1369" s="53" t="s">
        <v>1805</v>
      </c>
      <c r="F1369" s="54">
        <v>7</v>
      </c>
      <c r="G1369" s="39">
        <v>46023</v>
      </c>
      <c r="H1369" s="64" t="s">
        <v>96</v>
      </c>
      <c r="I1369" s="62" t="s">
        <v>586</v>
      </c>
      <c r="J1369" s="45" t="s">
        <v>383</v>
      </c>
    </row>
    <row r="1370" spans="1:10" x14ac:dyDescent="0.25">
      <c r="A1370" s="46" t="s">
        <v>1</v>
      </c>
      <c r="B1370" s="52" t="s">
        <v>258</v>
      </c>
      <c r="C1370" s="52" t="s">
        <v>73</v>
      </c>
      <c r="D1370" s="161">
        <v>768386703648</v>
      </c>
      <c r="E1370" s="53" t="s">
        <v>1073</v>
      </c>
      <c r="F1370" s="54">
        <v>7</v>
      </c>
      <c r="G1370" s="39">
        <v>46023</v>
      </c>
      <c r="H1370" s="64" t="s">
        <v>130</v>
      </c>
      <c r="I1370" s="62" t="s">
        <v>99</v>
      </c>
      <c r="J1370" s="45" t="s">
        <v>446</v>
      </c>
    </row>
    <row r="1371" spans="1:10" x14ac:dyDescent="0.25">
      <c r="A1371" s="46" t="s">
        <v>1</v>
      </c>
      <c r="B1371" s="52" t="s">
        <v>258</v>
      </c>
      <c r="C1371" s="52" t="s">
        <v>73</v>
      </c>
      <c r="D1371" s="161">
        <v>768386703655</v>
      </c>
      <c r="E1371" s="53" t="s">
        <v>1074</v>
      </c>
      <c r="F1371" s="54">
        <v>7</v>
      </c>
      <c r="G1371" s="39">
        <v>46023</v>
      </c>
      <c r="H1371" s="64" t="s">
        <v>96</v>
      </c>
      <c r="I1371" s="62" t="s">
        <v>99</v>
      </c>
      <c r="J1371" s="45" t="s">
        <v>446</v>
      </c>
    </row>
    <row r="1372" spans="1:10" x14ac:dyDescent="0.25">
      <c r="A1372" s="46" t="s">
        <v>1</v>
      </c>
      <c r="B1372" s="52" t="s">
        <v>258</v>
      </c>
      <c r="C1372" s="52" t="s">
        <v>73</v>
      </c>
      <c r="D1372" s="161">
        <v>768386703686</v>
      </c>
      <c r="E1372" s="53" t="s">
        <v>1808</v>
      </c>
      <c r="F1372" s="54">
        <v>7</v>
      </c>
      <c r="G1372" s="39">
        <v>46023</v>
      </c>
      <c r="H1372" s="64" t="s">
        <v>248</v>
      </c>
      <c r="I1372" s="62" t="s">
        <v>155</v>
      </c>
      <c r="J1372" s="45" t="s">
        <v>383</v>
      </c>
    </row>
    <row r="1373" spans="1:10" x14ac:dyDescent="0.25">
      <c r="A1373" s="46" t="s">
        <v>1</v>
      </c>
      <c r="B1373" s="52" t="s">
        <v>258</v>
      </c>
      <c r="C1373" s="52" t="s">
        <v>73</v>
      </c>
      <c r="D1373" s="161">
        <v>768386703693</v>
      </c>
      <c r="E1373" s="53" t="s">
        <v>1809</v>
      </c>
      <c r="F1373" s="54">
        <v>7</v>
      </c>
      <c r="G1373" s="39">
        <v>46023</v>
      </c>
      <c r="H1373" s="64" t="s">
        <v>248</v>
      </c>
      <c r="I1373" s="62" t="s">
        <v>155</v>
      </c>
      <c r="J1373" s="45" t="s">
        <v>383</v>
      </c>
    </row>
    <row r="1374" spans="1:10" x14ac:dyDescent="0.25">
      <c r="A1374" s="46" t="s">
        <v>1</v>
      </c>
      <c r="B1374" s="52" t="s">
        <v>1075</v>
      </c>
      <c r="C1374" s="52" t="s">
        <v>73</v>
      </c>
      <c r="D1374" s="161">
        <v>768386713234</v>
      </c>
      <c r="E1374" s="53" t="s">
        <v>1819</v>
      </c>
      <c r="F1374" s="54">
        <v>3</v>
      </c>
      <c r="G1374" s="39">
        <v>46023</v>
      </c>
      <c r="H1374" s="64" t="s">
        <v>96</v>
      </c>
      <c r="I1374" s="62" t="s">
        <v>138</v>
      </c>
      <c r="J1374" s="45" t="s">
        <v>1076</v>
      </c>
    </row>
    <row r="1375" spans="1:10" x14ac:dyDescent="0.25">
      <c r="A1375" s="46" t="s">
        <v>1</v>
      </c>
      <c r="B1375" s="52" t="s">
        <v>1075</v>
      </c>
      <c r="C1375" s="52" t="s">
        <v>73</v>
      </c>
      <c r="D1375" s="161">
        <v>768386713241</v>
      </c>
      <c r="E1375" s="53" t="s">
        <v>1820</v>
      </c>
      <c r="F1375" s="54">
        <v>3</v>
      </c>
      <c r="G1375" s="39">
        <v>46023</v>
      </c>
      <c r="H1375" s="64" t="s">
        <v>98</v>
      </c>
      <c r="I1375" s="62" t="s">
        <v>138</v>
      </c>
      <c r="J1375" s="45" t="s">
        <v>1076</v>
      </c>
    </row>
    <row r="1376" spans="1:10" x14ac:dyDescent="0.25">
      <c r="A1376" s="46" t="s">
        <v>1</v>
      </c>
      <c r="B1376" s="52" t="s">
        <v>1075</v>
      </c>
      <c r="C1376" s="52" t="s">
        <v>73</v>
      </c>
      <c r="D1376" s="161">
        <v>768386713258</v>
      </c>
      <c r="E1376" s="53" t="s">
        <v>1821</v>
      </c>
      <c r="F1376" s="54">
        <v>3</v>
      </c>
      <c r="G1376" s="39">
        <v>46023</v>
      </c>
      <c r="H1376" s="64" t="s">
        <v>338</v>
      </c>
      <c r="I1376" s="62" t="s">
        <v>1822</v>
      </c>
      <c r="J1376" s="45" t="s">
        <v>1076</v>
      </c>
    </row>
    <row r="1377" spans="1:10" x14ac:dyDescent="0.25">
      <c r="A1377" s="46" t="s">
        <v>1</v>
      </c>
      <c r="B1377" s="52" t="s">
        <v>1075</v>
      </c>
      <c r="C1377" s="52" t="s">
        <v>73</v>
      </c>
      <c r="D1377" s="161">
        <v>768386713265</v>
      </c>
      <c r="E1377" s="53" t="s">
        <v>1823</v>
      </c>
      <c r="F1377" s="54">
        <v>3</v>
      </c>
      <c r="G1377" s="39">
        <v>46023</v>
      </c>
      <c r="H1377" s="64" t="s">
        <v>338</v>
      </c>
      <c r="I1377" s="62" t="s">
        <v>1822</v>
      </c>
      <c r="J1377" s="45" t="s">
        <v>1076</v>
      </c>
    </row>
    <row r="1378" spans="1:10" x14ac:dyDescent="0.25">
      <c r="A1378" s="46" t="s">
        <v>1</v>
      </c>
      <c r="B1378" s="52" t="s">
        <v>66</v>
      </c>
      <c r="C1378" s="52" t="s">
        <v>73</v>
      </c>
      <c r="D1378" s="161">
        <v>768386726180</v>
      </c>
      <c r="E1378" s="53" t="s">
        <v>1810</v>
      </c>
      <c r="F1378" s="54">
        <v>3</v>
      </c>
      <c r="G1378" s="39">
        <v>46023</v>
      </c>
      <c r="H1378" s="64" t="s">
        <v>132</v>
      </c>
      <c r="I1378" s="62" t="s">
        <v>102</v>
      </c>
      <c r="J1378" s="45" t="s">
        <v>1826</v>
      </c>
    </row>
    <row r="1379" spans="1:10" x14ac:dyDescent="0.25">
      <c r="A1379" s="46" t="s">
        <v>1</v>
      </c>
      <c r="B1379" s="52" t="s">
        <v>66</v>
      </c>
      <c r="C1379" s="52" t="s">
        <v>73</v>
      </c>
      <c r="D1379" s="161">
        <v>768386726197</v>
      </c>
      <c r="E1379" s="53" t="s">
        <v>1811</v>
      </c>
      <c r="F1379" s="54">
        <v>3</v>
      </c>
      <c r="G1379" s="39">
        <v>46023</v>
      </c>
      <c r="H1379" s="64" t="s">
        <v>132</v>
      </c>
      <c r="I1379" s="62" t="s">
        <v>102</v>
      </c>
      <c r="J1379" s="45" t="s">
        <v>1826</v>
      </c>
    </row>
    <row r="1380" spans="1:10" x14ac:dyDescent="0.25">
      <c r="A1380" s="46" t="s">
        <v>1</v>
      </c>
      <c r="B1380" s="52" t="s">
        <v>260</v>
      </c>
      <c r="C1380" s="52" t="s">
        <v>73</v>
      </c>
      <c r="D1380" s="161">
        <v>768386726203</v>
      </c>
      <c r="E1380" s="53" t="s">
        <v>1812</v>
      </c>
      <c r="F1380" s="54">
        <v>5</v>
      </c>
      <c r="G1380" s="39">
        <v>46023</v>
      </c>
      <c r="H1380" s="64" t="s">
        <v>229</v>
      </c>
      <c r="I1380" s="62" t="s">
        <v>162</v>
      </c>
      <c r="J1380" s="45" t="s">
        <v>1827</v>
      </c>
    </row>
    <row r="1381" spans="1:10" x14ac:dyDescent="0.25">
      <c r="A1381" s="46" t="s">
        <v>1</v>
      </c>
      <c r="B1381" s="52" t="s">
        <v>258</v>
      </c>
      <c r="C1381" s="52" t="s">
        <v>73</v>
      </c>
      <c r="D1381" s="161">
        <v>768386726234</v>
      </c>
      <c r="E1381" s="53" t="s">
        <v>1815</v>
      </c>
      <c r="F1381" s="54">
        <v>7</v>
      </c>
      <c r="G1381" s="39">
        <v>46023</v>
      </c>
      <c r="H1381" s="64" t="s">
        <v>134</v>
      </c>
      <c r="I1381" s="62" t="s">
        <v>162</v>
      </c>
      <c r="J1381" s="45" t="s">
        <v>1759</v>
      </c>
    </row>
    <row r="1382" spans="1:10" x14ac:dyDescent="0.25">
      <c r="A1382" s="46" t="s">
        <v>1</v>
      </c>
      <c r="B1382" s="52" t="s">
        <v>258</v>
      </c>
      <c r="C1382" s="52" t="s">
        <v>73</v>
      </c>
      <c r="D1382" s="161">
        <v>768386726241</v>
      </c>
      <c r="E1382" s="53" t="s">
        <v>1816</v>
      </c>
      <c r="F1382" s="54">
        <v>7</v>
      </c>
      <c r="G1382" s="39">
        <v>46023</v>
      </c>
      <c r="H1382" s="64" t="s">
        <v>134</v>
      </c>
      <c r="I1382" s="62" t="s">
        <v>162</v>
      </c>
      <c r="J1382" s="45" t="s">
        <v>1759</v>
      </c>
    </row>
    <row r="1383" spans="1:10" x14ac:dyDescent="0.25">
      <c r="A1383" s="46" t="s">
        <v>1</v>
      </c>
      <c r="B1383" s="52" t="s">
        <v>258</v>
      </c>
      <c r="C1383" s="52" t="s">
        <v>73</v>
      </c>
      <c r="D1383" s="161">
        <v>768386726258</v>
      </c>
      <c r="E1383" s="53" t="s">
        <v>1817</v>
      </c>
      <c r="F1383" s="54">
        <v>7</v>
      </c>
      <c r="G1383" s="39">
        <v>46023</v>
      </c>
      <c r="H1383" s="64" t="s">
        <v>134</v>
      </c>
      <c r="I1383" s="62" t="s">
        <v>162</v>
      </c>
      <c r="J1383" s="45" t="s">
        <v>1759</v>
      </c>
    </row>
    <row r="1384" spans="1:10" x14ac:dyDescent="0.25">
      <c r="A1384" s="46" t="s">
        <v>1</v>
      </c>
      <c r="B1384" s="52" t="s">
        <v>258</v>
      </c>
      <c r="C1384" s="52" t="s">
        <v>73</v>
      </c>
      <c r="D1384" s="161">
        <v>768386726265</v>
      </c>
      <c r="E1384" s="53" t="s">
        <v>1193</v>
      </c>
      <c r="F1384" s="54">
        <v>7</v>
      </c>
      <c r="G1384" s="39">
        <v>46023</v>
      </c>
      <c r="H1384" s="64" t="s">
        <v>167</v>
      </c>
      <c r="I1384" s="62" t="s">
        <v>89</v>
      </c>
      <c r="J1384" s="45" t="s">
        <v>1759</v>
      </c>
    </row>
    <row r="1385" spans="1:10" x14ac:dyDescent="0.25">
      <c r="A1385" s="46" t="s">
        <v>1</v>
      </c>
      <c r="B1385" s="52" t="s">
        <v>258</v>
      </c>
      <c r="C1385" s="52" t="s">
        <v>73</v>
      </c>
      <c r="D1385" s="161">
        <v>768386726272</v>
      </c>
      <c r="E1385" s="53" t="s">
        <v>1194</v>
      </c>
      <c r="F1385" s="54">
        <v>7</v>
      </c>
      <c r="G1385" s="39">
        <v>46023</v>
      </c>
      <c r="H1385" s="64" t="s">
        <v>167</v>
      </c>
      <c r="I1385" s="62" t="s">
        <v>89</v>
      </c>
      <c r="J1385" s="45" t="s">
        <v>1759</v>
      </c>
    </row>
    <row r="1386" spans="1:10" x14ac:dyDescent="0.25">
      <c r="A1386" s="46" t="s">
        <v>1</v>
      </c>
      <c r="B1386" s="52" t="s">
        <v>258</v>
      </c>
      <c r="C1386" s="52" t="s">
        <v>73</v>
      </c>
      <c r="D1386" s="161">
        <v>768386726289</v>
      </c>
      <c r="E1386" s="53" t="s">
        <v>1180</v>
      </c>
      <c r="F1386" s="54">
        <v>7</v>
      </c>
      <c r="G1386" s="39">
        <v>46023</v>
      </c>
      <c r="H1386" s="64" t="s">
        <v>167</v>
      </c>
      <c r="I1386" s="62" t="s">
        <v>89</v>
      </c>
      <c r="J1386" s="45" t="s">
        <v>1759</v>
      </c>
    </row>
    <row r="1387" spans="1:10" x14ac:dyDescent="0.25">
      <c r="A1387" s="46" t="s">
        <v>1</v>
      </c>
      <c r="B1387" s="52" t="s">
        <v>258</v>
      </c>
      <c r="C1387" s="52" t="s">
        <v>73</v>
      </c>
      <c r="D1387" s="161">
        <v>768386726296</v>
      </c>
      <c r="E1387" s="53" t="s">
        <v>1813</v>
      </c>
      <c r="F1387" s="54">
        <v>7</v>
      </c>
      <c r="G1387" s="39">
        <v>46023</v>
      </c>
      <c r="H1387" s="64" t="s">
        <v>98</v>
      </c>
      <c r="I1387" s="62" t="s">
        <v>109</v>
      </c>
      <c r="J1387" s="45" t="s">
        <v>1759</v>
      </c>
    </row>
    <row r="1388" spans="1:10" x14ac:dyDescent="0.25">
      <c r="A1388" s="46" t="s">
        <v>1</v>
      </c>
      <c r="B1388" s="52" t="s">
        <v>258</v>
      </c>
      <c r="C1388" s="52" t="s">
        <v>73</v>
      </c>
      <c r="D1388" s="161">
        <v>768386726302</v>
      </c>
      <c r="E1388" s="53" t="s">
        <v>1814</v>
      </c>
      <c r="F1388" s="54">
        <v>7</v>
      </c>
      <c r="G1388" s="39">
        <v>46023</v>
      </c>
      <c r="H1388" s="64" t="s">
        <v>98</v>
      </c>
      <c r="I1388" s="62" t="s">
        <v>109</v>
      </c>
      <c r="J1388" s="45" t="s">
        <v>1759</v>
      </c>
    </row>
    <row r="1389" spans="1:10" x14ac:dyDescent="0.25">
      <c r="A1389" s="46" t="s">
        <v>1</v>
      </c>
      <c r="B1389" s="52" t="s">
        <v>258</v>
      </c>
      <c r="C1389" s="52" t="s">
        <v>73</v>
      </c>
      <c r="D1389" s="161">
        <v>768386729631</v>
      </c>
      <c r="E1389" s="53" t="s">
        <v>1818</v>
      </c>
      <c r="F1389" s="54">
        <v>7</v>
      </c>
      <c r="G1389" s="39">
        <v>46023</v>
      </c>
      <c r="H1389" s="64" t="s">
        <v>98</v>
      </c>
      <c r="I1389" s="62" t="s">
        <v>109</v>
      </c>
      <c r="J1389" s="45" t="s">
        <v>1759</v>
      </c>
    </row>
    <row r="1390" spans="1:10" x14ac:dyDescent="0.25">
      <c r="A1390" s="46" t="s">
        <v>1</v>
      </c>
      <c r="B1390" s="52" t="s">
        <v>971</v>
      </c>
      <c r="C1390" s="52" t="s">
        <v>152</v>
      </c>
      <c r="D1390" s="161">
        <v>790492349854</v>
      </c>
      <c r="E1390" s="53" t="s">
        <v>743</v>
      </c>
      <c r="F1390" s="54">
        <v>90</v>
      </c>
      <c r="G1390" s="39">
        <v>46023</v>
      </c>
      <c r="H1390" s="64" t="s">
        <v>256</v>
      </c>
      <c r="I1390" s="62" t="s">
        <v>1013</v>
      </c>
      <c r="J1390" s="45" t="s">
        <v>88</v>
      </c>
    </row>
    <row r="1391" spans="1:10" x14ac:dyDescent="0.25">
      <c r="A1391" s="45" t="s">
        <v>1</v>
      </c>
      <c r="B1391" s="46" t="s">
        <v>971</v>
      </c>
      <c r="C1391" s="46" t="s">
        <v>152</v>
      </c>
      <c r="D1391" s="131">
        <v>790492349861</v>
      </c>
      <c r="E1391" s="49" t="s">
        <v>744</v>
      </c>
      <c r="F1391" s="51">
        <v>90</v>
      </c>
      <c r="G1391" s="39">
        <v>46023</v>
      </c>
      <c r="H1391" s="63" t="s">
        <v>256</v>
      </c>
      <c r="I1391" s="62" t="s">
        <v>1014</v>
      </c>
      <c r="J1391" s="45" t="s">
        <v>88</v>
      </c>
    </row>
    <row r="1392" spans="1:10" x14ac:dyDescent="0.25">
      <c r="A1392" s="45" t="s">
        <v>1</v>
      </c>
      <c r="B1392" s="46" t="s">
        <v>971</v>
      </c>
      <c r="C1392" s="46" t="s">
        <v>152</v>
      </c>
      <c r="D1392" s="131">
        <v>790492350119</v>
      </c>
      <c r="E1392" s="49" t="s">
        <v>746</v>
      </c>
      <c r="F1392" s="51">
        <v>90</v>
      </c>
      <c r="G1392" s="39">
        <v>46023</v>
      </c>
      <c r="H1392" s="63" t="s">
        <v>256</v>
      </c>
      <c r="I1392" s="62" t="s">
        <v>745</v>
      </c>
      <c r="J1392" s="45" t="s">
        <v>88</v>
      </c>
    </row>
    <row r="1393" spans="1:10" x14ac:dyDescent="0.25">
      <c r="A1393" s="46" t="s">
        <v>1</v>
      </c>
      <c r="B1393" s="52" t="s">
        <v>971</v>
      </c>
      <c r="C1393" s="52" t="s">
        <v>152</v>
      </c>
      <c r="D1393" s="161">
        <v>790492350126</v>
      </c>
      <c r="E1393" s="53" t="s">
        <v>747</v>
      </c>
      <c r="F1393" s="54">
        <v>90</v>
      </c>
      <c r="G1393" s="39">
        <v>46023</v>
      </c>
      <c r="H1393" s="64" t="s">
        <v>256</v>
      </c>
      <c r="I1393" s="62" t="s">
        <v>745</v>
      </c>
      <c r="J1393" s="45" t="s">
        <v>88</v>
      </c>
    </row>
    <row r="1394" spans="1:10" x14ac:dyDescent="0.25">
      <c r="A1394" s="46" t="s">
        <v>1</v>
      </c>
      <c r="B1394" s="52" t="s">
        <v>258</v>
      </c>
      <c r="C1394" s="52" t="s">
        <v>152</v>
      </c>
      <c r="D1394" s="161">
        <v>790492354599</v>
      </c>
      <c r="E1394" s="53" t="s">
        <v>738</v>
      </c>
      <c r="F1394" s="54">
        <v>7</v>
      </c>
      <c r="G1394" s="39">
        <v>46023</v>
      </c>
      <c r="H1394" s="64" t="s">
        <v>98</v>
      </c>
      <c r="I1394" s="62" t="s">
        <v>155</v>
      </c>
      <c r="J1394" s="45" t="s">
        <v>1824</v>
      </c>
    </row>
    <row r="1395" spans="1:10" x14ac:dyDescent="0.25">
      <c r="A1395" s="46" t="s">
        <v>1</v>
      </c>
      <c r="B1395" s="52" t="s">
        <v>258</v>
      </c>
      <c r="C1395" s="52" t="s">
        <v>152</v>
      </c>
      <c r="D1395" s="161">
        <v>790492354605</v>
      </c>
      <c r="E1395" s="53" t="s">
        <v>741</v>
      </c>
      <c r="F1395" s="54">
        <v>7</v>
      </c>
      <c r="G1395" s="39">
        <v>46023</v>
      </c>
      <c r="H1395" s="64" t="s">
        <v>96</v>
      </c>
      <c r="I1395" s="62" t="s">
        <v>138</v>
      </c>
      <c r="J1395" s="45" t="s">
        <v>446</v>
      </c>
    </row>
    <row r="1396" spans="1:10" x14ac:dyDescent="0.25">
      <c r="A1396" s="46" t="s">
        <v>1</v>
      </c>
      <c r="B1396" s="52" t="s">
        <v>258</v>
      </c>
      <c r="C1396" s="52" t="s">
        <v>152</v>
      </c>
      <c r="D1396" s="161">
        <v>790492356593</v>
      </c>
      <c r="E1396" s="53" t="s">
        <v>2316</v>
      </c>
      <c r="F1396" s="54">
        <v>7</v>
      </c>
      <c r="G1396" s="39">
        <v>46023</v>
      </c>
      <c r="H1396" s="64" t="s">
        <v>167</v>
      </c>
      <c r="I1396" s="62" t="s">
        <v>94</v>
      </c>
      <c r="J1396" s="45" t="s">
        <v>383</v>
      </c>
    </row>
    <row r="1397" spans="1:10" x14ac:dyDescent="0.25">
      <c r="A1397" s="46" t="s">
        <v>1</v>
      </c>
      <c r="B1397" s="52" t="s">
        <v>969</v>
      </c>
      <c r="C1397" s="52" t="s">
        <v>152</v>
      </c>
      <c r="D1397" s="161">
        <v>790492358870</v>
      </c>
      <c r="E1397" s="53" t="s">
        <v>2131</v>
      </c>
      <c r="F1397" s="54">
        <v>35</v>
      </c>
      <c r="G1397" s="39">
        <v>46023</v>
      </c>
      <c r="H1397" s="64" t="s">
        <v>2132</v>
      </c>
      <c r="I1397" s="62" t="s">
        <v>2133</v>
      </c>
      <c r="J1397" s="45" t="s">
        <v>88</v>
      </c>
    </row>
    <row r="1398" spans="1:10" x14ac:dyDescent="0.25">
      <c r="A1398" s="46" t="s">
        <v>1</v>
      </c>
      <c r="B1398" s="46" t="s">
        <v>969</v>
      </c>
      <c r="C1398" s="46" t="s">
        <v>152</v>
      </c>
      <c r="D1398" s="131">
        <v>790492358887</v>
      </c>
      <c r="E1398" s="49" t="s">
        <v>2134</v>
      </c>
      <c r="F1398" s="43">
        <v>35</v>
      </c>
      <c r="G1398" s="39">
        <v>46023</v>
      </c>
      <c r="H1398" s="62" t="s">
        <v>2135</v>
      </c>
      <c r="I1398" s="62" t="s">
        <v>2133</v>
      </c>
      <c r="J1398" s="45" t="s">
        <v>88</v>
      </c>
    </row>
    <row r="1399" spans="1:10" x14ac:dyDescent="0.25">
      <c r="A1399" s="46" t="s">
        <v>1</v>
      </c>
      <c r="B1399" s="52" t="s">
        <v>969</v>
      </c>
      <c r="C1399" s="52" t="s">
        <v>152</v>
      </c>
      <c r="D1399" s="161">
        <v>790492358894</v>
      </c>
      <c r="E1399" s="53" t="s">
        <v>2136</v>
      </c>
      <c r="F1399" s="54">
        <v>35</v>
      </c>
      <c r="G1399" s="39">
        <v>46023</v>
      </c>
      <c r="H1399" s="64" t="s">
        <v>2137</v>
      </c>
      <c r="I1399" s="62" t="s">
        <v>2138</v>
      </c>
      <c r="J1399" s="45" t="s">
        <v>88</v>
      </c>
    </row>
    <row r="1400" spans="1:10" x14ac:dyDescent="0.25">
      <c r="A1400" s="46" t="s">
        <v>1</v>
      </c>
      <c r="B1400" s="52" t="s">
        <v>969</v>
      </c>
      <c r="C1400" s="52" t="s">
        <v>152</v>
      </c>
      <c r="D1400" s="161">
        <v>790492358900</v>
      </c>
      <c r="E1400" s="53" t="s">
        <v>2139</v>
      </c>
      <c r="F1400" s="54">
        <v>35</v>
      </c>
      <c r="G1400" s="39">
        <v>46023</v>
      </c>
      <c r="H1400" s="64" t="s">
        <v>2140</v>
      </c>
      <c r="I1400" s="62" t="s">
        <v>2138</v>
      </c>
      <c r="J1400" s="45" t="s">
        <v>88</v>
      </c>
    </row>
    <row r="1401" spans="1:10" x14ac:dyDescent="0.25">
      <c r="A1401" s="46" t="s">
        <v>1</v>
      </c>
      <c r="B1401" s="52" t="s">
        <v>968</v>
      </c>
      <c r="C1401" s="52" t="s">
        <v>152</v>
      </c>
      <c r="D1401" s="161">
        <v>790492358917</v>
      </c>
      <c r="E1401" s="53" t="s">
        <v>2141</v>
      </c>
      <c r="F1401" s="54">
        <v>70</v>
      </c>
      <c r="G1401" s="39">
        <v>46023</v>
      </c>
      <c r="H1401" s="64" t="s">
        <v>2142</v>
      </c>
      <c r="I1401" s="62" t="s">
        <v>2143</v>
      </c>
      <c r="J1401" s="45" t="s">
        <v>88</v>
      </c>
    </row>
    <row r="1402" spans="1:10" x14ac:dyDescent="0.25">
      <c r="A1402" s="46" t="s">
        <v>1</v>
      </c>
      <c r="B1402" s="52" t="s">
        <v>968</v>
      </c>
      <c r="C1402" s="52" t="s">
        <v>152</v>
      </c>
      <c r="D1402" s="161">
        <v>790492358924</v>
      </c>
      <c r="E1402" s="53" t="s">
        <v>2144</v>
      </c>
      <c r="F1402" s="54">
        <v>70</v>
      </c>
      <c r="G1402" s="39">
        <v>46023</v>
      </c>
      <c r="H1402" s="64" t="s">
        <v>2145</v>
      </c>
      <c r="I1402" s="62" t="s">
        <v>2143</v>
      </c>
      <c r="J1402" s="45" t="s">
        <v>88</v>
      </c>
    </row>
    <row r="1403" spans="1:10" x14ac:dyDescent="0.25">
      <c r="A1403" s="46" t="s">
        <v>1</v>
      </c>
      <c r="B1403" s="52" t="s">
        <v>258</v>
      </c>
      <c r="C1403" s="52" t="s">
        <v>152</v>
      </c>
      <c r="D1403" s="161">
        <v>790492365748</v>
      </c>
      <c r="E1403" s="53" t="s">
        <v>1757</v>
      </c>
      <c r="F1403" s="54">
        <v>7</v>
      </c>
      <c r="G1403" s="39">
        <v>46023</v>
      </c>
      <c r="H1403" s="64" t="s">
        <v>98</v>
      </c>
      <c r="I1403" s="62" t="s">
        <v>109</v>
      </c>
      <c r="J1403" s="45" t="s">
        <v>1759</v>
      </c>
    </row>
    <row r="1404" spans="1:10" x14ac:dyDescent="0.25">
      <c r="A1404" s="46" t="s">
        <v>1</v>
      </c>
      <c r="B1404" s="52" t="s">
        <v>259</v>
      </c>
      <c r="C1404" s="52" t="s">
        <v>152</v>
      </c>
      <c r="D1404" s="161">
        <v>790492367162</v>
      </c>
      <c r="E1404" s="53" t="s">
        <v>2117</v>
      </c>
      <c r="F1404" s="54">
        <v>12</v>
      </c>
      <c r="G1404" s="39">
        <v>46023</v>
      </c>
      <c r="H1404" s="64" t="s">
        <v>2118</v>
      </c>
      <c r="I1404" s="62" t="s">
        <v>2116</v>
      </c>
      <c r="J1404" s="45" t="s">
        <v>455</v>
      </c>
    </row>
    <row r="1405" spans="1:10" x14ac:dyDescent="0.25">
      <c r="A1405" s="46" t="s">
        <v>1</v>
      </c>
      <c r="B1405" s="52" t="s">
        <v>259</v>
      </c>
      <c r="C1405" s="52" t="s">
        <v>152</v>
      </c>
      <c r="D1405" s="161">
        <v>790492367179</v>
      </c>
      <c r="E1405" s="53" t="s">
        <v>2119</v>
      </c>
      <c r="F1405" s="54">
        <v>12</v>
      </c>
      <c r="G1405" s="39">
        <v>46023</v>
      </c>
      <c r="H1405" s="64" t="s">
        <v>2118</v>
      </c>
      <c r="I1405" s="62" t="s">
        <v>2116</v>
      </c>
      <c r="J1405" s="45" t="s">
        <v>455</v>
      </c>
    </row>
    <row r="1406" spans="1:10" x14ac:dyDescent="0.25">
      <c r="A1406" s="46" t="s">
        <v>1</v>
      </c>
      <c r="B1406" s="52" t="s">
        <v>344</v>
      </c>
      <c r="C1406" s="52" t="s">
        <v>152</v>
      </c>
      <c r="D1406" s="161">
        <v>790492367667</v>
      </c>
      <c r="E1406" s="53" t="s">
        <v>2098</v>
      </c>
      <c r="F1406" s="54">
        <v>11</v>
      </c>
      <c r="G1406" s="39">
        <v>46023</v>
      </c>
      <c r="H1406" s="64" t="s">
        <v>380</v>
      </c>
      <c r="I1406" s="62" t="s">
        <v>146</v>
      </c>
      <c r="J1406" s="45" t="s">
        <v>435</v>
      </c>
    </row>
    <row r="1407" spans="1:10" x14ac:dyDescent="0.25">
      <c r="A1407" s="46" t="s">
        <v>1</v>
      </c>
      <c r="B1407" s="52" t="s">
        <v>344</v>
      </c>
      <c r="C1407" s="52" t="s">
        <v>152</v>
      </c>
      <c r="D1407" s="161">
        <v>790492367674</v>
      </c>
      <c r="E1407" s="53" t="s">
        <v>2099</v>
      </c>
      <c r="F1407" s="54">
        <v>11</v>
      </c>
      <c r="G1407" s="39">
        <v>46023</v>
      </c>
      <c r="H1407" s="64" t="s">
        <v>380</v>
      </c>
      <c r="I1407" s="62" t="s">
        <v>146</v>
      </c>
      <c r="J1407" s="45" t="s">
        <v>435</v>
      </c>
    </row>
    <row r="1408" spans="1:10" x14ac:dyDescent="0.25">
      <c r="A1408" s="46" t="s">
        <v>1</v>
      </c>
      <c r="B1408" s="52" t="s">
        <v>259</v>
      </c>
      <c r="C1408" s="52" t="s">
        <v>152</v>
      </c>
      <c r="D1408" s="161">
        <v>790492369593</v>
      </c>
      <c r="E1408" s="53" t="s">
        <v>2114</v>
      </c>
      <c r="F1408" s="54">
        <v>12</v>
      </c>
      <c r="G1408" s="39">
        <v>46023</v>
      </c>
      <c r="H1408" s="64" t="s">
        <v>149</v>
      </c>
      <c r="I1408" s="62" t="s">
        <v>151</v>
      </c>
      <c r="J1408" s="45" t="s">
        <v>455</v>
      </c>
    </row>
    <row r="1409" spans="1:10" x14ac:dyDescent="0.25">
      <c r="A1409" s="46" t="s">
        <v>1</v>
      </c>
      <c r="B1409" s="52" t="s">
        <v>259</v>
      </c>
      <c r="C1409" s="52" t="s">
        <v>152</v>
      </c>
      <c r="D1409" s="161">
        <v>790492369609</v>
      </c>
      <c r="E1409" s="53" t="s">
        <v>2115</v>
      </c>
      <c r="F1409" s="54">
        <v>12</v>
      </c>
      <c r="G1409" s="39">
        <v>46023</v>
      </c>
      <c r="H1409" s="64" t="s">
        <v>149</v>
      </c>
      <c r="I1409" s="62" t="s">
        <v>2116</v>
      </c>
      <c r="J1409" s="45" t="s">
        <v>455</v>
      </c>
    </row>
    <row r="1410" spans="1:10" x14ac:dyDescent="0.25">
      <c r="A1410" s="46" t="s">
        <v>1</v>
      </c>
      <c r="B1410" s="52" t="s">
        <v>260</v>
      </c>
      <c r="C1410" s="52" t="s">
        <v>152</v>
      </c>
      <c r="D1410" s="161">
        <v>790492369678</v>
      </c>
      <c r="E1410" s="53" t="s">
        <v>2549</v>
      </c>
      <c r="F1410" s="54">
        <v>5</v>
      </c>
      <c r="G1410" s="39">
        <v>46023</v>
      </c>
      <c r="H1410" s="64" t="s">
        <v>135</v>
      </c>
      <c r="I1410" s="62" t="s">
        <v>94</v>
      </c>
      <c r="J1410" s="45" t="s">
        <v>440</v>
      </c>
    </row>
    <row r="1411" spans="1:10" x14ac:dyDescent="0.25">
      <c r="A1411" s="46" t="s">
        <v>1</v>
      </c>
      <c r="B1411" s="52" t="s">
        <v>258</v>
      </c>
      <c r="C1411" s="52" t="s">
        <v>152</v>
      </c>
      <c r="D1411" s="161">
        <v>790492369708</v>
      </c>
      <c r="E1411" s="53" t="s">
        <v>2415</v>
      </c>
      <c r="F1411" s="54">
        <v>7</v>
      </c>
      <c r="G1411" s="39">
        <v>46023</v>
      </c>
      <c r="H1411" s="64" t="s">
        <v>101</v>
      </c>
      <c r="I1411" s="62" t="s">
        <v>89</v>
      </c>
      <c r="J1411" s="45" t="s">
        <v>383</v>
      </c>
    </row>
    <row r="1412" spans="1:10" x14ac:dyDescent="0.25">
      <c r="A1412" s="46" t="s">
        <v>1</v>
      </c>
      <c r="B1412" s="52" t="s">
        <v>258</v>
      </c>
      <c r="C1412" s="52" t="s">
        <v>152</v>
      </c>
      <c r="D1412" s="161">
        <v>790492369715</v>
      </c>
      <c r="E1412" s="53" t="s">
        <v>2416</v>
      </c>
      <c r="F1412" s="54">
        <v>7</v>
      </c>
      <c r="G1412" s="39">
        <v>46023</v>
      </c>
      <c r="H1412" s="64" t="s">
        <v>136</v>
      </c>
      <c r="I1412" s="62" t="s">
        <v>89</v>
      </c>
      <c r="J1412" s="45" t="s">
        <v>383</v>
      </c>
    </row>
    <row r="1413" spans="1:10" x14ac:dyDescent="0.25">
      <c r="A1413" s="46" t="s">
        <v>1</v>
      </c>
      <c r="B1413" s="52" t="s">
        <v>1075</v>
      </c>
      <c r="C1413" s="52" t="s">
        <v>152</v>
      </c>
      <c r="D1413" s="161">
        <v>790492369838</v>
      </c>
      <c r="E1413" s="53" t="s">
        <v>2317</v>
      </c>
      <c r="F1413" s="54">
        <v>3</v>
      </c>
      <c r="G1413" s="39">
        <v>46023</v>
      </c>
      <c r="H1413" s="64" t="s">
        <v>1546</v>
      </c>
      <c r="I1413" s="62" t="s">
        <v>138</v>
      </c>
      <c r="J1413" s="45" t="s">
        <v>1076</v>
      </c>
    </row>
    <row r="1414" spans="1:10" x14ac:dyDescent="0.25">
      <c r="A1414" s="46" t="s">
        <v>1</v>
      </c>
      <c r="B1414" s="52" t="s">
        <v>1075</v>
      </c>
      <c r="C1414" s="52" t="s">
        <v>152</v>
      </c>
      <c r="D1414" s="161">
        <v>790492369845</v>
      </c>
      <c r="E1414" s="53" t="s">
        <v>2318</v>
      </c>
      <c r="F1414" s="54">
        <v>3</v>
      </c>
      <c r="G1414" s="39">
        <v>46023</v>
      </c>
      <c r="H1414" s="64" t="s">
        <v>158</v>
      </c>
      <c r="I1414" s="62" t="s">
        <v>138</v>
      </c>
      <c r="J1414" s="45" t="s">
        <v>1076</v>
      </c>
    </row>
    <row r="1415" spans="1:10" x14ac:dyDescent="0.25">
      <c r="A1415" s="46" t="s">
        <v>1</v>
      </c>
      <c r="B1415" s="52" t="s">
        <v>1075</v>
      </c>
      <c r="C1415" s="52" t="s">
        <v>152</v>
      </c>
      <c r="D1415" s="161">
        <v>790492369852</v>
      </c>
      <c r="E1415" s="53" t="s">
        <v>2319</v>
      </c>
      <c r="F1415" s="54">
        <v>3</v>
      </c>
      <c r="G1415" s="39">
        <v>46023</v>
      </c>
      <c r="H1415" s="64" t="s">
        <v>98</v>
      </c>
      <c r="I1415" s="62" t="s">
        <v>138</v>
      </c>
      <c r="J1415" s="45" t="s">
        <v>1076</v>
      </c>
    </row>
    <row r="1416" spans="1:10" x14ac:dyDescent="0.25">
      <c r="A1416" s="46" t="s">
        <v>1</v>
      </c>
      <c r="B1416" s="52" t="s">
        <v>66</v>
      </c>
      <c r="C1416" s="52" t="s">
        <v>152</v>
      </c>
      <c r="D1416" s="161">
        <v>790492372272</v>
      </c>
      <c r="E1416" s="53" t="s">
        <v>2113</v>
      </c>
      <c r="F1416" s="54">
        <v>3</v>
      </c>
      <c r="G1416" s="39">
        <v>46023</v>
      </c>
      <c r="H1416" s="64" t="s">
        <v>137</v>
      </c>
      <c r="I1416" s="62" t="s">
        <v>92</v>
      </c>
      <c r="J1416" s="45" t="s">
        <v>438</v>
      </c>
    </row>
    <row r="1417" spans="1:10" x14ac:dyDescent="0.25">
      <c r="A1417" s="46" t="s">
        <v>1</v>
      </c>
      <c r="B1417" s="52" t="s">
        <v>260</v>
      </c>
      <c r="C1417" s="52" t="s">
        <v>152</v>
      </c>
      <c r="D1417" s="161">
        <v>790492372289</v>
      </c>
      <c r="E1417" s="53" t="s">
        <v>2111</v>
      </c>
      <c r="F1417" s="54">
        <v>5</v>
      </c>
      <c r="G1417" s="39">
        <v>46023</v>
      </c>
      <c r="H1417" s="64" t="s">
        <v>1259</v>
      </c>
      <c r="I1417" s="62" t="s">
        <v>2112</v>
      </c>
      <c r="J1417" s="45" t="s">
        <v>440</v>
      </c>
    </row>
    <row r="1418" spans="1:10" x14ac:dyDescent="0.25">
      <c r="A1418" s="46" t="s">
        <v>1</v>
      </c>
      <c r="B1418" s="52" t="s">
        <v>258</v>
      </c>
      <c r="C1418" s="52" t="s">
        <v>152</v>
      </c>
      <c r="D1418" s="161">
        <v>790492372296</v>
      </c>
      <c r="E1418" s="53" t="s">
        <v>2108</v>
      </c>
      <c r="F1418" s="54">
        <v>7</v>
      </c>
      <c r="G1418" s="39">
        <v>46023</v>
      </c>
      <c r="H1418" s="64" t="s">
        <v>2109</v>
      </c>
      <c r="I1418" s="62" t="s">
        <v>102</v>
      </c>
      <c r="J1418" s="45" t="s">
        <v>383</v>
      </c>
    </row>
    <row r="1419" spans="1:10" x14ac:dyDescent="0.25">
      <c r="A1419" s="46" t="s">
        <v>1</v>
      </c>
      <c r="B1419" s="52" t="s">
        <v>258</v>
      </c>
      <c r="C1419" s="52" t="s">
        <v>152</v>
      </c>
      <c r="D1419" s="161">
        <v>790492372319</v>
      </c>
      <c r="E1419" s="53" t="s">
        <v>2110</v>
      </c>
      <c r="F1419" s="54">
        <v>7</v>
      </c>
      <c r="G1419" s="39">
        <v>46023</v>
      </c>
      <c r="H1419" s="64" t="s">
        <v>1236</v>
      </c>
      <c r="I1419" s="62" t="s">
        <v>99</v>
      </c>
      <c r="J1419" s="45" t="s">
        <v>383</v>
      </c>
    </row>
    <row r="1420" spans="1:10" x14ac:dyDescent="0.25">
      <c r="A1420" s="46" t="s">
        <v>1</v>
      </c>
      <c r="B1420" s="52" t="s">
        <v>66</v>
      </c>
      <c r="C1420" s="52" t="s">
        <v>152</v>
      </c>
      <c r="D1420" s="161">
        <v>790492373965</v>
      </c>
      <c r="E1420" s="53" t="s">
        <v>2105</v>
      </c>
      <c r="F1420" s="54">
        <v>3</v>
      </c>
      <c r="G1420" s="39">
        <v>46023</v>
      </c>
      <c r="H1420" s="64" t="s">
        <v>106</v>
      </c>
      <c r="I1420" s="62" t="s">
        <v>160</v>
      </c>
      <c r="J1420" s="45" t="s">
        <v>438</v>
      </c>
    </row>
    <row r="1421" spans="1:10" x14ac:dyDescent="0.25">
      <c r="A1421" s="46" t="s">
        <v>1</v>
      </c>
      <c r="B1421" s="52" t="s">
        <v>66</v>
      </c>
      <c r="C1421" s="52" t="s">
        <v>152</v>
      </c>
      <c r="D1421" s="161">
        <v>790492373972</v>
      </c>
      <c r="E1421" s="53" t="s">
        <v>2106</v>
      </c>
      <c r="F1421" s="54">
        <v>3</v>
      </c>
      <c r="G1421" s="39">
        <v>46023</v>
      </c>
      <c r="H1421" s="64" t="s">
        <v>106</v>
      </c>
      <c r="I1421" s="62" t="s">
        <v>160</v>
      </c>
      <c r="J1421" s="45" t="s">
        <v>438</v>
      </c>
    </row>
    <row r="1422" spans="1:10" x14ac:dyDescent="0.25">
      <c r="A1422" s="46" t="s">
        <v>1</v>
      </c>
      <c r="B1422" s="52" t="s">
        <v>260</v>
      </c>
      <c r="C1422" s="52" t="s">
        <v>152</v>
      </c>
      <c r="D1422" s="161">
        <v>790492374009</v>
      </c>
      <c r="E1422" s="53" t="s">
        <v>2107</v>
      </c>
      <c r="F1422" s="54">
        <v>5</v>
      </c>
      <c r="G1422" s="39">
        <v>46023</v>
      </c>
      <c r="H1422" s="64" t="s">
        <v>229</v>
      </c>
      <c r="I1422" s="62" t="s">
        <v>94</v>
      </c>
      <c r="J1422" s="45" t="s">
        <v>440</v>
      </c>
    </row>
    <row r="1423" spans="1:10" x14ac:dyDescent="0.25">
      <c r="A1423" s="46" t="s">
        <v>1</v>
      </c>
      <c r="B1423" s="52" t="s">
        <v>258</v>
      </c>
      <c r="C1423" s="52" t="s">
        <v>152</v>
      </c>
      <c r="D1423" s="161">
        <v>790492374030</v>
      </c>
      <c r="E1423" s="53" t="s">
        <v>2100</v>
      </c>
      <c r="F1423" s="54">
        <v>7</v>
      </c>
      <c r="G1423" s="39">
        <v>46023</v>
      </c>
      <c r="H1423" s="64" t="s">
        <v>101</v>
      </c>
      <c r="I1423" s="62" t="s">
        <v>102</v>
      </c>
      <c r="J1423" s="45" t="s">
        <v>383</v>
      </c>
    </row>
    <row r="1424" spans="1:10" x14ac:dyDescent="0.25">
      <c r="A1424" s="46" t="s">
        <v>1</v>
      </c>
      <c r="B1424" s="52" t="s">
        <v>258</v>
      </c>
      <c r="C1424" s="52" t="s">
        <v>152</v>
      </c>
      <c r="D1424" s="161">
        <v>790492374047</v>
      </c>
      <c r="E1424" s="53" t="s">
        <v>2101</v>
      </c>
      <c r="F1424" s="54">
        <v>7</v>
      </c>
      <c r="G1424" s="39">
        <v>46023</v>
      </c>
      <c r="H1424" s="64" t="s">
        <v>101</v>
      </c>
      <c r="I1424" s="62" t="s">
        <v>102</v>
      </c>
      <c r="J1424" s="45" t="s">
        <v>383</v>
      </c>
    </row>
    <row r="1425" spans="1:10" x14ac:dyDescent="0.25">
      <c r="A1425" s="46" t="s">
        <v>1</v>
      </c>
      <c r="B1425" s="52" t="s">
        <v>258</v>
      </c>
      <c r="C1425" s="52" t="s">
        <v>152</v>
      </c>
      <c r="D1425" s="161">
        <v>790492378359</v>
      </c>
      <c r="E1425" s="53" t="s">
        <v>2102</v>
      </c>
      <c r="F1425" s="54">
        <v>7</v>
      </c>
      <c r="G1425" s="39">
        <v>46023</v>
      </c>
      <c r="H1425" s="64" t="s">
        <v>134</v>
      </c>
      <c r="I1425" s="62" t="s">
        <v>102</v>
      </c>
      <c r="J1425" s="45" t="s">
        <v>383</v>
      </c>
    </row>
    <row r="1426" spans="1:10" x14ac:dyDescent="0.25">
      <c r="A1426" s="46" t="s">
        <v>1</v>
      </c>
      <c r="B1426" s="52" t="s">
        <v>970</v>
      </c>
      <c r="C1426" s="52" t="s">
        <v>152</v>
      </c>
      <c r="D1426" s="161">
        <v>790492379318</v>
      </c>
      <c r="E1426" s="53" t="s">
        <v>2146</v>
      </c>
      <c r="F1426" s="54">
        <v>30</v>
      </c>
      <c r="G1426" s="39">
        <v>46023</v>
      </c>
      <c r="H1426" s="64" t="s">
        <v>2147</v>
      </c>
      <c r="I1426" s="62" t="s">
        <v>484</v>
      </c>
      <c r="J1426" s="45" t="s">
        <v>88</v>
      </c>
    </row>
    <row r="1427" spans="1:10" x14ac:dyDescent="0.25">
      <c r="A1427" s="46" t="s">
        <v>1</v>
      </c>
      <c r="B1427" s="52" t="s">
        <v>970</v>
      </c>
      <c r="C1427" s="52" t="s">
        <v>152</v>
      </c>
      <c r="D1427" s="161">
        <v>790492380994</v>
      </c>
      <c r="E1427" s="53" t="s">
        <v>2120</v>
      </c>
      <c r="F1427" s="54">
        <v>30</v>
      </c>
      <c r="G1427" s="39">
        <v>46023</v>
      </c>
      <c r="H1427" s="64" t="s">
        <v>268</v>
      </c>
      <c r="I1427" s="62" t="s">
        <v>127</v>
      </c>
      <c r="J1427" s="45" t="s">
        <v>88</v>
      </c>
    </row>
    <row r="1428" spans="1:10" x14ac:dyDescent="0.25">
      <c r="A1428" s="46" t="s">
        <v>1</v>
      </c>
      <c r="B1428" s="52" t="s">
        <v>970</v>
      </c>
      <c r="C1428" s="52" t="s">
        <v>152</v>
      </c>
      <c r="D1428" s="161">
        <v>790492381007</v>
      </c>
      <c r="E1428" s="53" t="s">
        <v>2121</v>
      </c>
      <c r="F1428" s="54">
        <v>30</v>
      </c>
      <c r="G1428" s="39">
        <v>46023</v>
      </c>
      <c r="H1428" s="64" t="s">
        <v>2122</v>
      </c>
      <c r="I1428" s="62" t="s">
        <v>127</v>
      </c>
      <c r="J1428" s="45" t="s">
        <v>88</v>
      </c>
    </row>
    <row r="1429" spans="1:10" x14ac:dyDescent="0.25">
      <c r="A1429" s="46" t="s">
        <v>1</v>
      </c>
      <c r="B1429" s="52" t="s">
        <v>969</v>
      </c>
      <c r="C1429" s="52" t="s">
        <v>152</v>
      </c>
      <c r="D1429" s="161">
        <v>790492381014</v>
      </c>
      <c r="E1429" s="53" t="s">
        <v>2123</v>
      </c>
      <c r="F1429" s="54">
        <v>35</v>
      </c>
      <c r="G1429" s="39">
        <v>46023</v>
      </c>
      <c r="H1429" s="64" t="s">
        <v>2124</v>
      </c>
      <c r="I1429" s="62" t="s">
        <v>182</v>
      </c>
      <c r="J1429" s="45" t="s">
        <v>88</v>
      </c>
    </row>
    <row r="1430" spans="1:10" x14ac:dyDescent="0.25">
      <c r="A1430" s="46" t="s">
        <v>1</v>
      </c>
      <c r="B1430" s="52" t="s">
        <v>969</v>
      </c>
      <c r="C1430" s="52" t="s">
        <v>152</v>
      </c>
      <c r="D1430" s="161">
        <v>790492381021</v>
      </c>
      <c r="E1430" s="53" t="s">
        <v>2125</v>
      </c>
      <c r="F1430" s="54">
        <v>35</v>
      </c>
      <c r="G1430" s="39">
        <v>46023</v>
      </c>
      <c r="H1430" s="64" t="s">
        <v>2126</v>
      </c>
      <c r="I1430" s="62" t="s">
        <v>182</v>
      </c>
      <c r="J1430" s="45" t="s">
        <v>88</v>
      </c>
    </row>
    <row r="1431" spans="1:10" x14ac:dyDescent="0.25">
      <c r="A1431" s="46" t="s">
        <v>1</v>
      </c>
      <c r="B1431" s="52" t="s">
        <v>969</v>
      </c>
      <c r="C1431" s="52" t="s">
        <v>152</v>
      </c>
      <c r="D1431" s="161">
        <v>790492381038</v>
      </c>
      <c r="E1431" s="53" t="s">
        <v>2127</v>
      </c>
      <c r="F1431" s="54">
        <v>35</v>
      </c>
      <c r="G1431" s="39">
        <v>46023</v>
      </c>
      <c r="H1431" s="64" t="s">
        <v>2128</v>
      </c>
      <c r="I1431" s="62" t="s">
        <v>184</v>
      </c>
      <c r="J1431" s="45" t="s">
        <v>88</v>
      </c>
    </row>
    <row r="1432" spans="1:10" x14ac:dyDescent="0.25">
      <c r="A1432" s="46" t="s">
        <v>1</v>
      </c>
      <c r="B1432" s="52" t="s">
        <v>969</v>
      </c>
      <c r="C1432" s="52" t="s">
        <v>152</v>
      </c>
      <c r="D1432" s="161">
        <v>790492381045</v>
      </c>
      <c r="E1432" s="53" t="s">
        <v>2129</v>
      </c>
      <c r="F1432" s="54">
        <v>35</v>
      </c>
      <c r="G1432" s="39">
        <v>46023</v>
      </c>
      <c r="H1432" s="64" t="s">
        <v>2130</v>
      </c>
      <c r="I1432" s="62" t="s">
        <v>184</v>
      </c>
      <c r="J1432" s="45" t="s">
        <v>88</v>
      </c>
    </row>
    <row r="1433" spans="1:10" x14ac:dyDescent="0.25">
      <c r="A1433" s="46" t="s">
        <v>1</v>
      </c>
      <c r="B1433" s="52" t="s">
        <v>344</v>
      </c>
      <c r="C1433" s="52" t="s">
        <v>0</v>
      </c>
      <c r="D1433" s="161">
        <v>807154828753</v>
      </c>
      <c r="E1433" s="53" t="s">
        <v>454</v>
      </c>
      <c r="F1433" s="54">
        <v>11</v>
      </c>
      <c r="G1433" s="39">
        <v>46023</v>
      </c>
      <c r="H1433" s="64" t="s">
        <v>183</v>
      </c>
      <c r="I1433" s="62" t="s">
        <v>444</v>
      </c>
      <c r="J1433" s="45" t="s">
        <v>435</v>
      </c>
    </row>
    <row r="1434" spans="1:10" x14ac:dyDescent="0.25">
      <c r="A1434" s="46" t="s">
        <v>1</v>
      </c>
      <c r="B1434" s="52" t="s">
        <v>344</v>
      </c>
      <c r="C1434" s="52" t="s">
        <v>0</v>
      </c>
      <c r="D1434" s="161">
        <v>807154828760</v>
      </c>
      <c r="E1434" s="53" t="s">
        <v>443</v>
      </c>
      <c r="F1434" s="54">
        <v>11</v>
      </c>
      <c r="G1434" s="39">
        <v>46023</v>
      </c>
      <c r="H1434" s="64" t="s">
        <v>1304</v>
      </c>
      <c r="I1434" s="62" t="s">
        <v>444</v>
      </c>
      <c r="J1434" s="45" t="s">
        <v>435</v>
      </c>
    </row>
    <row r="1435" spans="1:10" x14ac:dyDescent="0.25">
      <c r="A1435" s="46" t="s">
        <v>1</v>
      </c>
      <c r="B1435" s="52" t="s">
        <v>259</v>
      </c>
      <c r="C1435" s="52" t="s">
        <v>0</v>
      </c>
      <c r="D1435" s="161">
        <v>807154829873</v>
      </c>
      <c r="E1435" s="53" t="s">
        <v>634</v>
      </c>
      <c r="F1435" s="54">
        <v>12</v>
      </c>
      <c r="G1435" s="39">
        <v>46023</v>
      </c>
      <c r="H1435" s="64" t="s">
        <v>149</v>
      </c>
      <c r="I1435" s="62" t="s">
        <v>127</v>
      </c>
      <c r="J1435" s="45" t="s">
        <v>455</v>
      </c>
    </row>
    <row r="1436" spans="1:10" x14ac:dyDescent="0.25">
      <c r="A1436" s="46" t="s">
        <v>1</v>
      </c>
      <c r="B1436" s="52" t="s">
        <v>259</v>
      </c>
      <c r="C1436" s="52" t="s">
        <v>0</v>
      </c>
      <c r="D1436" s="161">
        <v>807154829880</v>
      </c>
      <c r="E1436" s="53" t="s">
        <v>635</v>
      </c>
      <c r="F1436" s="54">
        <v>12</v>
      </c>
      <c r="G1436" s="39">
        <v>46023</v>
      </c>
      <c r="H1436" s="64" t="s">
        <v>303</v>
      </c>
      <c r="I1436" s="62" t="s">
        <v>302</v>
      </c>
      <c r="J1436" s="45" t="s">
        <v>455</v>
      </c>
    </row>
    <row r="1437" spans="1:10" x14ac:dyDescent="0.25">
      <c r="A1437" s="46" t="s">
        <v>1</v>
      </c>
      <c r="B1437" s="52" t="s">
        <v>258</v>
      </c>
      <c r="C1437" s="52" t="s">
        <v>0</v>
      </c>
      <c r="D1437" s="161">
        <v>807154838806</v>
      </c>
      <c r="E1437" s="53" t="s">
        <v>554</v>
      </c>
      <c r="F1437" s="54">
        <v>7</v>
      </c>
      <c r="G1437" s="39">
        <v>46023</v>
      </c>
      <c r="H1437" s="64" t="s">
        <v>91</v>
      </c>
      <c r="I1437" s="62" t="s">
        <v>99</v>
      </c>
      <c r="J1437" s="45" t="s">
        <v>1759</v>
      </c>
    </row>
    <row r="1438" spans="1:10" x14ac:dyDescent="0.25">
      <c r="A1438" s="46" t="s">
        <v>1</v>
      </c>
      <c r="B1438" s="52" t="s">
        <v>258</v>
      </c>
      <c r="C1438" s="52" t="s">
        <v>0</v>
      </c>
      <c r="D1438" s="161">
        <v>807154838813</v>
      </c>
      <c r="E1438" s="53" t="s">
        <v>566</v>
      </c>
      <c r="F1438" s="54">
        <v>7</v>
      </c>
      <c r="G1438" s="39">
        <v>46023</v>
      </c>
      <c r="H1438" s="64" t="s">
        <v>130</v>
      </c>
      <c r="I1438" s="62" t="s">
        <v>99</v>
      </c>
      <c r="J1438" s="45" t="s">
        <v>1759</v>
      </c>
    </row>
    <row r="1439" spans="1:10" x14ac:dyDescent="0.25">
      <c r="A1439" s="46" t="s">
        <v>1</v>
      </c>
      <c r="B1439" s="52" t="s">
        <v>258</v>
      </c>
      <c r="C1439" s="52" t="s">
        <v>0</v>
      </c>
      <c r="D1439" s="161">
        <v>807154838820</v>
      </c>
      <c r="E1439" s="53" t="s">
        <v>567</v>
      </c>
      <c r="F1439" s="54">
        <v>7</v>
      </c>
      <c r="G1439" s="39">
        <v>46023</v>
      </c>
      <c r="H1439" s="64" t="s">
        <v>1273</v>
      </c>
      <c r="I1439" s="62" t="s">
        <v>99</v>
      </c>
      <c r="J1439" s="45" t="s">
        <v>1759</v>
      </c>
    </row>
    <row r="1440" spans="1:10" x14ac:dyDescent="0.25">
      <c r="A1440" s="46" t="s">
        <v>1</v>
      </c>
      <c r="B1440" s="52" t="s">
        <v>258</v>
      </c>
      <c r="C1440" s="52" t="s">
        <v>0</v>
      </c>
      <c r="D1440" s="161">
        <v>807154840748</v>
      </c>
      <c r="E1440" s="53" t="s">
        <v>199</v>
      </c>
      <c r="F1440" s="54">
        <v>7</v>
      </c>
      <c r="G1440" s="39">
        <v>46023</v>
      </c>
      <c r="H1440" s="64" t="s">
        <v>101</v>
      </c>
      <c r="I1440" s="62" t="s">
        <v>110</v>
      </c>
      <c r="J1440" s="45" t="s">
        <v>1824</v>
      </c>
    </row>
    <row r="1441" spans="1:10" x14ac:dyDescent="0.25">
      <c r="A1441" s="46" t="s">
        <v>1</v>
      </c>
      <c r="B1441" s="52" t="s">
        <v>258</v>
      </c>
      <c r="C1441" s="52" t="s">
        <v>0</v>
      </c>
      <c r="D1441" s="161">
        <v>807154840755</v>
      </c>
      <c r="E1441" s="53" t="s">
        <v>200</v>
      </c>
      <c r="F1441" s="54">
        <v>7</v>
      </c>
      <c r="G1441" s="39">
        <v>46023</v>
      </c>
      <c r="H1441" s="64" t="s">
        <v>167</v>
      </c>
      <c r="I1441" s="62" t="s">
        <v>110</v>
      </c>
      <c r="J1441" s="45" t="s">
        <v>1824</v>
      </c>
    </row>
    <row r="1442" spans="1:10" x14ac:dyDescent="0.25">
      <c r="A1442" s="46" t="s">
        <v>1</v>
      </c>
      <c r="B1442" s="52" t="s">
        <v>258</v>
      </c>
      <c r="C1442" s="52" t="s">
        <v>0</v>
      </c>
      <c r="D1442" s="161">
        <v>807154840762</v>
      </c>
      <c r="E1442" s="53" t="s">
        <v>201</v>
      </c>
      <c r="F1442" s="54">
        <v>7</v>
      </c>
      <c r="G1442" s="39">
        <v>46023</v>
      </c>
      <c r="H1442" s="64" t="s">
        <v>167</v>
      </c>
      <c r="I1442" s="62" t="s">
        <v>110</v>
      </c>
      <c r="J1442" s="45" t="s">
        <v>1824</v>
      </c>
    </row>
    <row r="1443" spans="1:10" x14ac:dyDescent="0.25">
      <c r="A1443" s="46" t="s">
        <v>1</v>
      </c>
      <c r="B1443" s="52" t="s">
        <v>259</v>
      </c>
      <c r="C1443" s="52" t="s">
        <v>0</v>
      </c>
      <c r="D1443" s="161">
        <v>807154840809</v>
      </c>
      <c r="E1443" s="53" t="s">
        <v>75</v>
      </c>
      <c r="F1443" s="54">
        <v>12</v>
      </c>
      <c r="G1443" s="39">
        <v>46023</v>
      </c>
      <c r="H1443" s="64" t="s">
        <v>150</v>
      </c>
      <c r="I1443" s="62" t="s">
        <v>157</v>
      </c>
      <c r="J1443" s="45" t="s">
        <v>1828</v>
      </c>
    </row>
    <row r="1444" spans="1:10" x14ac:dyDescent="0.25">
      <c r="A1444" s="46" t="s">
        <v>1</v>
      </c>
      <c r="B1444" s="52" t="s">
        <v>259</v>
      </c>
      <c r="C1444" s="52" t="s">
        <v>0</v>
      </c>
      <c r="D1444" s="161">
        <v>807154840816</v>
      </c>
      <c r="E1444" s="53" t="s">
        <v>76</v>
      </c>
      <c r="F1444" s="54">
        <v>12</v>
      </c>
      <c r="G1444" s="39">
        <v>46023</v>
      </c>
      <c r="H1444" s="64" t="s">
        <v>150</v>
      </c>
      <c r="I1444" s="62" t="s">
        <v>157</v>
      </c>
      <c r="J1444" s="45" t="s">
        <v>1828</v>
      </c>
    </row>
    <row r="1445" spans="1:10" x14ac:dyDescent="0.25">
      <c r="A1445" s="46" t="s">
        <v>1</v>
      </c>
      <c r="B1445" s="52" t="s">
        <v>66</v>
      </c>
      <c r="C1445" s="52" t="s">
        <v>0</v>
      </c>
      <c r="D1445" s="161">
        <v>807154848713</v>
      </c>
      <c r="E1445" s="53" t="s">
        <v>784</v>
      </c>
      <c r="F1445" s="54">
        <v>3</v>
      </c>
      <c r="G1445" s="39">
        <v>46023</v>
      </c>
      <c r="H1445" s="64" t="s">
        <v>107</v>
      </c>
      <c r="I1445" s="62" t="s">
        <v>92</v>
      </c>
      <c r="J1445" s="45" t="s">
        <v>438</v>
      </c>
    </row>
    <row r="1446" spans="1:10" x14ac:dyDescent="0.25">
      <c r="A1446" s="46" t="s">
        <v>1</v>
      </c>
      <c r="B1446" s="52" t="s">
        <v>66</v>
      </c>
      <c r="C1446" s="52" t="s">
        <v>0</v>
      </c>
      <c r="D1446" s="161">
        <v>807154848720</v>
      </c>
      <c r="E1446" s="53" t="s">
        <v>785</v>
      </c>
      <c r="F1446" s="54">
        <v>3</v>
      </c>
      <c r="G1446" s="39">
        <v>46023</v>
      </c>
      <c r="H1446" s="64" t="s">
        <v>137</v>
      </c>
      <c r="I1446" s="62" t="s">
        <v>92</v>
      </c>
      <c r="J1446" s="45" t="s">
        <v>438</v>
      </c>
    </row>
    <row r="1447" spans="1:10" x14ac:dyDescent="0.25">
      <c r="A1447" s="46" t="s">
        <v>1</v>
      </c>
      <c r="B1447" s="52" t="s">
        <v>66</v>
      </c>
      <c r="C1447" s="52" t="s">
        <v>0</v>
      </c>
      <c r="D1447" s="161">
        <v>807154848737</v>
      </c>
      <c r="E1447" s="53" t="s">
        <v>786</v>
      </c>
      <c r="F1447" s="54">
        <v>3</v>
      </c>
      <c r="G1447" s="39">
        <v>46023</v>
      </c>
      <c r="H1447" s="64" t="s">
        <v>644</v>
      </c>
      <c r="I1447" s="62" t="s">
        <v>1246</v>
      </c>
      <c r="J1447" s="45" t="s">
        <v>438</v>
      </c>
    </row>
    <row r="1448" spans="1:10" x14ac:dyDescent="0.25">
      <c r="A1448" s="46" t="s">
        <v>1</v>
      </c>
      <c r="B1448" s="52" t="s">
        <v>260</v>
      </c>
      <c r="C1448" s="52" t="s">
        <v>0</v>
      </c>
      <c r="D1448" s="161">
        <v>807154848751</v>
      </c>
      <c r="E1448" s="53" t="s">
        <v>781</v>
      </c>
      <c r="F1448" s="54">
        <v>5</v>
      </c>
      <c r="G1448" s="39">
        <v>46023</v>
      </c>
      <c r="H1448" s="64" t="s">
        <v>229</v>
      </c>
      <c r="I1448" s="62" t="s">
        <v>94</v>
      </c>
      <c r="J1448" s="45" t="s">
        <v>440</v>
      </c>
    </row>
    <row r="1449" spans="1:10" x14ac:dyDescent="0.25">
      <c r="A1449" s="46" t="s">
        <v>1</v>
      </c>
      <c r="B1449" s="52" t="s">
        <v>260</v>
      </c>
      <c r="C1449" s="52" t="s">
        <v>0</v>
      </c>
      <c r="D1449" s="161">
        <v>807154848768</v>
      </c>
      <c r="E1449" s="53" t="s">
        <v>782</v>
      </c>
      <c r="F1449" s="54">
        <v>5</v>
      </c>
      <c r="G1449" s="39">
        <v>46023</v>
      </c>
      <c r="H1449" s="64" t="s">
        <v>161</v>
      </c>
      <c r="I1449" s="62" t="s">
        <v>94</v>
      </c>
      <c r="J1449" s="45" t="s">
        <v>440</v>
      </c>
    </row>
    <row r="1450" spans="1:10" x14ac:dyDescent="0.25">
      <c r="A1450" s="46" t="s">
        <v>1</v>
      </c>
      <c r="B1450" s="52" t="s">
        <v>260</v>
      </c>
      <c r="C1450" s="52" t="s">
        <v>0</v>
      </c>
      <c r="D1450" s="161">
        <v>807154848775</v>
      </c>
      <c r="E1450" s="53" t="s">
        <v>783</v>
      </c>
      <c r="F1450" s="54">
        <v>5</v>
      </c>
      <c r="G1450" s="39">
        <v>46023</v>
      </c>
      <c r="H1450" s="64" t="s">
        <v>135</v>
      </c>
      <c r="I1450" s="62" t="s">
        <v>143</v>
      </c>
      <c r="J1450" s="45" t="s">
        <v>440</v>
      </c>
    </row>
    <row r="1451" spans="1:10" x14ac:dyDescent="0.25">
      <c r="A1451" s="46" t="s">
        <v>1</v>
      </c>
      <c r="B1451" s="52" t="s">
        <v>258</v>
      </c>
      <c r="C1451" s="52" t="s">
        <v>0</v>
      </c>
      <c r="D1451" s="161">
        <v>807154848867</v>
      </c>
      <c r="E1451" s="53" t="s">
        <v>778</v>
      </c>
      <c r="F1451" s="54">
        <v>7</v>
      </c>
      <c r="G1451" s="39">
        <v>46023</v>
      </c>
      <c r="H1451" s="64" t="s">
        <v>134</v>
      </c>
      <c r="I1451" s="62" t="s">
        <v>142</v>
      </c>
      <c r="J1451" s="45" t="s">
        <v>383</v>
      </c>
    </row>
    <row r="1452" spans="1:10" x14ac:dyDescent="0.25">
      <c r="A1452" s="46" t="s">
        <v>1</v>
      </c>
      <c r="B1452" s="52" t="s">
        <v>258</v>
      </c>
      <c r="C1452" s="52" t="s">
        <v>0</v>
      </c>
      <c r="D1452" s="161">
        <v>807154848874</v>
      </c>
      <c r="E1452" s="53" t="s">
        <v>779</v>
      </c>
      <c r="F1452" s="54">
        <v>7</v>
      </c>
      <c r="G1452" s="39">
        <v>46023</v>
      </c>
      <c r="H1452" s="64" t="s">
        <v>136</v>
      </c>
      <c r="I1452" s="62" t="s">
        <v>142</v>
      </c>
      <c r="J1452" s="45" t="s">
        <v>383</v>
      </c>
    </row>
    <row r="1453" spans="1:10" x14ac:dyDescent="0.25">
      <c r="A1453" s="46" t="s">
        <v>1</v>
      </c>
      <c r="B1453" s="52" t="s">
        <v>258</v>
      </c>
      <c r="C1453" s="52" t="s">
        <v>0</v>
      </c>
      <c r="D1453" s="161">
        <v>807154848881</v>
      </c>
      <c r="E1453" s="53" t="s">
        <v>780</v>
      </c>
      <c r="F1453" s="54">
        <v>7</v>
      </c>
      <c r="G1453" s="39">
        <v>46023</v>
      </c>
      <c r="H1453" s="64" t="s">
        <v>1272</v>
      </c>
      <c r="I1453" s="62" t="s">
        <v>105</v>
      </c>
      <c r="J1453" s="45" t="s">
        <v>383</v>
      </c>
    </row>
    <row r="1454" spans="1:10" x14ac:dyDescent="0.25">
      <c r="A1454" s="46" t="s">
        <v>1</v>
      </c>
      <c r="B1454" s="52" t="s">
        <v>258</v>
      </c>
      <c r="C1454" s="52" t="s">
        <v>0</v>
      </c>
      <c r="D1454" s="161">
        <v>807154872015</v>
      </c>
      <c r="E1454" s="53" t="s">
        <v>2288</v>
      </c>
      <c r="F1454" s="54">
        <v>7</v>
      </c>
      <c r="G1454" s="39">
        <v>46023</v>
      </c>
      <c r="H1454" s="64" t="s">
        <v>2057</v>
      </c>
      <c r="I1454" s="62" t="s">
        <v>90</v>
      </c>
      <c r="J1454" s="45" t="s">
        <v>383</v>
      </c>
    </row>
    <row r="1455" spans="1:10" x14ac:dyDescent="0.25">
      <c r="A1455" s="46" t="s">
        <v>1</v>
      </c>
      <c r="B1455" s="52" t="s">
        <v>258</v>
      </c>
      <c r="C1455" s="52" t="s">
        <v>0</v>
      </c>
      <c r="D1455" s="161">
        <v>807154872022</v>
      </c>
      <c r="E1455" s="53" t="s">
        <v>2056</v>
      </c>
      <c r="F1455" s="54">
        <v>7</v>
      </c>
      <c r="G1455" s="39">
        <v>46023</v>
      </c>
      <c r="H1455" s="64" t="s">
        <v>2057</v>
      </c>
      <c r="I1455" s="62" t="s">
        <v>90</v>
      </c>
      <c r="J1455" s="45" t="s">
        <v>383</v>
      </c>
    </row>
    <row r="1456" spans="1:10" x14ac:dyDescent="0.25">
      <c r="A1456" s="46" t="s">
        <v>1</v>
      </c>
      <c r="B1456" s="52" t="s">
        <v>971</v>
      </c>
      <c r="C1456" s="52" t="s">
        <v>0</v>
      </c>
      <c r="D1456" s="161">
        <v>807154890927</v>
      </c>
      <c r="E1456" s="53" t="s">
        <v>2326</v>
      </c>
      <c r="F1456" s="54">
        <v>90</v>
      </c>
      <c r="G1456" s="39">
        <v>46023</v>
      </c>
      <c r="H1456" s="64" t="s">
        <v>2327</v>
      </c>
      <c r="I1456" s="62" t="s">
        <v>2328</v>
      </c>
      <c r="J1456" s="45" t="s">
        <v>88</v>
      </c>
    </row>
    <row r="1457" spans="1:10" x14ac:dyDescent="0.25">
      <c r="A1457" s="46" t="s">
        <v>1</v>
      </c>
      <c r="B1457" s="52" t="s">
        <v>259</v>
      </c>
      <c r="C1457" s="52" t="s">
        <v>2451</v>
      </c>
      <c r="D1457" s="161">
        <v>810050944267</v>
      </c>
      <c r="E1457" s="53" t="s">
        <v>2452</v>
      </c>
      <c r="F1457" s="54">
        <v>12</v>
      </c>
      <c r="G1457" s="39">
        <v>46023</v>
      </c>
      <c r="H1457" s="64" t="s">
        <v>613</v>
      </c>
      <c r="I1457" s="62" t="s">
        <v>151</v>
      </c>
      <c r="J1457" s="45" t="s">
        <v>455</v>
      </c>
    </row>
    <row r="1458" spans="1:10" x14ac:dyDescent="0.25">
      <c r="A1458" s="46" t="s">
        <v>1</v>
      </c>
      <c r="B1458" s="52" t="s">
        <v>2422</v>
      </c>
      <c r="C1458" s="52" t="s">
        <v>2433</v>
      </c>
      <c r="D1458" s="161">
        <v>810084881026</v>
      </c>
      <c r="E1458" s="53" t="s">
        <v>2437</v>
      </c>
      <c r="F1458" s="54">
        <v>150</v>
      </c>
      <c r="G1458" s="39">
        <v>46023</v>
      </c>
      <c r="H1458" s="64" t="s">
        <v>2438</v>
      </c>
      <c r="I1458" s="62" t="s">
        <v>1520</v>
      </c>
      <c r="J1458" s="45" t="s">
        <v>1379</v>
      </c>
    </row>
    <row r="1459" spans="1:10" x14ac:dyDescent="0.25">
      <c r="A1459" s="46" t="s">
        <v>1</v>
      </c>
      <c r="B1459" s="52" t="s">
        <v>2420</v>
      </c>
      <c r="C1459" s="52" t="s">
        <v>2433</v>
      </c>
      <c r="D1459" s="161">
        <v>810084881057</v>
      </c>
      <c r="E1459" s="53" t="s">
        <v>2440</v>
      </c>
      <c r="F1459" s="54">
        <v>200</v>
      </c>
      <c r="G1459" s="39">
        <v>46023</v>
      </c>
      <c r="H1459" s="64" t="s">
        <v>2441</v>
      </c>
      <c r="I1459" s="62" t="s">
        <v>2442</v>
      </c>
      <c r="J1459" s="45" t="s">
        <v>1371</v>
      </c>
    </row>
    <row r="1460" spans="1:10" x14ac:dyDescent="0.25">
      <c r="A1460" s="46" t="s">
        <v>1</v>
      </c>
      <c r="B1460" s="52" t="s">
        <v>2420</v>
      </c>
      <c r="C1460" s="52" t="s">
        <v>2433</v>
      </c>
      <c r="D1460" s="161">
        <v>810084881248</v>
      </c>
      <c r="E1460" s="53" t="s">
        <v>2439</v>
      </c>
      <c r="F1460" s="54">
        <v>200</v>
      </c>
      <c r="G1460" s="39">
        <v>46023</v>
      </c>
      <c r="H1460" s="64" t="s">
        <v>1649</v>
      </c>
      <c r="I1460" s="62" t="s">
        <v>1650</v>
      </c>
      <c r="J1460" s="45" t="s">
        <v>1371</v>
      </c>
    </row>
    <row r="1461" spans="1:10" x14ac:dyDescent="0.25">
      <c r="A1461" s="46" t="s">
        <v>1</v>
      </c>
      <c r="B1461" s="52" t="s">
        <v>2420</v>
      </c>
      <c r="C1461" s="52" t="s">
        <v>2433</v>
      </c>
      <c r="D1461" s="161">
        <v>810084882122</v>
      </c>
      <c r="E1461" s="53" t="s">
        <v>2434</v>
      </c>
      <c r="F1461" s="54">
        <v>200</v>
      </c>
      <c r="G1461" s="39">
        <v>46023</v>
      </c>
      <c r="H1461" s="64" t="s">
        <v>2435</v>
      </c>
      <c r="I1461" s="62" t="s">
        <v>2436</v>
      </c>
      <c r="J1461" s="45" t="s">
        <v>1685</v>
      </c>
    </row>
    <row r="1462" spans="1:10" x14ac:dyDescent="0.25">
      <c r="A1462" s="46" t="s">
        <v>1</v>
      </c>
      <c r="B1462" s="52" t="s">
        <v>258</v>
      </c>
      <c r="C1462" s="52" t="s">
        <v>761</v>
      </c>
      <c r="D1462" s="161">
        <v>810136026443</v>
      </c>
      <c r="E1462" s="53" t="s">
        <v>1392</v>
      </c>
      <c r="F1462" s="54">
        <v>7</v>
      </c>
      <c r="G1462" s="39">
        <v>46023</v>
      </c>
      <c r="H1462" s="64" t="s">
        <v>98</v>
      </c>
      <c r="I1462" s="62" t="s">
        <v>138</v>
      </c>
      <c r="J1462" s="45" t="s">
        <v>383</v>
      </c>
    </row>
    <row r="1463" spans="1:10" x14ac:dyDescent="0.25">
      <c r="A1463" s="46" t="s">
        <v>1</v>
      </c>
      <c r="B1463" s="52" t="s">
        <v>258</v>
      </c>
      <c r="C1463" s="52" t="s">
        <v>761</v>
      </c>
      <c r="D1463" s="161">
        <v>810136026450</v>
      </c>
      <c r="E1463" s="53" t="s">
        <v>1395</v>
      </c>
      <c r="F1463" s="54">
        <v>7</v>
      </c>
      <c r="G1463" s="39">
        <v>46023</v>
      </c>
      <c r="H1463" s="64" t="s">
        <v>98</v>
      </c>
      <c r="I1463" s="62" t="s">
        <v>138</v>
      </c>
      <c r="J1463" s="45" t="s">
        <v>383</v>
      </c>
    </row>
    <row r="1464" spans="1:10" x14ac:dyDescent="0.25">
      <c r="A1464" s="46" t="s">
        <v>1</v>
      </c>
      <c r="B1464" s="52" t="s">
        <v>259</v>
      </c>
      <c r="C1464" s="52" t="s">
        <v>761</v>
      </c>
      <c r="D1464" s="161">
        <v>810136026948</v>
      </c>
      <c r="E1464" s="53" t="s">
        <v>764</v>
      </c>
      <c r="F1464" s="54">
        <v>12</v>
      </c>
      <c r="G1464" s="39">
        <v>46023</v>
      </c>
      <c r="H1464" s="64" t="s">
        <v>150</v>
      </c>
      <c r="I1464" s="62" t="s">
        <v>127</v>
      </c>
      <c r="J1464" s="45" t="s">
        <v>455</v>
      </c>
    </row>
    <row r="1465" spans="1:10" x14ac:dyDescent="0.25">
      <c r="A1465" s="46" t="s">
        <v>1</v>
      </c>
      <c r="B1465" s="52" t="s">
        <v>259</v>
      </c>
      <c r="C1465" s="52" t="s">
        <v>761</v>
      </c>
      <c r="D1465" s="161">
        <v>810136026955</v>
      </c>
      <c r="E1465" s="53" t="s">
        <v>763</v>
      </c>
      <c r="F1465" s="54">
        <v>12</v>
      </c>
      <c r="G1465" s="39">
        <v>46023</v>
      </c>
      <c r="H1465" s="64" t="s">
        <v>150</v>
      </c>
      <c r="I1465" s="62" t="s">
        <v>127</v>
      </c>
      <c r="J1465" s="45" t="s">
        <v>455</v>
      </c>
    </row>
    <row r="1466" spans="1:10" x14ac:dyDescent="0.25">
      <c r="A1466" s="46" t="s">
        <v>1</v>
      </c>
      <c r="B1466" s="52" t="s">
        <v>258</v>
      </c>
      <c r="C1466" s="52" t="s">
        <v>761</v>
      </c>
      <c r="D1466" s="161">
        <v>810136029390</v>
      </c>
      <c r="E1466" s="53" t="s">
        <v>1393</v>
      </c>
      <c r="F1466" s="54">
        <v>7</v>
      </c>
      <c r="G1466" s="39">
        <v>46023</v>
      </c>
      <c r="H1466" s="64" t="s">
        <v>167</v>
      </c>
      <c r="I1466" s="62" t="s">
        <v>89</v>
      </c>
      <c r="J1466" s="45" t="s">
        <v>1759</v>
      </c>
    </row>
    <row r="1467" spans="1:10" x14ac:dyDescent="0.25">
      <c r="A1467" s="46" t="s">
        <v>1</v>
      </c>
      <c r="B1467" s="52" t="s">
        <v>258</v>
      </c>
      <c r="C1467" s="52" t="s">
        <v>761</v>
      </c>
      <c r="D1467" s="161">
        <v>810136029406</v>
      </c>
      <c r="E1467" s="53" t="s">
        <v>1394</v>
      </c>
      <c r="F1467" s="54">
        <v>7</v>
      </c>
      <c r="G1467" s="39">
        <v>46023</v>
      </c>
      <c r="H1467" s="64" t="s">
        <v>167</v>
      </c>
      <c r="I1467" s="62" t="s">
        <v>89</v>
      </c>
      <c r="J1467" s="45" t="s">
        <v>1759</v>
      </c>
    </row>
    <row r="1468" spans="1:10" x14ac:dyDescent="0.25">
      <c r="A1468" s="46" t="s">
        <v>1</v>
      </c>
      <c r="B1468" s="52" t="s">
        <v>259</v>
      </c>
      <c r="C1468" s="52" t="s">
        <v>129</v>
      </c>
      <c r="D1468" s="161">
        <v>811768020236</v>
      </c>
      <c r="E1468" s="53">
        <v>90449</v>
      </c>
      <c r="F1468" s="54">
        <v>12</v>
      </c>
      <c r="G1468" s="39">
        <v>46023</v>
      </c>
      <c r="H1468" s="64" t="s">
        <v>150</v>
      </c>
      <c r="I1468" s="62" t="s">
        <v>157</v>
      </c>
      <c r="J1468" s="45" t="s">
        <v>1828</v>
      </c>
    </row>
    <row r="1469" spans="1:10" x14ac:dyDescent="0.25">
      <c r="A1469" s="46" t="s">
        <v>1</v>
      </c>
      <c r="B1469" s="52" t="s">
        <v>258</v>
      </c>
      <c r="C1469" s="52" t="s">
        <v>129</v>
      </c>
      <c r="D1469" s="161">
        <v>811768021103</v>
      </c>
      <c r="E1469" s="53">
        <v>91194</v>
      </c>
      <c r="F1469" s="54">
        <v>7</v>
      </c>
      <c r="G1469" s="39">
        <v>46023</v>
      </c>
      <c r="H1469" s="64" t="s">
        <v>98</v>
      </c>
      <c r="I1469" s="62" t="s">
        <v>138</v>
      </c>
      <c r="J1469" s="45" t="s">
        <v>383</v>
      </c>
    </row>
    <row r="1470" spans="1:10" x14ac:dyDescent="0.25">
      <c r="A1470" s="46" t="s">
        <v>1</v>
      </c>
      <c r="B1470" s="52" t="s">
        <v>2422</v>
      </c>
      <c r="C1470" s="52" t="s">
        <v>129</v>
      </c>
      <c r="D1470" s="161">
        <v>811768021233</v>
      </c>
      <c r="E1470" s="53" t="s">
        <v>2443</v>
      </c>
      <c r="F1470" s="54">
        <v>150</v>
      </c>
      <c r="G1470" s="39">
        <v>46023</v>
      </c>
      <c r="H1470" s="64" t="s">
        <v>2444</v>
      </c>
      <c r="I1470" s="62" t="s">
        <v>2445</v>
      </c>
      <c r="J1470" s="45" t="s">
        <v>1379</v>
      </c>
    </row>
    <row r="1471" spans="1:10" x14ac:dyDescent="0.25">
      <c r="A1471" s="46" t="s">
        <v>1</v>
      </c>
      <c r="B1471" s="52" t="s">
        <v>258</v>
      </c>
      <c r="C1471" s="52" t="s">
        <v>129</v>
      </c>
      <c r="D1471" s="161">
        <v>811768021288</v>
      </c>
      <c r="E1471" s="53">
        <v>91492</v>
      </c>
      <c r="F1471" s="54">
        <v>7</v>
      </c>
      <c r="G1471" s="39">
        <v>46023</v>
      </c>
      <c r="H1471" s="64" t="s">
        <v>247</v>
      </c>
      <c r="I1471" s="62" t="s">
        <v>155</v>
      </c>
      <c r="J1471" s="45" t="s">
        <v>383</v>
      </c>
    </row>
    <row r="1472" spans="1:10" x14ac:dyDescent="0.25">
      <c r="A1472" s="46" t="s">
        <v>1</v>
      </c>
      <c r="B1472" s="52" t="s">
        <v>258</v>
      </c>
      <c r="C1472" s="52" t="s">
        <v>129</v>
      </c>
      <c r="D1472" s="161">
        <v>811768021479</v>
      </c>
      <c r="E1472" s="53">
        <v>90441</v>
      </c>
      <c r="F1472" s="54">
        <v>7</v>
      </c>
      <c r="G1472" s="39">
        <v>46023</v>
      </c>
      <c r="H1472" s="64" t="s">
        <v>791</v>
      </c>
      <c r="I1472" s="62" t="s">
        <v>109</v>
      </c>
      <c r="J1472" s="45" t="s">
        <v>1824</v>
      </c>
    </row>
    <row r="1473" spans="1:10" x14ac:dyDescent="0.25">
      <c r="A1473" s="46" t="s">
        <v>1</v>
      </c>
      <c r="B1473" s="52" t="s">
        <v>258</v>
      </c>
      <c r="C1473" s="52" t="s">
        <v>129</v>
      </c>
      <c r="D1473" s="161">
        <v>811768021721</v>
      </c>
      <c r="E1473" s="53">
        <v>91192</v>
      </c>
      <c r="F1473" s="54">
        <v>7</v>
      </c>
      <c r="G1473" s="39">
        <v>46023</v>
      </c>
      <c r="H1473" s="64" t="s">
        <v>167</v>
      </c>
      <c r="I1473" s="62" t="s">
        <v>110</v>
      </c>
      <c r="J1473" s="45" t="s">
        <v>383</v>
      </c>
    </row>
    <row r="1474" spans="1:10" x14ac:dyDescent="0.25">
      <c r="A1474" s="46" t="s">
        <v>1</v>
      </c>
      <c r="B1474" s="52" t="s">
        <v>258</v>
      </c>
      <c r="C1474" s="52" t="s">
        <v>129</v>
      </c>
      <c r="D1474" s="161">
        <v>811768022261</v>
      </c>
      <c r="E1474" s="53">
        <v>90440</v>
      </c>
      <c r="F1474" s="54">
        <v>7</v>
      </c>
      <c r="G1474" s="39">
        <v>46023</v>
      </c>
      <c r="H1474" s="64" t="s">
        <v>130</v>
      </c>
      <c r="I1474" s="62" t="s">
        <v>109</v>
      </c>
      <c r="J1474" s="45" t="s">
        <v>1824</v>
      </c>
    </row>
    <row r="1475" spans="1:10" x14ac:dyDescent="0.25">
      <c r="A1475" s="46" t="s">
        <v>1</v>
      </c>
      <c r="B1475" s="52" t="s">
        <v>1075</v>
      </c>
      <c r="C1475" s="52" t="s">
        <v>129</v>
      </c>
      <c r="D1475" s="161">
        <v>811768022278</v>
      </c>
      <c r="E1475" s="53">
        <v>91552</v>
      </c>
      <c r="F1475" s="54">
        <v>3</v>
      </c>
      <c r="G1475" s="39">
        <v>46023</v>
      </c>
      <c r="H1475" s="64" t="s">
        <v>1078</v>
      </c>
      <c r="I1475" s="62" t="s">
        <v>120</v>
      </c>
      <c r="J1475" s="45" t="s">
        <v>1076</v>
      </c>
    </row>
    <row r="1476" spans="1:10" x14ac:dyDescent="0.25">
      <c r="A1476" s="46" t="s">
        <v>1</v>
      </c>
      <c r="B1476" s="52" t="s">
        <v>2422</v>
      </c>
      <c r="C1476" s="52" t="s">
        <v>129</v>
      </c>
      <c r="D1476" s="161">
        <v>811768022834</v>
      </c>
      <c r="E1476" s="53" t="s">
        <v>1536</v>
      </c>
      <c r="F1476" s="54">
        <v>150</v>
      </c>
      <c r="G1476" s="39">
        <v>46023</v>
      </c>
      <c r="H1476" s="64" t="s">
        <v>1537</v>
      </c>
      <c r="I1476" s="62" t="s">
        <v>1520</v>
      </c>
      <c r="J1476" s="45" t="s">
        <v>1370</v>
      </c>
    </row>
    <row r="1477" spans="1:10" x14ac:dyDescent="0.25">
      <c r="A1477" s="46" t="s">
        <v>1</v>
      </c>
      <c r="B1477" s="52" t="s">
        <v>258</v>
      </c>
      <c r="C1477" s="52" t="s">
        <v>129</v>
      </c>
      <c r="D1477" s="161">
        <v>811768023459</v>
      </c>
      <c r="E1477" s="53">
        <v>91487</v>
      </c>
      <c r="F1477" s="54">
        <v>7</v>
      </c>
      <c r="G1477" s="39">
        <v>46023</v>
      </c>
      <c r="H1477" s="64" t="s">
        <v>167</v>
      </c>
      <c r="I1477" s="62" t="s">
        <v>110</v>
      </c>
      <c r="J1477" s="45" t="s">
        <v>383</v>
      </c>
    </row>
    <row r="1478" spans="1:10" x14ac:dyDescent="0.25">
      <c r="A1478" s="46" t="s">
        <v>1</v>
      </c>
      <c r="B1478" s="52" t="s">
        <v>259</v>
      </c>
      <c r="C1478" s="52" t="s">
        <v>129</v>
      </c>
      <c r="D1478" s="161">
        <v>811768023602</v>
      </c>
      <c r="E1478" s="53">
        <v>90434</v>
      </c>
      <c r="F1478" s="54">
        <v>12</v>
      </c>
      <c r="G1478" s="39">
        <v>46023</v>
      </c>
      <c r="H1478" s="64" t="s">
        <v>149</v>
      </c>
      <c r="I1478" s="62" t="s">
        <v>127</v>
      </c>
      <c r="J1478" s="45" t="s">
        <v>455</v>
      </c>
    </row>
    <row r="1479" spans="1:10" x14ac:dyDescent="0.25">
      <c r="A1479" s="46" t="s">
        <v>1</v>
      </c>
      <c r="B1479" s="52" t="s">
        <v>259</v>
      </c>
      <c r="C1479" s="52" t="s">
        <v>129</v>
      </c>
      <c r="D1479" s="161">
        <v>811768024074</v>
      </c>
      <c r="E1479" s="53">
        <v>90435</v>
      </c>
      <c r="F1479" s="54">
        <v>12</v>
      </c>
      <c r="G1479" s="39">
        <v>46023</v>
      </c>
      <c r="H1479" s="64" t="s">
        <v>303</v>
      </c>
      <c r="I1479" s="62" t="s">
        <v>302</v>
      </c>
      <c r="J1479" s="45" t="s">
        <v>455</v>
      </c>
    </row>
    <row r="1480" spans="1:10" x14ac:dyDescent="0.25">
      <c r="A1480" s="46" t="s">
        <v>1</v>
      </c>
      <c r="B1480" s="52" t="s">
        <v>258</v>
      </c>
      <c r="C1480" s="52" t="s">
        <v>129</v>
      </c>
      <c r="D1480" s="161">
        <v>811768024197</v>
      </c>
      <c r="E1480" s="53">
        <v>91027</v>
      </c>
      <c r="F1480" s="54">
        <v>7</v>
      </c>
      <c r="G1480" s="39">
        <v>46023</v>
      </c>
      <c r="H1480" s="64" t="s">
        <v>134</v>
      </c>
      <c r="I1480" s="62" t="s">
        <v>90</v>
      </c>
      <c r="J1480" s="45" t="s">
        <v>383</v>
      </c>
    </row>
    <row r="1481" spans="1:10" x14ac:dyDescent="0.25">
      <c r="A1481" s="46" t="s">
        <v>1</v>
      </c>
      <c r="B1481" s="52" t="s">
        <v>258</v>
      </c>
      <c r="C1481" s="52" t="s">
        <v>129</v>
      </c>
      <c r="D1481" s="161">
        <v>811768024210</v>
      </c>
      <c r="E1481" s="53">
        <v>91028</v>
      </c>
      <c r="F1481" s="54">
        <v>7</v>
      </c>
      <c r="G1481" s="39">
        <v>46023</v>
      </c>
      <c r="H1481" s="64" t="s">
        <v>101</v>
      </c>
      <c r="I1481" s="62" t="s">
        <v>90</v>
      </c>
      <c r="J1481" s="45" t="s">
        <v>383</v>
      </c>
    </row>
    <row r="1482" spans="1:10" x14ac:dyDescent="0.25">
      <c r="A1482" s="46" t="s">
        <v>1</v>
      </c>
      <c r="B1482" s="52" t="s">
        <v>258</v>
      </c>
      <c r="C1482" s="52" t="s">
        <v>129</v>
      </c>
      <c r="D1482" s="161">
        <v>811768024227</v>
      </c>
      <c r="E1482" s="53">
        <v>91029</v>
      </c>
      <c r="F1482" s="54">
        <v>7</v>
      </c>
      <c r="G1482" s="39">
        <v>46023</v>
      </c>
      <c r="H1482" s="64" t="s">
        <v>101</v>
      </c>
      <c r="I1482" s="62" t="s">
        <v>90</v>
      </c>
      <c r="J1482" s="45" t="s">
        <v>383</v>
      </c>
    </row>
    <row r="1483" spans="1:10" x14ac:dyDescent="0.25">
      <c r="A1483" s="46" t="s">
        <v>1</v>
      </c>
      <c r="B1483" s="52" t="s">
        <v>258</v>
      </c>
      <c r="C1483" s="52" t="s">
        <v>129</v>
      </c>
      <c r="D1483" s="161">
        <v>811768024234</v>
      </c>
      <c r="E1483" s="53">
        <v>91030</v>
      </c>
      <c r="F1483" s="54">
        <v>7</v>
      </c>
      <c r="G1483" s="39">
        <v>46023</v>
      </c>
      <c r="H1483" s="64" t="s">
        <v>1077</v>
      </c>
      <c r="I1483" s="62" t="s">
        <v>110</v>
      </c>
      <c r="J1483" s="45" t="s">
        <v>1759</v>
      </c>
    </row>
    <row r="1484" spans="1:10" x14ac:dyDescent="0.25">
      <c r="A1484" s="46" t="s">
        <v>1</v>
      </c>
      <c r="B1484" s="52" t="s">
        <v>258</v>
      </c>
      <c r="C1484" s="52" t="s">
        <v>129</v>
      </c>
      <c r="D1484" s="161">
        <v>811768024241</v>
      </c>
      <c r="E1484" s="53">
        <v>91031</v>
      </c>
      <c r="F1484" s="54">
        <v>7</v>
      </c>
      <c r="G1484" s="39">
        <v>46023</v>
      </c>
      <c r="H1484" s="64" t="s">
        <v>136</v>
      </c>
      <c r="I1484" s="62" t="s">
        <v>110</v>
      </c>
      <c r="J1484" s="45" t="s">
        <v>1759</v>
      </c>
    </row>
    <row r="1485" spans="1:10" x14ac:dyDescent="0.25">
      <c r="A1485" s="46" t="s">
        <v>1</v>
      </c>
      <c r="B1485" s="52" t="s">
        <v>258</v>
      </c>
      <c r="C1485" s="52" t="s">
        <v>129</v>
      </c>
      <c r="D1485" s="161">
        <v>811768024258</v>
      </c>
      <c r="E1485" s="53">
        <v>91032</v>
      </c>
      <c r="F1485" s="54">
        <v>7</v>
      </c>
      <c r="G1485" s="39">
        <v>46023</v>
      </c>
      <c r="H1485" s="64" t="s">
        <v>1284</v>
      </c>
      <c r="I1485" s="62" t="s">
        <v>110</v>
      </c>
      <c r="J1485" s="45" t="s">
        <v>1759</v>
      </c>
    </row>
    <row r="1486" spans="1:10" x14ac:dyDescent="0.25">
      <c r="A1486" s="46" t="s">
        <v>1</v>
      </c>
      <c r="B1486" s="52" t="s">
        <v>258</v>
      </c>
      <c r="C1486" s="52" t="s">
        <v>129</v>
      </c>
      <c r="D1486" s="161">
        <v>811768024272</v>
      </c>
      <c r="E1486" s="53">
        <v>91267</v>
      </c>
      <c r="F1486" s="54">
        <v>7</v>
      </c>
      <c r="G1486" s="39">
        <v>46023</v>
      </c>
      <c r="H1486" s="64" t="s">
        <v>101</v>
      </c>
      <c r="I1486" s="62" t="s">
        <v>90</v>
      </c>
      <c r="J1486" s="45" t="s">
        <v>383</v>
      </c>
    </row>
    <row r="1487" spans="1:10" x14ac:dyDescent="0.25">
      <c r="A1487" s="46" t="s">
        <v>1</v>
      </c>
      <c r="B1487" s="52" t="s">
        <v>258</v>
      </c>
      <c r="C1487" s="52" t="s">
        <v>129</v>
      </c>
      <c r="D1487" s="161">
        <v>811768024289</v>
      </c>
      <c r="E1487" s="53">
        <v>91268</v>
      </c>
      <c r="F1487" s="54">
        <v>7</v>
      </c>
      <c r="G1487" s="39">
        <v>46023</v>
      </c>
      <c r="H1487" s="64" t="s">
        <v>101</v>
      </c>
      <c r="I1487" s="62" t="s">
        <v>90</v>
      </c>
      <c r="J1487" s="45" t="s">
        <v>383</v>
      </c>
    </row>
    <row r="1488" spans="1:10" x14ac:dyDescent="0.25">
      <c r="A1488" s="46" t="s">
        <v>1</v>
      </c>
      <c r="B1488" s="52" t="s">
        <v>968</v>
      </c>
      <c r="C1488" s="52" t="s">
        <v>129</v>
      </c>
      <c r="D1488" s="161">
        <v>811768024319</v>
      </c>
      <c r="E1488" s="53">
        <v>91583</v>
      </c>
      <c r="F1488" s="54">
        <v>70</v>
      </c>
      <c r="G1488" s="39">
        <v>46023</v>
      </c>
      <c r="H1488" s="64" t="s">
        <v>1034</v>
      </c>
      <c r="I1488" s="62" t="s">
        <v>264</v>
      </c>
      <c r="J1488" s="45" t="s">
        <v>88</v>
      </c>
    </row>
    <row r="1489" spans="1:10" x14ac:dyDescent="0.25">
      <c r="A1489" s="46" t="s">
        <v>1</v>
      </c>
      <c r="B1489" s="52" t="s">
        <v>258</v>
      </c>
      <c r="C1489" s="52" t="s">
        <v>129</v>
      </c>
      <c r="D1489" s="161">
        <v>811768024456</v>
      </c>
      <c r="E1489" s="53">
        <v>91195</v>
      </c>
      <c r="F1489" s="54">
        <v>7</v>
      </c>
      <c r="G1489" s="39">
        <v>46023</v>
      </c>
      <c r="H1489" s="64" t="s">
        <v>98</v>
      </c>
      <c r="I1489" s="62" t="s">
        <v>138</v>
      </c>
      <c r="J1489" s="45" t="s">
        <v>383</v>
      </c>
    </row>
    <row r="1490" spans="1:10" x14ac:dyDescent="0.25">
      <c r="A1490" s="46" t="s">
        <v>1</v>
      </c>
      <c r="B1490" s="52" t="s">
        <v>2420</v>
      </c>
      <c r="C1490" s="52" t="s">
        <v>129</v>
      </c>
      <c r="D1490" s="161">
        <v>811768024739</v>
      </c>
      <c r="E1490" s="53" t="s">
        <v>1538</v>
      </c>
      <c r="F1490" s="54">
        <v>200</v>
      </c>
      <c r="G1490" s="39">
        <v>46023</v>
      </c>
      <c r="H1490" s="64" t="s">
        <v>1539</v>
      </c>
      <c r="I1490" s="62" t="s">
        <v>1540</v>
      </c>
      <c r="J1490" s="45" t="s">
        <v>1371</v>
      </c>
    </row>
    <row r="1491" spans="1:10" x14ac:dyDescent="0.25">
      <c r="A1491" s="46" t="s">
        <v>1</v>
      </c>
      <c r="B1491" s="52" t="s">
        <v>258</v>
      </c>
      <c r="C1491" s="52" t="s">
        <v>129</v>
      </c>
      <c r="D1491" s="161">
        <v>811768025026</v>
      </c>
      <c r="E1491" s="53">
        <v>91283</v>
      </c>
      <c r="F1491" s="54">
        <v>7</v>
      </c>
      <c r="G1491" s="39">
        <v>46023</v>
      </c>
      <c r="H1491" s="64" t="s">
        <v>1286</v>
      </c>
      <c r="I1491" s="62" t="s">
        <v>1287</v>
      </c>
      <c r="J1491" s="45" t="s">
        <v>383</v>
      </c>
    </row>
    <row r="1492" spans="1:10" x14ac:dyDescent="0.25">
      <c r="A1492" s="46" t="s">
        <v>1</v>
      </c>
      <c r="B1492" s="52" t="s">
        <v>2422</v>
      </c>
      <c r="C1492" s="52" t="s">
        <v>129</v>
      </c>
      <c r="D1492" s="161">
        <v>811768025125</v>
      </c>
      <c r="E1492" s="53">
        <v>83337</v>
      </c>
      <c r="F1492" s="54">
        <v>150</v>
      </c>
      <c r="G1492" s="39">
        <v>46023</v>
      </c>
      <c r="H1492" s="64" t="s">
        <v>2449</v>
      </c>
      <c r="I1492" s="62" t="s">
        <v>1520</v>
      </c>
      <c r="J1492" s="45" t="s">
        <v>1370</v>
      </c>
    </row>
    <row r="1493" spans="1:10" x14ac:dyDescent="0.25">
      <c r="A1493" s="46" t="s">
        <v>1</v>
      </c>
      <c r="B1493" s="52" t="s">
        <v>259</v>
      </c>
      <c r="C1493" s="52" t="s">
        <v>129</v>
      </c>
      <c r="D1493" s="161">
        <v>811768025132</v>
      </c>
      <c r="E1493" s="53">
        <v>91842</v>
      </c>
      <c r="F1493" s="54">
        <v>12</v>
      </c>
      <c r="G1493" s="39">
        <v>46023</v>
      </c>
      <c r="H1493" s="64" t="s">
        <v>2325</v>
      </c>
      <c r="I1493" s="62" t="s">
        <v>127</v>
      </c>
      <c r="J1493" s="45" t="s">
        <v>455</v>
      </c>
    </row>
    <row r="1494" spans="1:10" x14ac:dyDescent="0.25">
      <c r="A1494" s="46" t="s">
        <v>1</v>
      </c>
      <c r="B1494" s="52" t="s">
        <v>66</v>
      </c>
      <c r="C1494" s="52" t="s">
        <v>129</v>
      </c>
      <c r="D1494" s="161">
        <v>811768025149</v>
      </c>
      <c r="E1494" s="53">
        <v>91286</v>
      </c>
      <c r="F1494" s="54">
        <v>3</v>
      </c>
      <c r="G1494" s="39">
        <v>46023</v>
      </c>
      <c r="H1494" s="64" t="s">
        <v>104</v>
      </c>
      <c r="I1494" s="62" t="s">
        <v>103</v>
      </c>
      <c r="J1494" s="45" t="s">
        <v>438</v>
      </c>
    </row>
    <row r="1495" spans="1:10" x14ac:dyDescent="0.25">
      <c r="A1495" s="46" t="s">
        <v>1</v>
      </c>
      <c r="B1495" s="52" t="s">
        <v>258</v>
      </c>
      <c r="C1495" s="52" t="s">
        <v>129</v>
      </c>
      <c r="D1495" s="161">
        <v>811768025491</v>
      </c>
      <c r="E1495" s="53">
        <v>91307</v>
      </c>
      <c r="F1495" s="54">
        <v>7</v>
      </c>
      <c r="G1495" s="39">
        <v>46023</v>
      </c>
      <c r="H1495" s="64" t="s">
        <v>1029</v>
      </c>
      <c r="I1495" s="62" t="s">
        <v>97</v>
      </c>
      <c r="J1495" s="45" t="s">
        <v>1759</v>
      </c>
    </row>
    <row r="1496" spans="1:10" x14ac:dyDescent="0.25">
      <c r="A1496" s="46" t="s">
        <v>1</v>
      </c>
      <c r="B1496" s="52" t="s">
        <v>258</v>
      </c>
      <c r="C1496" s="52" t="s">
        <v>129</v>
      </c>
      <c r="D1496" s="161">
        <v>811768025507</v>
      </c>
      <c r="E1496" s="53">
        <v>91305</v>
      </c>
      <c r="F1496" s="54">
        <v>7</v>
      </c>
      <c r="G1496" s="39">
        <v>46023</v>
      </c>
      <c r="H1496" s="64" t="s">
        <v>163</v>
      </c>
      <c r="I1496" s="62" t="s">
        <v>97</v>
      </c>
      <c r="J1496" s="45" t="s">
        <v>1759</v>
      </c>
    </row>
    <row r="1497" spans="1:10" x14ac:dyDescent="0.25">
      <c r="A1497" s="46" t="s">
        <v>1</v>
      </c>
      <c r="B1497" s="52" t="s">
        <v>258</v>
      </c>
      <c r="C1497" s="52" t="s">
        <v>129</v>
      </c>
      <c r="D1497" s="161">
        <v>811768025606</v>
      </c>
      <c r="E1497" s="53">
        <v>91328</v>
      </c>
      <c r="F1497" s="54">
        <v>7</v>
      </c>
      <c r="G1497" s="39">
        <v>46023</v>
      </c>
      <c r="H1497" s="64" t="s">
        <v>172</v>
      </c>
      <c r="I1497" s="62" t="s">
        <v>116</v>
      </c>
      <c r="J1497" s="45" t="s">
        <v>383</v>
      </c>
    </row>
    <row r="1498" spans="1:10" x14ac:dyDescent="0.25">
      <c r="A1498" s="46" t="s">
        <v>1</v>
      </c>
      <c r="B1498" s="52" t="s">
        <v>258</v>
      </c>
      <c r="C1498" s="52" t="s">
        <v>129</v>
      </c>
      <c r="D1498" s="161">
        <v>811768025774</v>
      </c>
      <c r="E1498" s="53">
        <v>90567</v>
      </c>
      <c r="F1498" s="54">
        <v>7</v>
      </c>
      <c r="G1498" s="39">
        <v>46023</v>
      </c>
      <c r="H1498" s="64" t="s">
        <v>167</v>
      </c>
      <c r="I1498" s="62" t="s">
        <v>142</v>
      </c>
      <c r="J1498" s="45" t="s">
        <v>383</v>
      </c>
    </row>
    <row r="1499" spans="1:10" x14ac:dyDescent="0.25">
      <c r="A1499" s="46" t="s">
        <v>1</v>
      </c>
      <c r="B1499" s="52" t="s">
        <v>258</v>
      </c>
      <c r="C1499" s="52" t="s">
        <v>129</v>
      </c>
      <c r="D1499" s="161">
        <v>811768025781</v>
      </c>
      <c r="E1499" s="53">
        <v>90568</v>
      </c>
      <c r="F1499" s="54">
        <v>7</v>
      </c>
      <c r="G1499" s="39">
        <v>46023</v>
      </c>
      <c r="H1499" s="64" t="s">
        <v>167</v>
      </c>
      <c r="I1499" s="62" t="s">
        <v>142</v>
      </c>
      <c r="J1499" s="45" t="s">
        <v>383</v>
      </c>
    </row>
    <row r="1500" spans="1:10" x14ac:dyDescent="0.25">
      <c r="A1500" s="46" t="s">
        <v>1</v>
      </c>
      <c r="B1500" s="52" t="s">
        <v>258</v>
      </c>
      <c r="C1500" s="52" t="s">
        <v>1244</v>
      </c>
      <c r="D1500" s="161">
        <v>811768025804</v>
      </c>
      <c r="E1500" s="53">
        <v>91323</v>
      </c>
      <c r="F1500" s="54">
        <v>7</v>
      </c>
      <c r="G1500" s="39">
        <v>46023</v>
      </c>
      <c r="H1500" s="64" t="s">
        <v>130</v>
      </c>
      <c r="I1500" s="62" t="s">
        <v>109</v>
      </c>
      <c r="J1500" s="45" t="s">
        <v>1759</v>
      </c>
    </row>
    <row r="1501" spans="1:10" x14ac:dyDescent="0.25">
      <c r="A1501" s="46" t="s">
        <v>1</v>
      </c>
      <c r="B1501" s="52" t="s">
        <v>259</v>
      </c>
      <c r="C1501" s="52" t="s">
        <v>129</v>
      </c>
      <c r="D1501" s="161">
        <v>811768025828</v>
      </c>
      <c r="E1501" s="53">
        <v>91319</v>
      </c>
      <c r="F1501" s="54">
        <v>12</v>
      </c>
      <c r="G1501" s="39">
        <v>46023</v>
      </c>
      <c r="H1501" s="64" t="s">
        <v>613</v>
      </c>
      <c r="I1501" s="62" t="s">
        <v>168</v>
      </c>
      <c r="J1501" s="45" t="s">
        <v>1828</v>
      </c>
    </row>
    <row r="1502" spans="1:10" x14ac:dyDescent="0.25">
      <c r="A1502" s="46" t="s">
        <v>1</v>
      </c>
      <c r="B1502" s="52" t="s">
        <v>259</v>
      </c>
      <c r="C1502" s="52" t="s">
        <v>129</v>
      </c>
      <c r="D1502" s="161">
        <v>811768026047</v>
      </c>
      <c r="E1502" s="53">
        <v>90433</v>
      </c>
      <c r="F1502" s="54">
        <v>12</v>
      </c>
      <c r="G1502" s="39">
        <v>46023</v>
      </c>
      <c r="H1502" s="64" t="s">
        <v>156</v>
      </c>
      <c r="I1502" s="62" t="s">
        <v>127</v>
      </c>
      <c r="J1502" s="45" t="s">
        <v>455</v>
      </c>
    </row>
    <row r="1503" spans="1:10" x14ac:dyDescent="0.25">
      <c r="A1503" s="46" t="s">
        <v>1</v>
      </c>
      <c r="B1503" s="52" t="s">
        <v>258</v>
      </c>
      <c r="C1503" s="52" t="s">
        <v>129</v>
      </c>
      <c r="D1503" s="161">
        <v>811768026382</v>
      </c>
      <c r="E1503" s="53">
        <v>91281</v>
      </c>
      <c r="F1503" s="54">
        <v>7</v>
      </c>
      <c r="G1503" s="39">
        <v>46023</v>
      </c>
      <c r="H1503" s="64" t="s">
        <v>91</v>
      </c>
      <c r="I1503" s="62" t="s">
        <v>114</v>
      </c>
      <c r="J1503" s="45" t="s">
        <v>383</v>
      </c>
    </row>
    <row r="1504" spans="1:10" x14ac:dyDescent="0.25">
      <c r="A1504" s="46" t="s">
        <v>1</v>
      </c>
      <c r="B1504" s="52" t="s">
        <v>1075</v>
      </c>
      <c r="C1504" s="52" t="s">
        <v>129</v>
      </c>
      <c r="D1504" s="161">
        <v>811768026412</v>
      </c>
      <c r="E1504" s="53">
        <v>90472</v>
      </c>
      <c r="F1504" s="54">
        <v>3</v>
      </c>
      <c r="G1504" s="39">
        <v>46023</v>
      </c>
      <c r="H1504" s="64" t="s">
        <v>137</v>
      </c>
      <c r="I1504" s="62" t="s">
        <v>121</v>
      </c>
      <c r="J1504" s="45" t="s">
        <v>1076</v>
      </c>
    </row>
    <row r="1505" spans="1:10" x14ac:dyDescent="0.25">
      <c r="A1505" s="46" t="s">
        <v>1</v>
      </c>
      <c r="B1505" s="52" t="s">
        <v>1075</v>
      </c>
      <c r="C1505" s="52" t="s">
        <v>129</v>
      </c>
      <c r="D1505" s="161">
        <v>811768026429</v>
      </c>
      <c r="E1505" s="53">
        <v>90473</v>
      </c>
      <c r="F1505" s="54">
        <v>3</v>
      </c>
      <c r="G1505" s="39">
        <v>46023</v>
      </c>
      <c r="H1505" s="64" t="s">
        <v>95</v>
      </c>
      <c r="I1505" s="62" t="s">
        <v>121</v>
      </c>
      <c r="J1505" s="45" t="s">
        <v>1076</v>
      </c>
    </row>
    <row r="1506" spans="1:10" x14ac:dyDescent="0.25">
      <c r="A1506" s="46" t="s">
        <v>1</v>
      </c>
      <c r="B1506" s="52" t="s">
        <v>258</v>
      </c>
      <c r="C1506" s="52" t="s">
        <v>129</v>
      </c>
      <c r="D1506" s="161">
        <v>811768026436</v>
      </c>
      <c r="E1506" s="53">
        <v>91309</v>
      </c>
      <c r="F1506" s="54">
        <v>7</v>
      </c>
      <c r="G1506" s="39">
        <v>46023</v>
      </c>
      <c r="H1506" s="64" t="s">
        <v>163</v>
      </c>
      <c r="I1506" s="62" t="s">
        <v>97</v>
      </c>
      <c r="J1506" s="45" t="s">
        <v>1759</v>
      </c>
    </row>
    <row r="1507" spans="1:10" x14ac:dyDescent="0.25">
      <c r="A1507" s="46" t="s">
        <v>1</v>
      </c>
      <c r="B1507" s="52" t="s">
        <v>260</v>
      </c>
      <c r="C1507" s="52" t="s">
        <v>129</v>
      </c>
      <c r="D1507" s="161">
        <v>811768026702</v>
      </c>
      <c r="E1507" s="53">
        <v>90738</v>
      </c>
      <c r="F1507" s="54">
        <v>5</v>
      </c>
      <c r="G1507" s="39">
        <v>46023</v>
      </c>
      <c r="H1507" s="64" t="s">
        <v>229</v>
      </c>
      <c r="I1507" s="62" t="s">
        <v>94</v>
      </c>
      <c r="J1507" s="45" t="s">
        <v>440</v>
      </c>
    </row>
    <row r="1508" spans="1:10" x14ac:dyDescent="0.25">
      <c r="A1508" s="46" t="s">
        <v>1</v>
      </c>
      <c r="B1508" s="52" t="s">
        <v>258</v>
      </c>
      <c r="C1508" s="52" t="s">
        <v>129</v>
      </c>
      <c r="D1508" s="161">
        <v>811768027013</v>
      </c>
      <c r="E1508" s="53">
        <v>91191</v>
      </c>
      <c r="F1508" s="54">
        <v>7</v>
      </c>
      <c r="G1508" s="39">
        <v>46023</v>
      </c>
      <c r="H1508" s="64" t="s">
        <v>167</v>
      </c>
      <c r="I1508" s="62" t="s">
        <v>110</v>
      </c>
      <c r="J1508" s="45" t="s">
        <v>383</v>
      </c>
    </row>
    <row r="1509" spans="1:10" x14ac:dyDescent="0.25">
      <c r="A1509" s="46" t="s">
        <v>1</v>
      </c>
      <c r="B1509" s="52" t="s">
        <v>258</v>
      </c>
      <c r="C1509" s="52" t="s">
        <v>129</v>
      </c>
      <c r="D1509" s="161">
        <v>811768027044</v>
      </c>
      <c r="E1509" s="53">
        <v>91139</v>
      </c>
      <c r="F1509" s="54">
        <v>7</v>
      </c>
      <c r="G1509" s="39">
        <v>46023</v>
      </c>
      <c r="H1509" s="64" t="s">
        <v>167</v>
      </c>
      <c r="I1509" s="62" t="s">
        <v>110</v>
      </c>
      <c r="J1509" s="45" t="s">
        <v>383</v>
      </c>
    </row>
    <row r="1510" spans="1:10" x14ac:dyDescent="0.25">
      <c r="A1510" s="46" t="s">
        <v>1</v>
      </c>
      <c r="B1510" s="52" t="s">
        <v>258</v>
      </c>
      <c r="C1510" s="52" t="s">
        <v>129</v>
      </c>
      <c r="D1510" s="161">
        <v>811768027051</v>
      </c>
      <c r="E1510" s="53">
        <v>91140</v>
      </c>
      <c r="F1510" s="54">
        <v>7</v>
      </c>
      <c r="G1510" s="39">
        <v>46023</v>
      </c>
      <c r="H1510" s="64" t="s">
        <v>167</v>
      </c>
      <c r="I1510" s="62" t="s">
        <v>110</v>
      </c>
      <c r="J1510" s="45" t="s">
        <v>383</v>
      </c>
    </row>
    <row r="1511" spans="1:10" x14ac:dyDescent="0.25">
      <c r="A1511" s="46" t="s">
        <v>1</v>
      </c>
      <c r="B1511" s="52" t="s">
        <v>258</v>
      </c>
      <c r="C1511" s="52" t="s">
        <v>129</v>
      </c>
      <c r="D1511" s="161">
        <v>811768027075</v>
      </c>
      <c r="E1511" s="53">
        <v>91142</v>
      </c>
      <c r="F1511" s="54">
        <v>7</v>
      </c>
      <c r="G1511" s="39">
        <v>46023</v>
      </c>
      <c r="H1511" s="64" t="s">
        <v>98</v>
      </c>
      <c r="I1511" s="62" t="s">
        <v>138</v>
      </c>
      <c r="J1511" s="45" t="s">
        <v>383</v>
      </c>
    </row>
    <row r="1512" spans="1:10" x14ac:dyDescent="0.25">
      <c r="A1512" s="46" t="s">
        <v>1</v>
      </c>
      <c r="B1512" s="52" t="s">
        <v>258</v>
      </c>
      <c r="C1512" s="52" t="s">
        <v>129</v>
      </c>
      <c r="D1512" s="161">
        <v>811768027099</v>
      </c>
      <c r="E1512" s="53">
        <v>91143</v>
      </c>
      <c r="F1512" s="54">
        <v>7</v>
      </c>
      <c r="G1512" s="39">
        <v>46023</v>
      </c>
      <c r="H1512" s="64" t="s">
        <v>98</v>
      </c>
      <c r="I1512" s="62" t="s">
        <v>138</v>
      </c>
      <c r="J1512" s="45" t="s">
        <v>383</v>
      </c>
    </row>
    <row r="1513" spans="1:10" x14ac:dyDescent="0.25">
      <c r="A1513" s="46" t="s">
        <v>1</v>
      </c>
      <c r="B1513" s="52" t="s">
        <v>258</v>
      </c>
      <c r="C1513" s="52" t="s">
        <v>129</v>
      </c>
      <c r="D1513" s="161">
        <v>811768027150</v>
      </c>
      <c r="E1513" s="53">
        <v>91199</v>
      </c>
      <c r="F1513" s="54">
        <v>7</v>
      </c>
      <c r="G1513" s="39">
        <v>46023</v>
      </c>
      <c r="H1513" s="64" t="s">
        <v>98</v>
      </c>
      <c r="I1513" s="62" t="s">
        <v>138</v>
      </c>
      <c r="J1513" s="45" t="s">
        <v>383</v>
      </c>
    </row>
    <row r="1514" spans="1:10" x14ac:dyDescent="0.25">
      <c r="A1514" s="46" t="s">
        <v>1</v>
      </c>
      <c r="B1514" s="52" t="s">
        <v>1075</v>
      </c>
      <c r="C1514" s="52" t="s">
        <v>129</v>
      </c>
      <c r="D1514" s="161">
        <v>811768027211</v>
      </c>
      <c r="E1514" s="53">
        <v>90475</v>
      </c>
      <c r="F1514" s="54">
        <v>3</v>
      </c>
      <c r="G1514" s="39">
        <v>46023</v>
      </c>
      <c r="H1514" s="64" t="s">
        <v>95</v>
      </c>
      <c r="I1514" s="62" t="s">
        <v>121</v>
      </c>
      <c r="J1514" s="45" t="s">
        <v>1076</v>
      </c>
    </row>
    <row r="1515" spans="1:10" x14ac:dyDescent="0.25">
      <c r="A1515" s="46" t="s">
        <v>1</v>
      </c>
      <c r="B1515" s="52" t="s">
        <v>2421</v>
      </c>
      <c r="C1515" s="52" t="s">
        <v>129</v>
      </c>
      <c r="D1515" s="161">
        <v>811768027518</v>
      </c>
      <c r="E1515" s="53" t="s">
        <v>2657</v>
      </c>
      <c r="F1515" s="54">
        <v>100</v>
      </c>
      <c r="G1515" s="39">
        <v>46023</v>
      </c>
      <c r="H1515" s="64" t="s">
        <v>2658</v>
      </c>
      <c r="I1515" s="62" t="s">
        <v>127</v>
      </c>
      <c r="J1515" s="45" t="s">
        <v>1378</v>
      </c>
    </row>
    <row r="1516" spans="1:10" x14ac:dyDescent="0.25">
      <c r="A1516" s="46" t="s">
        <v>1</v>
      </c>
      <c r="B1516" s="52" t="s">
        <v>1075</v>
      </c>
      <c r="C1516" s="52" t="s">
        <v>129</v>
      </c>
      <c r="D1516" s="161">
        <v>811768027648</v>
      </c>
      <c r="E1516" s="53">
        <v>91271</v>
      </c>
      <c r="F1516" s="54">
        <v>3</v>
      </c>
      <c r="G1516" s="39">
        <v>46023</v>
      </c>
      <c r="H1516" s="64" t="s">
        <v>338</v>
      </c>
      <c r="I1516" s="62" t="s">
        <v>1822</v>
      </c>
      <c r="J1516" s="45" t="s">
        <v>1076</v>
      </c>
    </row>
    <row r="1517" spans="1:10" x14ac:dyDescent="0.25">
      <c r="A1517" s="46" t="s">
        <v>1</v>
      </c>
      <c r="B1517" s="52" t="s">
        <v>258</v>
      </c>
      <c r="C1517" s="52" t="s">
        <v>129</v>
      </c>
      <c r="D1517" s="161">
        <v>811768027686</v>
      </c>
      <c r="E1517" s="53">
        <v>91831</v>
      </c>
      <c r="F1517" s="54">
        <v>7</v>
      </c>
      <c r="G1517" s="39">
        <v>46023</v>
      </c>
      <c r="H1517" s="64" t="s">
        <v>167</v>
      </c>
      <c r="I1517" s="62" t="s">
        <v>89</v>
      </c>
      <c r="J1517" s="45" t="s">
        <v>1759</v>
      </c>
    </row>
    <row r="1518" spans="1:10" x14ac:dyDescent="0.25">
      <c r="A1518" s="46" t="s">
        <v>1</v>
      </c>
      <c r="B1518" s="52" t="s">
        <v>258</v>
      </c>
      <c r="C1518" s="52" t="s">
        <v>129</v>
      </c>
      <c r="D1518" s="161">
        <v>811768027754</v>
      </c>
      <c r="E1518" s="53">
        <v>91400</v>
      </c>
      <c r="F1518" s="54">
        <v>7</v>
      </c>
      <c r="G1518" s="39">
        <v>46023</v>
      </c>
      <c r="H1518" s="64" t="s">
        <v>130</v>
      </c>
      <c r="I1518" s="62" t="s">
        <v>109</v>
      </c>
      <c r="J1518" s="45" t="s">
        <v>1759</v>
      </c>
    </row>
    <row r="1519" spans="1:10" x14ac:dyDescent="0.25">
      <c r="A1519" s="46" t="s">
        <v>1</v>
      </c>
      <c r="B1519" s="52" t="s">
        <v>258</v>
      </c>
      <c r="C1519" s="52" t="s">
        <v>129</v>
      </c>
      <c r="D1519" s="161">
        <v>811768027976</v>
      </c>
      <c r="E1519" s="53">
        <v>91291</v>
      </c>
      <c r="F1519" s="54">
        <v>7</v>
      </c>
      <c r="G1519" s="39">
        <v>46023</v>
      </c>
      <c r="H1519" s="64" t="s">
        <v>130</v>
      </c>
      <c r="I1519" s="62" t="s">
        <v>109</v>
      </c>
      <c r="J1519" s="45" t="s">
        <v>1759</v>
      </c>
    </row>
    <row r="1520" spans="1:10" x14ac:dyDescent="0.25">
      <c r="A1520" s="46" t="s">
        <v>1</v>
      </c>
      <c r="B1520" s="52" t="s">
        <v>258</v>
      </c>
      <c r="C1520" s="52" t="s">
        <v>129</v>
      </c>
      <c r="D1520" s="161">
        <v>811768027990</v>
      </c>
      <c r="E1520" s="53">
        <v>91294</v>
      </c>
      <c r="F1520" s="54">
        <v>7</v>
      </c>
      <c r="G1520" s="39">
        <v>46023</v>
      </c>
      <c r="H1520" s="64" t="s">
        <v>1028</v>
      </c>
      <c r="I1520" s="62" t="s">
        <v>131</v>
      </c>
      <c r="J1520" s="45" t="s">
        <v>1759</v>
      </c>
    </row>
    <row r="1521" spans="1:10" x14ac:dyDescent="0.25">
      <c r="A1521" s="46" t="s">
        <v>1</v>
      </c>
      <c r="B1521" s="52" t="s">
        <v>258</v>
      </c>
      <c r="C1521" s="52" t="s">
        <v>129</v>
      </c>
      <c r="D1521" s="161">
        <v>811768028034</v>
      </c>
      <c r="E1521" s="53">
        <v>91835</v>
      </c>
      <c r="F1521" s="54">
        <v>7</v>
      </c>
      <c r="G1521" s="39">
        <v>46023</v>
      </c>
      <c r="H1521" s="64" t="s">
        <v>98</v>
      </c>
      <c r="I1521" s="62" t="s">
        <v>109</v>
      </c>
      <c r="J1521" s="45" t="s">
        <v>1759</v>
      </c>
    </row>
    <row r="1522" spans="1:10" x14ac:dyDescent="0.25">
      <c r="A1522" s="46" t="s">
        <v>1</v>
      </c>
      <c r="B1522" s="52" t="s">
        <v>1075</v>
      </c>
      <c r="C1522" s="52" t="s">
        <v>129</v>
      </c>
      <c r="D1522" s="161">
        <v>811768028065</v>
      </c>
      <c r="E1522" s="53">
        <v>90471</v>
      </c>
      <c r="F1522" s="54">
        <v>3</v>
      </c>
      <c r="G1522" s="39">
        <v>46023</v>
      </c>
      <c r="H1522" s="64" t="s">
        <v>95</v>
      </c>
      <c r="I1522" s="62" t="s">
        <v>121</v>
      </c>
      <c r="J1522" s="45" t="s">
        <v>1076</v>
      </c>
    </row>
    <row r="1523" spans="1:10" x14ac:dyDescent="0.25">
      <c r="A1523" s="46" t="s">
        <v>1</v>
      </c>
      <c r="B1523" s="52" t="s">
        <v>2420</v>
      </c>
      <c r="C1523" s="52" t="s">
        <v>129</v>
      </c>
      <c r="D1523" s="161">
        <v>811768028119</v>
      </c>
      <c r="E1523" s="53" t="s">
        <v>2655</v>
      </c>
      <c r="F1523" s="54">
        <v>200</v>
      </c>
      <c r="G1523" s="39">
        <v>46023</v>
      </c>
      <c r="H1523" s="64" t="s">
        <v>2656</v>
      </c>
      <c r="I1523" s="62" t="s">
        <v>2052</v>
      </c>
      <c r="J1523" s="45" t="s">
        <v>1685</v>
      </c>
    </row>
    <row r="1524" spans="1:10" x14ac:dyDescent="0.25">
      <c r="A1524" s="46" t="s">
        <v>1</v>
      </c>
      <c r="B1524" s="52" t="s">
        <v>66</v>
      </c>
      <c r="C1524" s="52" t="s">
        <v>129</v>
      </c>
      <c r="D1524" s="161">
        <v>811768028188</v>
      </c>
      <c r="E1524" s="53">
        <v>91287</v>
      </c>
      <c r="F1524" s="54">
        <v>3</v>
      </c>
      <c r="G1524" s="39">
        <v>46023</v>
      </c>
      <c r="H1524" s="64" t="s">
        <v>1247</v>
      </c>
      <c r="I1524" s="62" t="s">
        <v>1252</v>
      </c>
      <c r="J1524" s="45" t="s">
        <v>438</v>
      </c>
    </row>
    <row r="1525" spans="1:10" x14ac:dyDescent="0.25">
      <c r="A1525" s="46" t="s">
        <v>1</v>
      </c>
      <c r="B1525" s="52" t="s">
        <v>258</v>
      </c>
      <c r="C1525" s="52" t="s">
        <v>129</v>
      </c>
      <c r="D1525" s="161">
        <v>811768028195</v>
      </c>
      <c r="E1525" s="53">
        <v>91190</v>
      </c>
      <c r="F1525" s="54">
        <v>7</v>
      </c>
      <c r="G1525" s="39">
        <v>46023</v>
      </c>
      <c r="H1525" s="64" t="s">
        <v>167</v>
      </c>
      <c r="I1525" s="62" t="s">
        <v>99</v>
      </c>
      <c r="J1525" s="45" t="s">
        <v>383</v>
      </c>
    </row>
    <row r="1526" spans="1:10" x14ac:dyDescent="0.25">
      <c r="A1526" s="46" t="s">
        <v>1</v>
      </c>
      <c r="B1526" s="52" t="s">
        <v>258</v>
      </c>
      <c r="C1526" s="52" t="s">
        <v>129</v>
      </c>
      <c r="D1526" s="161">
        <v>811768028331</v>
      </c>
      <c r="E1526" s="53">
        <v>90593</v>
      </c>
      <c r="F1526" s="54">
        <v>7</v>
      </c>
      <c r="G1526" s="39">
        <v>46023</v>
      </c>
      <c r="H1526" s="64" t="s">
        <v>101</v>
      </c>
      <c r="I1526" s="62" t="s">
        <v>142</v>
      </c>
      <c r="J1526" s="45" t="s">
        <v>383</v>
      </c>
    </row>
    <row r="1527" spans="1:10" x14ac:dyDescent="0.25">
      <c r="A1527" s="46" t="s">
        <v>1</v>
      </c>
      <c r="B1527" s="52" t="s">
        <v>258</v>
      </c>
      <c r="C1527" s="52" t="s">
        <v>129</v>
      </c>
      <c r="D1527" s="161">
        <v>811768028362</v>
      </c>
      <c r="E1527" s="53">
        <v>91488</v>
      </c>
      <c r="F1527" s="54">
        <v>7</v>
      </c>
      <c r="G1527" s="39">
        <v>46023</v>
      </c>
      <c r="H1527" s="64" t="s">
        <v>167</v>
      </c>
      <c r="I1527" s="62" t="s">
        <v>110</v>
      </c>
      <c r="J1527" s="45" t="s">
        <v>383</v>
      </c>
    </row>
    <row r="1528" spans="1:10" x14ac:dyDescent="0.25">
      <c r="A1528" s="46" t="s">
        <v>1</v>
      </c>
      <c r="B1528" s="52" t="s">
        <v>970</v>
      </c>
      <c r="C1528" s="52" t="s">
        <v>129</v>
      </c>
      <c r="D1528" s="161">
        <v>811768028508</v>
      </c>
      <c r="E1528" s="53">
        <v>91580</v>
      </c>
      <c r="F1528" s="54">
        <v>30</v>
      </c>
      <c r="G1528" s="39">
        <v>46023</v>
      </c>
      <c r="H1528" s="64" t="s">
        <v>1030</v>
      </c>
      <c r="I1528" s="62" t="s">
        <v>1031</v>
      </c>
      <c r="J1528" s="45" t="s">
        <v>88</v>
      </c>
    </row>
    <row r="1529" spans="1:10" x14ac:dyDescent="0.25">
      <c r="A1529" s="46" t="s">
        <v>1</v>
      </c>
      <c r="B1529" s="52" t="s">
        <v>969</v>
      </c>
      <c r="C1529" s="52" t="s">
        <v>129</v>
      </c>
      <c r="D1529" s="161">
        <v>811768028515</v>
      </c>
      <c r="E1529" s="53">
        <v>91581</v>
      </c>
      <c r="F1529" s="54">
        <v>35</v>
      </c>
      <c r="G1529" s="39">
        <v>46023</v>
      </c>
      <c r="H1529" s="64" t="s">
        <v>1032</v>
      </c>
      <c r="I1529" s="62" t="s">
        <v>1033</v>
      </c>
      <c r="J1529" s="45" t="s">
        <v>88</v>
      </c>
    </row>
    <row r="1530" spans="1:10" x14ac:dyDescent="0.25">
      <c r="A1530" s="46" t="s">
        <v>1</v>
      </c>
      <c r="B1530" s="52" t="s">
        <v>258</v>
      </c>
      <c r="C1530" s="52" t="s">
        <v>129</v>
      </c>
      <c r="D1530" s="161">
        <v>811768028546</v>
      </c>
      <c r="E1530" s="53">
        <v>90562</v>
      </c>
      <c r="F1530" s="54">
        <v>7</v>
      </c>
      <c r="G1530" s="39">
        <v>46023</v>
      </c>
      <c r="H1530" s="64" t="s">
        <v>130</v>
      </c>
      <c r="I1530" s="62" t="s">
        <v>109</v>
      </c>
      <c r="J1530" s="45" t="s">
        <v>1824</v>
      </c>
    </row>
    <row r="1531" spans="1:10" x14ac:dyDescent="0.25">
      <c r="A1531" s="46" t="s">
        <v>1</v>
      </c>
      <c r="B1531" s="52" t="s">
        <v>259</v>
      </c>
      <c r="C1531" s="52" t="s">
        <v>129</v>
      </c>
      <c r="D1531" s="161">
        <v>811768028553</v>
      </c>
      <c r="E1531" s="53">
        <v>90450</v>
      </c>
      <c r="F1531" s="54">
        <v>12</v>
      </c>
      <c r="G1531" s="39">
        <v>46023</v>
      </c>
      <c r="H1531" s="64" t="s">
        <v>150</v>
      </c>
      <c r="I1531" s="62" t="s">
        <v>157</v>
      </c>
      <c r="J1531" s="45" t="s">
        <v>1828</v>
      </c>
    </row>
    <row r="1532" spans="1:10" x14ac:dyDescent="0.25">
      <c r="A1532" s="46" t="s">
        <v>1</v>
      </c>
      <c r="B1532" s="52" t="s">
        <v>969</v>
      </c>
      <c r="C1532" s="52" t="s">
        <v>129</v>
      </c>
      <c r="D1532" s="161">
        <v>811768028638</v>
      </c>
      <c r="E1532" s="53">
        <v>91569</v>
      </c>
      <c r="F1532" s="54">
        <v>35</v>
      </c>
      <c r="G1532" s="39">
        <v>46023</v>
      </c>
      <c r="H1532" s="64" t="s">
        <v>372</v>
      </c>
      <c r="I1532" s="62" t="s">
        <v>1033</v>
      </c>
      <c r="J1532" s="45" t="s">
        <v>88</v>
      </c>
    </row>
    <row r="1533" spans="1:10" x14ac:dyDescent="0.25">
      <c r="A1533" s="46" t="s">
        <v>1</v>
      </c>
      <c r="B1533" s="52" t="s">
        <v>258</v>
      </c>
      <c r="C1533" s="52" t="s">
        <v>129</v>
      </c>
      <c r="D1533" s="161">
        <v>811768029048</v>
      </c>
      <c r="E1533" s="53">
        <v>91836</v>
      </c>
      <c r="F1533" s="54">
        <v>7</v>
      </c>
      <c r="G1533" s="39">
        <v>46023</v>
      </c>
      <c r="H1533" s="64" t="s">
        <v>98</v>
      </c>
      <c r="I1533" s="62" t="s">
        <v>109</v>
      </c>
      <c r="J1533" s="45" t="s">
        <v>1759</v>
      </c>
    </row>
    <row r="1534" spans="1:10" x14ac:dyDescent="0.25">
      <c r="A1534" s="46" t="s">
        <v>1</v>
      </c>
      <c r="B1534" s="52" t="s">
        <v>258</v>
      </c>
      <c r="C1534" s="52" t="s">
        <v>129</v>
      </c>
      <c r="D1534" s="161">
        <v>811768029147</v>
      </c>
      <c r="E1534" s="53">
        <v>91493</v>
      </c>
      <c r="F1534" s="54">
        <v>7</v>
      </c>
      <c r="G1534" s="39">
        <v>46023</v>
      </c>
      <c r="H1534" s="64" t="s">
        <v>248</v>
      </c>
      <c r="I1534" s="62" t="s">
        <v>155</v>
      </c>
      <c r="J1534" s="45" t="s">
        <v>383</v>
      </c>
    </row>
    <row r="1535" spans="1:10" x14ac:dyDescent="0.25">
      <c r="A1535" s="46" t="s">
        <v>1</v>
      </c>
      <c r="B1535" s="52" t="s">
        <v>258</v>
      </c>
      <c r="C1535" s="52" t="s">
        <v>129</v>
      </c>
      <c r="D1535" s="161">
        <v>811768029161</v>
      </c>
      <c r="E1535" s="53">
        <v>91447</v>
      </c>
      <c r="F1535" s="54">
        <v>7</v>
      </c>
      <c r="G1535" s="39">
        <v>46023</v>
      </c>
      <c r="H1535" s="64" t="s">
        <v>248</v>
      </c>
      <c r="I1535" s="62" t="s">
        <v>155</v>
      </c>
      <c r="J1535" s="45" t="s">
        <v>383</v>
      </c>
    </row>
    <row r="1536" spans="1:10" x14ac:dyDescent="0.25">
      <c r="A1536" s="46" t="s">
        <v>1</v>
      </c>
      <c r="B1536" s="52" t="s">
        <v>1075</v>
      </c>
      <c r="C1536" s="52" t="s">
        <v>129</v>
      </c>
      <c r="D1536" s="161">
        <v>811768029208</v>
      </c>
      <c r="E1536" s="53">
        <v>90470</v>
      </c>
      <c r="F1536" s="54">
        <v>3</v>
      </c>
      <c r="G1536" s="39">
        <v>46023</v>
      </c>
      <c r="H1536" s="64" t="s">
        <v>137</v>
      </c>
      <c r="I1536" s="62" t="s">
        <v>121</v>
      </c>
      <c r="J1536" s="45" t="s">
        <v>1076</v>
      </c>
    </row>
    <row r="1537" spans="1:10" x14ac:dyDescent="0.25">
      <c r="A1537" s="46" t="s">
        <v>1</v>
      </c>
      <c r="B1537" s="52" t="s">
        <v>344</v>
      </c>
      <c r="C1537" s="52" t="s">
        <v>129</v>
      </c>
      <c r="D1537" s="161">
        <v>811768029291</v>
      </c>
      <c r="E1537" s="53">
        <v>91818</v>
      </c>
      <c r="F1537" s="54">
        <v>11</v>
      </c>
      <c r="G1537" s="39">
        <v>46023</v>
      </c>
      <c r="H1537" s="64" t="s">
        <v>380</v>
      </c>
      <c r="I1537" s="62" t="s">
        <v>146</v>
      </c>
      <c r="J1537" s="45" t="s">
        <v>435</v>
      </c>
    </row>
    <row r="1538" spans="1:10" x14ac:dyDescent="0.25">
      <c r="A1538" s="46" t="s">
        <v>1</v>
      </c>
      <c r="B1538" s="52" t="s">
        <v>1075</v>
      </c>
      <c r="C1538" s="52" t="s">
        <v>129</v>
      </c>
      <c r="D1538" s="161">
        <v>811768029307</v>
      </c>
      <c r="E1538" s="53">
        <v>90474</v>
      </c>
      <c r="F1538" s="54">
        <v>3</v>
      </c>
      <c r="G1538" s="39">
        <v>46023</v>
      </c>
      <c r="H1538" s="64" t="s">
        <v>137</v>
      </c>
      <c r="I1538" s="62" t="s">
        <v>121</v>
      </c>
      <c r="J1538" s="45" t="s">
        <v>1076</v>
      </c>
    </row>
    <row r="1539" spans="1:10" x14ac:dyDescent="0.25">
      <c r="A1539" s="46" t="s">
        <v>1</v>
      </c>
      <c r="B1539" s="52" t="s">
        <v>344</v>
      </c>
      <c r="C1539" s="52" t="s">
        <v>129</v>
      </c>
      <c r="D1539" s="161">
        <v>811768029321</v>
      </c>
      <c r="E1539" s="53" t="s">
        <v>2550</v>
      </c>
      <c r="F1539" s="54">
        <v>11</v>
      </c>
      <c r="G1539" s="39">
        <v>46023</v>
      </c>
      <c r="H1539" s="64" t="s">
        <v>1885</v>
      </c>
      <c r="I1539" s="62" t="s">
        <v>2097</v>
      </c>
      <c r="J1539" s="45" t="s">
        <v>435</v>
      </c>
    </row>
    <row r="1540" spans="1:10" x14ac:dyDescent="0.25">
      <c r="A1540" s="46" t="s">
        <v>1</v>
      </c>
      <c r="B1540" s="52" t="s">
        <v>2420</v>
      </c>
      <c r="C1540" s="52" t="s">
        <v>129</v>
      </c>
      <c r="D1540" s="161">
        <v>811768029383</v>
      </c>
      <c r="E1540" s="53" t="s">
        <v>2446</v>
      </c>
      <c r="F1540" s="54">
        <v>200</v>
      </c>
      <c r="G1540" s="39">
        <v>46023</v>
      </c>
      <c r="H1540" s="64" t="s">
        <v>2447</v>
      </c>
      <c r="I1540" s="62" t="s">
        <v>2448</v>
      </c>
      <c r="J1540" s="45" t="s">
        <v>1685</v>
      </c>
    </row>
    <row r="1541" spans="1:10" x14ac:dyDescent="0.25">
      <c r="A1541" s="46" t="s">
        <v>1</v>
      </c>
      <c r="B1541" s="52" t="s">
        <v>258</v>
      </c>
      <c r="C1541" s="52" t="s">
        <v>871</v>
      </c>
      <c r="D1541" s="161">
        <v>815109029926</v>
      </c>
      <c r="E1541" s="53" t="s">
        <v>872</v>
      </c>
      <c r="F1541" s="54">
        <v>7</v>
      </c>
      <c r="G1541" s="39">
        <v>46023</v>
      </c>
      <c r="H1541" s="64" t="s">
        <v>163</v>
      </c>
      <c r="I1541" s="62" t="s">
        <v>97</v>
      </c>
      <c r="J1541" s="45" t="s">
        <v>383</v>
      </c>
    </row>
    <row r="1542" spans="1:10" x14ac:dyDescent="0.25">
      <c r="A1542" s="46" t="s">
        <v>1</v>
      </c>
      <c r="B1542" s="52" t="s">
        <v>258</v>
      </c>
      <c r="C1542" s="52" t="s">
        <v>871</v>
      </c>
      <c r="D1542" s="161">
        <v>815109029933</v>
      </c>
      <c r="E1542" s="53" t="s">
        <v>873</v>
      </c>
      <c r="F1542" s="54">
        <v>7</v>
      </c>
      <c r="G1542" s="39">
        <v>46023</v>
      </c>
      <c r="H1542" s="64" t="s">
        <v>163</v>
      </c>
      <c r="I1542" s="62" t="s">
        <v>97</v>
      </c>
      <c r="J1542" s="45" t="s">
        <v>383</v>
      </c>
    </row>
    <row r="1543" spans="1:10" x14ac:dyDescent="0.25">
      <c r="A1543" s="46" t="s">
        <v>1</v>
      </c>
      <c r="B1543" s="52" t="s">
        <v>258</v>
      </c>
      <c r="C1543" s="52" t="s">
        <v>871</v>
      </c>
      <c r="D1543" s="161">
        <v>815109029940</v>
      </c>
      <c r="E1543" s="53" t="s">
        <v>874</v>
      </c>
      <c r="F1543" s="54">
        <v>7</v>
      </c>
      <c r="G1543" s="39">
        <v>46023</v>
      </c>
      <c r="H1543" s="64" t="s">
        <v>167</v>
      </c>
      <c r="I1543" s="62" t="s">
        <v>110</v>
      </c>
      <c r="J1543" s="45" t="s">
        <v>1759</v>
      </c>
    </row>
    <row r="1544" spans="1:10" x14ac:dyDescent="0.25">
      <c r="A1544" s="46" t="s">
        <v>1</v>
      </c>
      <c r="B1544" s="52" t="s">
        <v>258</v>
      </c>
      <c r="C1544" s="52" t="s">
        <v>871</v>
      </c>
      <c r="D1544" s="161">
        <v>815109029957</v>
      </c>
      <c r="E1544" s="53" t="s">
        <v>875</v>
      </c>
      <c r="F1544" s="54">
        <v>7</v>
      </c>
      <c r="G1544" s="39">
        <v>46023</v>
      </c>
      <c r="H1544" s="64" t="s">
        <v>124</v>
      </c>
      <c r="I1544" s="62" t="s">
        <v>102</v>
      </c>
      <c r="J1544" s="45" t="s">
        <v>383</v>
      </c>
    </row>
    <row r="1545" spans="1:10" x14ac:dyDescent="0.25">
      <c r="A1545" s="46" t="s">
        <v>1</v>
      </c>
      <c r="B1545" s="52" t="s">
        <v>258</v>
      </c>
      <c r="C1545" s="52" t="s">
        <v>871</v>
      </c>
      <c r="D1545" s="161">
        <v>815109029964</v>
      </c>
      <c r="E1545" s="53" t="s">
        <v>876</v>
      </c>
      <c r="F1545" s="54">
        <v>7</v>
      </c>
      <c r="G1545" s="39">
        <v>46023</v>
      </c>
      <c r="H1545" s="64" t="s">
        <v>273</v>
      </c>
      <c r="I1545" s="62" t="s">
        <v>102</v>
      </c>
      <c r="J1545" s="45" t="s">
        <v>383</v>
      </c>
    </row>
    <row r="1546" spans="1:10" x14ac:dyDescent="0.25">
      <c r="A1546" s="46" t="s">
        <v>1</v>
      </c>
      <c r="B1546" s="52" t="s">
        <v>258</v>
      </c>
      <c r="C1546" s="52" t="s">
        <v>871</v>
      </c>
      <c r="D1546" s="161">
        <v>815109029988</v>
      </c>
      <c r="E1546" s="53" t="s">
        <v>877</v>
      </c>
      <c r="F1546" s="54">
        <v>7</v>
      </c>
      <c r="G1546" s="39">
        <v>46023</v>
      </c>
      <c r="H1546" s="64" t="s">
        <v>167</v>
      </c>
      <c r="I1546" s="62" t="s">
        <v>94</v>
      </c>
      <c r="J1546" s="45" t="s">
        <v>383</v>
      </c>
    </row>
    <row r="1547" spans="1:10" x14ac:dyDescent="0.25">
      <c r="A1547" s="46" t="s">
        <v>1</v>
      </c>
      <c r="B1547" s="46" t="s">
        <v>258</v>
      </c>
      <c r="C1547" s="46" t="s">
        <v>871</v>
      </c>
      <c r="D1547" s="131">
        <v>819313020175</v>
      </c>
      <c r="E1547" s="49" t="s">
        <v>878</v>
      </c>
      <c r="F1547" s="43">
        <v>7</v>
      </c>
      <c r="G1547" s="39">
        <v>46023</v>
      </c>
      <c r="H1547" s="62" t="s">
        <v>167</v>
      </c>
      <c r="I1547" s="62" t="s">
        <v>99</v>
      </c>
      <c r="J1547" s="45" t="s">
        <v>383</v>
      </c>
    </row>
    <row r="1548" spans="1:10" x14ac:dyDescent="0.25">
      <c r="A1548" s="46" t="s">
        <v>1</v>
      </c>
      <c r="B1548" s="52" t="s">
        <v>258</v>
      </c>
      <c r="C1548" s="52" t="s">
        <v>871</v>
      </c>
      <c r="D1548" s="161">
        <v>819313020366</v>
      </c>
      <c r="E1548" s="53" t="s">
        <v>879</v>
      </c>
      <c r="F1548" s="54">
        <v>7</v>
      </c>
      <c r="G1548" s="39">
        <v>46023</v>
      </c>
      <c r="H1548" s="64" t="s">
        <v>273</v>
      </c>
      <c r="I1548" s="62" t="s">
        <v>110</v>
      </c>
      <c r="J1548" s="45" t="s">
        <v>1759</v>
      </c>
    </row>
    <row r="1549" spans="1:10" x14ac:dyDescent="0.25">
      <c r="A1549" s="46" t="s">
        <v>1</v>
      </c>
      <c r="B1549" s="52" t="s">
        <v>258</v>
      </c>
      <c r="C1549" s="52" t="s">
        <v>871</v>
      </c>
      <c r="D1549" s="161">
        <v>819313020373</v>
      </c>
      <c r="E1549" s="53" t="s">
        <v>880</v>
      </c>
      <c r="F1549" s="54">
        <v>7</v>
      </c>
      <c r="G1549" s="39">
        <v>46023</v>
      </c>
      <c r="H1549" s="64" t="s">
        <v>167</v>
      </c>
      <c r="I1549" s="62" t="s">
        <v>110</v>
      </c>
      <c r="J1549" s="45" t="s">
        <v>1759</v>
      </c>
    </row>
    <row r="1550" spans="1:10" x14ac:dyDescent="0.25">
      <c r="A1550" s="46" t="s">
        <v>1</v>
      </c>
      <c r="B1550" s="52" t="s">
        <v>344</v>
      </c>
      <c r="C1550" s="52" t="s">
        <v>871</v>
      </c>
      <c r="D1550" s="161">
        <v>819313020526</v>
      </c>
      <c r="E1550" s="53" t="s">
        <v>881</v>
      </c>
      <c r="F1550" s="54">
        <v>11</v>
      </c>
      <c r="G1550" s="39">
        <v>46023</v>
      </c>
      <c r="H1550" s="64" t="s">
        <v>1300</v>
      </c>
      <c r="I1550" s="62" t="s">
        <v>444</v>
      </c>
      <c r="J1550" s="45" t="s">
        <v>435</v>
      </c>
    </row>
    <row r="1551" spans="1:10" x14ac:dyDescent="0.25">
      <c r="A1551" s="46" t="s">
        <v>1</v>
      </c>
      <c r="B1551" s="52" t="s">
        <v>258</v>
      </c>
      <c r="C1551" s="52" t="s">
        <v>871</v>
      </c>
      <c r="D1551" s="161">
        <v>819313020656</v>
      </c>
      <c r="E1551" s="53" t="s">
        <v>882</v>
      </c>
      <c r="F1551" s="54">
        <v>7</v>
      </c>
      <c r="G1551" s="39">
        <v>46023</v>
      </c>
      <c r="H1551" s="64" t="s">
        <v>126</v>
      </c>
      <c r="I1551" s="62" t="s">
        <v>99</v>
      </c>
      <c r="J1551" s="45" t="s">
        <v>383</v>
      </c>
    </row>
    <row r="1552" spans="1:10" x14ac:dyDescent="0.25">
      <c r="A1552" s="46" t="s">
        <v>1</v>
      </c>
      <c r="B1552" s="52" t="s">
        <v>969</v>
      </c>
      <c r="C1552" s="52" t="s">
        <v>2320</v>
      </c>
      <c r="D1552" s="161">
        <v>819715026799</v>
      </c>
      <c r="E1552" s="53" t="s">
        <v>2321</v>
      </c>
      <c r="F1552" s="54">
        <v>35</v>
      </c>
      <c r="G1552" s="39">
        <v>46023</v>
      </c>
      <c r="H1552" s="64" t="s">
        <v>796</v>
      </c>
      <c r="I1552" s="62" t="s">
        <v>184</v>
      </c>
      <c r="J1552" s="45" t="s">
        <v>88</v>
      </c>
    </row>
    <row r="1553" spans="1:10" x14ac:dyDescent="0.25">
      <c r="A1553" s="46" t="s">
        <v>1</v>
      </c>
      <c r="B1553" s="52" t="s">
        <v>2422</v>
      </c>
      <c r="C1553" s="52" t="s">
        <v>1173</v>
      </c>
      <c r="D1553" s="161">
        <v>840141404332</v>
      </c>
      <c r="E1553" s="53" t="s">
        <v>1866</v>
      </c>
      <c r="F1553" s="54">
        <v>150</v>
      </c>
      <c r="G1553" s="39">
        <v>46023</v>
      </c>
      <c r="H1553" s="64" t="s">
        <v>1867</v>
      </c>
      <c r="I1553" s="62" t="s">
        <v>1868</v>
      </c>
      <c r="J1553" s="45" t="s">
        <v>1370</v>
      </c>
    </row>
    <row r="1554" spans="1:10" x14ac:dyDescent="0.25">
      <c r="A1554" s="46" t="s">
        <v>1</v>
      </c>
      <c r="B1554" s="52" t="s">
        <v>2422</v>
      </c>
      <c r="C1554" s="52" t="s">
        <v>1173</v>
      </c>
      <c r="D1554" s="161">
        <v>840141414065</v>
      </c>
      <c r="E1554" s="53" t="s">
        <v>1875</v>
      </c>
      <c r="F1554" s="54">
        <v>150</v>
      </c>
      <c r="G1554" s="39">
        <v>46023</v>
      </c>
      <c r="H1554" s="64" t="s">
        <v>1876</v>
      </c>
      <c r="I1554" s="62" t="s">
        <v>1877</v>
      </c>
      <c r="J1554" s="45" t="s">
        <v>1370</v>
      </c>
    </row>
    <row r="1555" spans="1:10" x14ac:dyDescent="0.25">
      <c r="A1555" s="46" t="s">
        <v>1</v>
      </c>
      <c r="B1555" s="52" t="s">
        <v>2422</v>
      </c>
      <c r="C1555" s="52" t="s">
        <v>1173</v>
      </c>
      <c r="D1555" s="161">
        <v>840141414072</v>
      </c>
      <c r="E1555" s="53" t="s">
        <v>1878</v>
      </c>
      <c r="F1555" s="54">
        <v>150</v>
      </c>
      <c r="G1555" s="39">
        <v>46023</v>
      </c>
      <c r="H1555" s="64" t="s">
        <v>1879</v>
      </c>
      <c r="I1555" s="62" t="s">
        <v>1877</v>
      </c>
      <c r="J1555" s="45" t="s">
        <v>1370</v>
      </c>
    </row>
    <row r="1556" spans="1:10" x14ac:dyDescent="0.25">
      <c r="A1556" s="46" t="s">
        <v>1</v>
      </c>
      <c r="B1556" s="52" t="s">
        <v>2422</v>
      </c>
      <c r="C1556" s="52" t="s">
        <v>1173</v>
      </c>
      <c r="D1556" s="161">
        <v>840141414089</v>
      </c>
      <c r="E1556" s="53" t="s">
        <v>1880</v>
      </c>
      <c r="F1556" s="54">
        <v>150</v>
      </c>
      <c r="G1556" s="39">
        <v>46023</v>
      </c>
      <c r="H1556" s="64" t="s">
        <v>1881</v>
      </c>
      <c r="I1556" s="62" t="s">
        <v>1877</v>
      </c>
      <c r="J1556" s="45" t="s">
        <v>1370</v>
      </c>
    </row>
    <row r="1557" spans="1:10" x14ac:dyDescent="0.25">
      <c r="A1557" s="46" t="s">
        <v>1</v>
      </c>
      <c r="B1557" s="52" t="s">
        <v>2422</v>
      </c>
      <c r="C1557" s="52" t="s">
        <v>1173</v>
      </c>
      <c r="D1557" s="161">
        <v>840141414096</v>
      </c>
      <c r="E1557" s="53" t="s">
        <v>1882</v>
      </c>
      <c r="F1557" s="54">
        <v>150</v>
      </c>
      <c r="G1557" s="39">
        <v>46023</v>
      </c>
      <c r="H1557" s="64" t="s">
        <v>1883</v>
      </c>
      <c r="I1557" s="62" t="s">
        <v>1877</v>
      </c>
      <c r="J1557" s="45" t="s">
        <v>1370</v>
      </c>
    </row>
    <row r="1558" spans="1:10" x14ac:dyDescent="0.25">
      <c r="A1558" s="46" t="s">
        <v>1</v>
      </c>
      <c r="B1558" s="52" t="s">
        <v>2420</v>
      </c>
      <c r="C1558" s="52" t="s">
        <v>1173</v>
      </c>
      <c r="D1558" s="161">
        <v>840141431192</v>
      </c>
      <c r="E1558" s="53" t="s">
        <v>2386</v>
      </c>
      <c r="F1558" s="54">
        <v>200</v>
      </c>
      <c r="G1558" s="39">
        <v>46023</v>
      </c>
      <c r="H1558" s="64" t="s">
        <v>2387</v>
      </c>
      <c r="I1558" s="62" t="s">
        <v>2388</v>
      </c>
      <c r="J1558" s="45" t="s">
        <v>1371</v>
      </c>
    </row>
    <row r="1559" spans="1:10" x14ac:dyDescent="0.25">
      <c r="A1559" s="46" t="s">
        <v>1</v>
      </c>
      <c r="B1559" s="52" t="s">
        <v>2420</v>
      </c>
      <c r="C1559" s="52" t="s">
        <v>1173</v>
      </c>
      <c r="D1559" s="161">
        <v>840141431208</v>
      </c>
      <c r="E1559" s="53" t="s">
        <v>2389</v>
      </c>
      <c r="F1559" s="54">
        <v>200</v>
      </c>
      <c r="G1559" s="39">
        <v>46023</v>
      </c>
      <c r="H1559" s="64" t="s">
        <v>2390</v>
      </c>
      <c r="I1559" s="62" t="s">
        <v>2391</v>
      </c>
      <c r="J1559" s="45" t="s">
        <v>1371</v>
      </c>
    </row>
    <row r="1560" spans="1:10" x14ac:dyDescent="0.25">
      <c r="A1560" s="46" t="s">
        <v>1</v>
      </c>
      <c r="B1560" s="52" t="s">
        <v>2422</v>
      </c>
      <c r="C1560" s="52" t="s">
        <v>1173</v>
      </c>
      <c r="D1560" s="161">
        <v>840141432076</v>
      </c>
      <c r="E1560" s="53" t="s">
        <v>2383</v>
      </c>
      <c r="F1560" s="54">
        <v>150</v>
      </c>
      <c r="G1560" s="39">
        <v>46023</v>
      </c>
      <c r="H1560" s="64" t="s">
        <v>2384</v>
      </c>
      <c r="I1560" s="62" t="s">
        <v>2385</v>
      </c>
      <c r="J1560" s="45" t="s">
        <v>1370</v>
      </c>
    </row>
    <row r="1561" spans="1:10" x14ac:dyDescent="0.25">
      <c r="A1561" s="46" t="s">
        <v>1</v>
      </c>
      <c r="B1561" s="52" t="s">
        <v>259</v>
      </c>
      <c r="C1561" s="52" t="s">
        <v>557</v>
      </c>
      <c r="D1561" s="161">
        <v>842821102897</v>
      </c>
      <c r="E1561" s="53" t="s">
        <v>988</v>
      </c>
      <c r="F1561" s="54">
        <v>12</v>
      </c>
      <c r="G1561" s="39">
        <v>46023</v>
      </c>
      <c r="H1561" s="64" t="s">
        <v>150</v>
      </c>
      <c r="I1561" s="62" t="s">
        <v>127</v>
      </c>
      <c r="J1561" s="45" t="s">
        <v>455</v>
      </c>
    </row>
    <row r="1562" spans="1:10" x14ac:dyDescent="0.25">
      <c r="A1562" s="46" t="s">
        <v>1</v>
      </c>
      <c r="B1562" s="52" t="s">
        <v>258</v>
      </c>
      <c r="C1562" s="52" t="s">
        <v>557</v>
      </c>
      <c r="D1562" s="161">
        <v>842821103962</v>
      </c>
      <c r="E1562" s="53" t="s">
        <v>558</v>
      </c>
      <c r="F1562" s="54">
        <v>7</v>
      </c>
      <c r="G1562" s="39">
        <v>46023</v>
      </c>
      <c r="H1562" s="64" t="s">
        <v>98</v>
      </c>
      <c r="I1562" s="62" t="s">
        <v>153</v>
      </c>
      <c r="J1562" s="45" t="s">
        <v>1824</v>
      </c>
    </row>
    <row r="1563" spans="1:10" x14ac:dyDescent="0.25">
      <c r="A1563" s="46" t="s">
        <v>1</v>
      </c>
      <c r="B1563" s="52" t="s">
        <v>258</v>
      </c>
      <c r="C1563" s="52" t="s">
        <v>557</v>
      </c>
      <c r="D1563" s="161">
        <v>842821110687</v>
      </c>
      <c r="E1563" s="53" t="s">
        <v>989</v>
      </c>
      <c r="F1563" s="54">
        <v>7</v>
      </c>
      <c r="G1563" s="39">
        <v>46023</v>
      </c>
      <c r="H1563" s="64" t="s">
        <v>167</v>
      </c>
      <c r="I1563" s="62" t="s">
        <v>89</v>
      </c>
      <c r="J1563" s="45" t="s">
        <v>1759</v>
      </c>
    </row>
    <row r="1564" spans="1:10" x14ac:dyDescent="0.25">
      <c r="A1564" s="46" t="s">
        <v>1</v>
      </c>
      <c r="B1564" s="52" t="s">
        <v>258</v>
      </c>
      <c r="C1564" s="52" t="s">
        <v>255</v>
      </c>
      <c r="D1564" s="161">
        <v>842857103493</v>
      </c>
      <c r="E1564" s="53" t="s">
        <v>565</v>
      </c>
      <c r="F1564" s="54">
        <v>7</v>
      </c>
      <c r="G1564" s="39">
        <v>46023</v>
      </c>
      <c r="H1564" s="64" t="s">
        <v>167</v>
      </c>
      <c r="I1564" s="62" t="s">
        <v>110</v>
      </c>
      <c r="J1564" s="45" t="s">
        <v>1759</v>
      </c>
    </row>
    <row r="1565" spans="1:10" x14ac:dyDescent="0.25">
      <c r="A1565" s="46" t="s">
        <v>1</v>
      </c>
      <c r="B1565" s="52" t="s">
        <v>258</v>
      </c>
      <c r="C1565" s="52" t="s">
        <v>255</v>
      </c>
      <c r="D1565" s="161">
        <v>842857103509</v>
      </c>
      <c r="E1565" s="53" t="s">
        <v>564</v>
      </c>
      <c r="F1565" s="54">
        <v>7</v>
      </c>
      <c r="G1565" s="39">
        <v>46023</v>
      </c>
      <c r="H1565" s="64" t="s">
        <v>167</v>
      </c>
      <c r="I1565" s="62" t="s">
        <v>995</v>
      </c>
      <c r="J1565" s="45" t="s">
        <v>1759</v>
      </c>
    </row>
    <row r="1566" spans="1:10" x14ac:dyDescent="0.25">
      <c r="A1566" s="46" t="s">
        <v>1</v>
      </c>
      <c r="B1566" s="52" t="s">
        <v>258</v>
      </c>
      <c r="C1566" s="52" t="s">
        <v>255</v>
      </c>
      <c r="D1566" s="161">
        <v>842857103523</v>
      </c>
      <c r="E1566" s="53" t="s">
        <v>563</v>
      </c>
      <c r="F1566" s="54">
        <v>7</v>
      </c>
      <c r="G1566" s="39">
        <v>46023</v>
      </c>
      <c r="H1566" s="64" t="s">
        <v>167</v>
      </c>
      <c r="I1566" s="62" t="s">
        <v>110</v>
      </c>
      <c r="J1566" s="45" t="s">
        <v>383</v>
      </c>
    </row>
    <row r="1567" spans="1:10" x14ac:dyDescent="0.25">
      <c r="A1567" s="46" t="s">
        <v>1</v>
      </c>
      <c r="B1567" s="52" t="s">
        <v>258</v>
      </c>
      <c r="C1567" s="52" t="s">
        <v>255</v>
      </c>
      <c r="D1567" s="161">
        <v>842857103530</v>
      </c>
      <c r="E1567" s="53" t="s">
        <v>562</v>
      </c>
      <c r="F1567" s="54">
        <v>7</v>
      </c>
      <c r="G1567" s="39">
        <v>46023</v>
      </c>
      <c r="H1567" s="64" t="s">
        <v>167</v>
      </c>
      <c r="I1567" s="62" t="s">
        <v>645</v>
      </c>
      <c r="J1567" s="45" t="s">
        <v>383</v>
      </c>
    </row>
    <row r="1568" spans="1:10" x14ac:dyDescent="0.25">
      <c r="A1568" s="46" t="s">
        <v>1</v>
      </c>
      <c r="B1568" s="52" t="s">
        <v>258</v>
      </c>
      <c r="C1568" s="52" t="s">
        <v>55</v>
      </c>
      <c r="D1568" s="161">
        <v>843654110974</v>
      </c>
      <c r="E1568" s="53" t="s">
        <v>870</v>
      </c>
      <c r="F1568" s="54">
        <v>7</v>
      </c>
      <c r="G1568" s="39">
        <v>46023</v>
      </c>
      <c r="H1568" s="64" t="s">
        <v>167</v>
      </c>
      <c r="I1568" s="62" t="s">
        <v>99</v>
      </c>
      <c r="J1568" s="45" t="s">
        <v>446</v>
      </c>
    </row>
    <row r="1569" spans="1:10" x14ac:dyDescent="0.25">
      <c r="A1569" s="46" t="s">
        <v>1</v>
      </c>
      <c r="B1569" s="52" t="s">
        <v>258</v>
      </c>
      <c r="C1569" s="52" t="s">
        <v>55</v>
      </c>
      <c r="D1569" s="161">
        <v>843654110981</v>
      </c>
      <c r="E1569" s="53" t="s">
        <v>1002</v>
      </c>
      <c r="F1569" s="54">
        <v>7</v>
      </c>
      <c r="G1569" s="39">
        <v>46023</v>
      </c>
      <c r="H1569" s="64" t="s">
        <v>167</v>
      </c>
      <c r="I1569" s="62" t="s">
        <v>99</v>
      </c>
      <c r="J1569" s="45" t="s">
        <v>446</v>
      </c>
    </row>
    <row r="1570" spans="1:10" x14ac:dyDescent="0.25">
      <c r="A1570" s="46" t="s">
        <v>1</v>
      </c>
      <c r="B1570" s="52" t="s">
        <v>66</v>
      </c>
      <c r="C1570" s="52" t="s">
        <v>55</v>
      </c>
      <c r="D1570" s="161">
        <v>843654113166</v>
      </c>
      <c r="E1570" s="53" t="s">
        <v>304</v>
      </c>
      <c r="F1570" s="54">
        <v>3</v>
      </c>
      <c r="G1570" s="39">
        <v>46023</v>
      </c>
      <c r="H1570" s="64" t="s">
        <v>107</v>
      </c>
      <c r="I1570" s="62" t="s">
        <v>92</v>
      </c>
      <c r="J1570" s="45" t="s">
        <v>438</v>
      </c>
    </row>
    <row r="1571" spans="1:10" x14ac:dyDescent="0.25">
      <c r="A1571" s="46" t="s">
        <v>1</v>
      </c>
      <c r="B1571" s="52" t="s">
        <v>66</v>
      </c>
      <c r="C1571" s="52" t="s">
        <v>55</v>
      </c>
      <c r="D1571" s="161">
        <v>843654113173</v>
      </c>
      <c r="E1571" s="53" t="s">
        <v>306</v>
      </c>
      <c r="F1571" s="54">
        <v>3</v>
      </c>
      <c r="G1571" s="39">
        <v>46023</v>
      </c>
      <c r="H1571" s="64" t="s">
        <v>107</v>
      </c>
      <c r="I1571" s="62" t="s">
        <v>92</v>
      </c>
      <c r="J1571" s="45" t="s">
        <v>438</v>
      </c>
    </row>
    <row r="1572" spans="1:10" x14ac:dyDescent="0.25">
      <c r="A1572" s="46" t="s">
        <v>1</v>
      </c>
      <c r="B1572" s="52" t="s">
        <v>66</v>
      </c>
      <c r="C1572" s="52" t="s">
        <v>55</v>
      </c>
      <c r="D1572" s="161">
        <v>843654113180</v>
      </c>
      <c r="E1572" s="53" t="s">
        <v>308</v>
      </c>
      <c r="F1572" s="54">
        <v>3</v>
      </c>
      <c r="G1572" s="39">
        <v>46023</v>
      </c>
      <c r="H1572" s="64" t="s">
        <v>137</v>
      </c>
      <c r="I1572" s="62" t="s">
        <v>92</v>
      </c>
      <c r="J1572" s="45" t="s">
        <v>438</v>
      </c>
    </row>
    <row r="1573" spans="1:10" x14ac:dyDescent="0.25">
      <c r="A1573" s="46" t="s">
        <v>1</v>
      </c>
      <c r="B1573" s="52" t="s">
        <v>66</v>
      </c>
      <c r="C1573" s="52" t="s">
        <v>55</v>
      </c>
      <c r="D1573" s="161">
        <v>843654113197</v>
      </c>
      <c r="E1573" s="53" t="s">
        <v>310</v>
      </c>
      <c r="F1573" s="54">
        <v>3</v>
      </c>
      <c r="G1573" s="39">
        <v>46023</v>
      </c>
      <c r="H1573" s="64" t="s">
        <v>644</v>
      </c>
      <c r="I1573" s="62" t="s">
        <v>92</v>
      </c>
      <c r="J1573" s="45" t="s">
        <v>438</v>
      </c>
    </row>
    <row r="1574" spans="1:10" x14ac:dyDescent="0.25">
      <c r="A1574" s="46" t="s">
        <v>1</v>
      </c>
      <c r="B1574" s="52" t="s">
        <v>258</v>
      </c>
      <c r="C1574" s="52" t="s">
        <v>55</v>
      </c>
      <c r="D1574" s="161">
        <v>843654113203</v>
      </c>
      <c r="E1574" s="53" t="s">
        <v>288</v>
      </c>
      <c r="F1574" s="54">
        <v>7</v>
      </c>
      <c r="G1574" s="39">
        <v>46023</v>
      </c>
      <c r="H1574" s="64" t="s">
        <v>91</v>
      </c>
      <c r="I1574" s="62" t="s">
        <v>99</v>
      </c>
      <c r="J1574" s="45" t="s">
        <v>383</v>
      </c>
    </row>
    <row r="1575" spans="1:10" x14ac:dyDescent="0.25">
      <c r="A1575" s="46" t="s">
        <v>1</v>
      </c>
      <c r="B1575" s="52" t="s">
        <v>258</v>
      </c>
      <c r="C1575" s="52" t="s">
        <v>55</v>
      </c>
      <c r="D1575" s="161">
        <v>843654113210</v>
      </c>
      <c r="E1575" s="53" t="s">
        <v>289</v>
      </c>
      <c r="F1575" s="54">
        <v>7</v>
      </c>
      <c r="G1575" s="39">
        <v>46023</v>
      </c>
      <c r="H1575" s="64" t="s">
        <v>130</v>
      </c>
      <c r="I1575" s="62" t="s">
        <v>114</v>
      </c>
      <c r="J1575" s="45" t="s">
        <v>383</v>
      </c>
    </row>
    <row r="1576" spans="1:10" x14ac:dyDescent="0.25">
      <c r="A1576" s="46" t="s">
        <v>1</v>
      </c>
      <c r="B1576" s="52" t="s">
        <v>258</v>
      </c>
      <c r="C1576" s="52" t="s">
        <v>55</v>
      </c>
      <c r="D1576" s="161">
        <v>843654113227</v>
      </c>
      <c r="E1576" s="53" t="s">
        <v>290</v>
      </c>
      <c r="F1576" s="54">
        <v>7</v>
      </c>
      <c r="G1576" s="39">
        <v>46023</v>
      </c>
      <c r="H1576" s="64" t="s">
        <v>96</v>
      </c>
      <c r="I1576" s="62" t="s">
        <v>114</v>
      </c>
      <c r="J1576" s="45" t="s">
        <v>383</v>
      </c>
    </row>
    <row r="1577" spans="1:10" x14ac:dyDescent="0.25">
      <c r="A1577" s="46" t="s">
        <v>1</v>
      </c>
      <c r="B1577" s="52" t="s">
        <v>258</v>
      </c>
      <c r="C1577" s="52" t="s">
        <v>55</v>
      </c>
      <c r="D1577" s="161">
        <v>843654113234</v>
      </c>
      <c r="E1577" s="53" t="s">
        <v>291</v>
      </c>
      <c r="F1577" s="54">
        <v>7</v>
      </c>
      <c r="G1577" s="39">
        <v>46023</v>
      </c>
      <c r="H1577" s="64" t="s">
        <v>1258</v>
      </c>
      <c r="I1577" s="62" t="s">
        <v>99</v>
      </c>
      <c r="J1577" s="45" t="s">
        <v>383</v>
      </c>
    </row>
    <row r="1578" spans="1:10" x14ac:dyDescent="0.25">
      <c r="A1578" s="46" t="s">
        <v>1</v>
      </c>
      <c r="B1578" s="52" t="s">
        <v>258</v>
      </c>
      <c r="C1578" s="52" t="s">
        <v>55</v>
      </c>
      <c r="D1578" s="161">
        <v>843654113241</v>
      </c>
      <c r="E1578" s="53" t="s">
        <v>274</v>
      </c>
      <c r="F1578" s="54">
        <v>7</v>
      </c>
      <c r="G1578" s="39">
        <v>46023</v>
      </c>
      <c r="H1578" s="64" t="s">
        <v>134</v>
      </c>
      <c r="I1578" s="62" t="s">
        <v>94</v>
      </c>
      <c r="J1578" s="45" t="s">
        <v>383</v>
      </c>
    </row>
    <row r="1579" spans="1:10" x14ac:dyDescent="0.25">
      <c r="A1579" s="46" t="s">
        <v>1</v>
      </c>
      <c r="B1579" s="52" t="s">
        <v>258</v>
      </c>
      <c r="C1579" s="52" t="s">
        <v>55</v>
      </c>
      <c r="D1579" s="161">
        <v>843654113258</v>
      </c>
      <c r="E1579" s="53" t="s">
        <v>275</v>
      </c>
      <c r="F1579" s="54">
        <v>7</v>
      </c>
      <c r="G1579" s="39">
        <v>46023</v>
      </c>
      <c r="H1579" s="64" t="s">
        <v>101</v>
      </c>
      <c r="I1579" s="62" t="s">
        <v>162</v>
      </c>
      <c r="J1579" s="45" t="s">
        <v>383</v>
      </c>
    </row>
    <row r="1580" spans="1:10" x14ac:dyDescent="0.25">
      <c r="A1580" s="46" t="s">
        <v>1</v>
      </c>
      <c r="B1580" s="52" t="s">
        <v>258</v>
      </c>
      <c r="C1580" s="52" t="s">
        <v>55</v>
      </c>
      <c r="D1580" s="161">
        <v>843654113265</v>
      </c>
      <c r="E1580" s="53" t="s">
        <v>276</v>
      </c>
      <c r="F1580" s="54">
        <v>7</v>
      </c>
      <c r="G1580" s="39">
        <v>46023</v>
      </c>
      <c r="H1580" s="64" t="s">
        <v>167</v>
      </c>
      <c r="I1580" s="62" t="s">
        <v>162</v>
      </c>
      <c r="J1580" s="45" t="s">
        <v>383</v>
      </c>
    </row>
    <row r="1581" spans="1:10" x14ac:dyDescent="0.25">
      <c r="A1581" s="46" t="s">
        <v>1</v>
      </c>
      <c r="B1581" s="52" t="s">
        <v>258</v>
      </c>
      <c r="C1581" s="52" t="s">
        <v>55</v>
      </c>
      <c r="D1581" s="161">
        <v>843654113272</v>
      </c>
      <c r="E1581" s="53" t="s">
        <v>277</v>
      </c>
      <c r="F1581" s="54">
        <v>7</v>
      </c>
      <c r="G1581" s="39">
        <v>46023</v>
      </c>
      <c r="H1581" s="64" t="s">
        <v>1274</v>
      </c>
      <c r="I1581" s="62" t="s">
        <v>94</v>
      </c>
      <c r="J1581" s="45" t="s">
        <v>383</v>
      </c>
    </row>
    <row r="1582" spans="1:10" x14ac:dyDescent="0.25">
      <c r="A1582" s="46" t="s">
        <v>1</v>
      </c>
      <c r="B1582" s="52" t="s">
        <v>258</v>
      </c>
      <c r="C1582" s="52" t="s">
        <v>55</v>
      </c>
      <c r="D1582" s="161">
        <v>843654113289</v>
      </c>
      <c r="E1582" s="53" t="s">
        <v>292</v>
      </c>
      <c r="F1582" s="54">
        <v>7</v>
      </c>
      <c r="G1582" s="39">
        <v>46023</v>
      </c>
      <c r="H1582" s="64" t="s">
        <v>1276</v>
      </c>
      <c r="I1582" s="62" t="s">
        <v>99</v>
      </c>
      <c r="J1582" s="45" t="s">
        <v>383</v>
      </c>
    </row>
    <row r="1583" spans="1:10" x14ac:dyDescent="0.25">
      <c r="A1583" s="46" t="s">
        <v>1</v>
      </c>
      <c r="B1583" s="52" t="s">
        <v>258</v>
      </c>
      <c r="C1583" s="52" t="s">
        <v>55</v>
      </c>
      <c r="D1583" s="161">
        <v>843654113296</v>
      </c>
      <c r="E1583" s="53" t="s">
        <v>294</v>
      </c>
      <c r="F1583" s="54">
        <v>7</v>
      </c>
      <c r="G1583" s="39">
        <v>46023</v>
      </c>
      <c r="H1583" s="64" t="s">
        <v>130</v>
      </c>
      <c r="I1583" s="62" t="s">
        <v>99</v>
      </c>
      <c r="J1583" s="45" t="s">
        <v>383</v>
      </c>
    </row>
    <row r="1584" spans="1:10" x14ac:dyDescent="0.25">
      <c r="A1584" s="46" t="s">
        <v>1</v>
      </c>
      <c r="B1584" s="52" t="s">
        <v>258</v>
      </c>
      <c r="C1584" s="52" t="s">
        <v>55</v>
      </c>
      <c r="D1584" s="161">
        <v>843654113302</v>
      </c>
      <c r="E1584" s="53" t="s">
        <v>296</v>
      </c>
      <c r="F1584" s="54">
        <v>7</v>
      </c>
      <c r="G1584" s="39">
        <v>46023</v>
      </c>
      <c r="H1584" s="64" t="s">
        <v>96</v>
      </c>
      <c r="I1584" s="62" t="s">
        <v>99</v>
      </c>
      <c r="J1584" s="45" t="s">
        <v>383</v>
      </c>
    </row>
    <row r="1585" spans="1:10" x14ac:dyDescent="0.25">
      <c r="A1585" s="46" t="s">
        <v>1</v>
      </c>
      <c r="B1585" s="52" t="s">
        <v>258</v>
      </c>
      <c r="C1585" s="52" t="s">
        <v>55</v>
      </c>
      <c r="D1585" s="161">
        <v>843654113340</v>
      </c>
      <c r="E1585" s="53" t="s">
        <v>281</v>
      </c>
      <c r="F1585" s="54">
        <v>7</v>
      </c>
      <c r="G1585" s="39">
        <v>46023</v>
      </c>
      <c r="H1585" s="64" t="s">
        <v>1275</v>
      </c>
      <c r="I1585" s="62" t="s">
        <v>89</v>
      </c>
      <c r="J1585" s="45" t="s">
        <v>383</v>
      </c>
    </row>
    <row r="1586" spans="1:10" x14ac:dyDescent="0.25">
      <c r="A1586" s="46" t="s">
        <v>1</v>
      </c>
      <c r="B1586" s="52" t="s">
        <v>258</v>
      </c>
      <c r="C1586" s="52" t="s">
        <v>55</v>
      </c>
      <c r="D1586" s="161">
        <v>843654116297</v>
      </c>
      <c r="E1586" s="53" t="s">
        <v>293</v>
      </c>
      <c r="F1586" s="54">
        <v>7</v>
      </c>
      <c r="G1586" s="39">
        <v>46023</v>
      </c>
      <c r="H1586" s="64" t="s">
        <v>130</v>
      </c>
      <c r="I1586" s="62" t="s">
        <v>99</v>
      </c>
      <c r="J1586" s="45" t="s">
        <v>383</v>
      </c>
    </row>
    <row r="1587" spans="1:10" x14ac:dyDescent="0.25">
      <c r="A1587" s="46" t="s">
        <v>1</v>
      </c>
      <c r="B1587" s="52" t="s">
        <v>258</v>
      </c>
      <c r="C1587" s="52" t="s">
        <v>55</v>
      </c>
      <c r="D1587" s="161">
        <v>843654116303</v>
      </c>
      <c r="E1587" s="53" t="s">
        <v>295</v>
      </c>
      <c r="F1587" s="54">
        <v>7</v>
      </c>
      <c r="G1587" s="39">
        <v>46023</v>
      </c>
      <c r="H1587" s="64" t="s">
        <v>96</v>
      </c>
      <c r="I1587" s="62" t="s">
        <v>99</v>
      </c>
      <c r="J1587" s="45" t="s">
        <v>383</v>
      </c>
    </row>
    <row r="1588" spans="1:10" x14ac:dyDescent="0.25">
      <c r="A1588" s="46" t="s">
        <v>1</v>
      </c>
      <c r="B1588" s="52" t="s">
        <v>258</v>
      </c>
      <c r="C1588" s="52" t="s">
        <v>55</v>
      </c>
      <c r="D1588" s="161">
        <v>843654116310</v>
      </c>
      <c r="E1588" s="53" t="s">
        <v>297</v>
      </c>
      <c r="F1588" s="54">
        <v>7</v>
      </c>
      <c r="G1588" s="39">
        <v>46023</v>
      </c>
      <c r="H1588" s="64" t="s">
        <v>98</v>
      </c>
      <c r="I1588" s="62" t="s">
        <v>99</v>
      </c>
      <c r="J1588" s="45" t="s">
        <v>383</v>
      </c>
    </row>
    <row r="1589" spans="1:10" x14ac:dyDescent="0.25">
      <c r="A1589" s="46" t="s">
        <v>1</v>
      </c>
      <c r="B1589" s="52" t="s">
        <v>258</v>
      </c>
      <c r="C1589" s="52" t="s">
        <v>55</v>
      </c>
      <c r="D1589" s="161">
        <v>843654116327</v>
      </c>
      <c r="E1589" s="53" t="s">
        <v>298</v>
      </c>
      <c r="F1589" s="54">
        <v>7</v>
      </c>
      <c r="G1589" s="39">
        <v>46023</v>
      </c>
      <c r="H1589" s="64" t="s">
        <v>1278</v>
      </c>
      <c r="I1589" s="62" t="s">
        <v>109</v>
      </c>
      <c r="J1589" s="45" t="s">
        <v>383</v>
      </c>
    </row>
    <row r="1590" spans="1:10" x14ac:dyDescent="0.25">
      <c r="A1590" s="46" t="s">
        <v>1</v>
      </c>
      <c r="B1590" s="52" t="s">
        <v>66</v>
      </c>
      <c r="C1590" s="52" t="s">
        <v>55</v>
      </c>
      <c r="D1590" s="161">
        <v>843654116341</v>
      </c>
      <c r="E1590" s="53" t="s">
        <v>305</v>
      </c>
      <c r="F1590" s="54">
        <v>3</v>
      </c>
      <c r="G1590" s="39">
        <v>46023</v>
      </c>
      <c r="H1590" s="64" t="s">
        <v>107</v>
      </c>
      <c r="I1590" s="62" t="s">
        <v>111</v>
      </c>
      <c r="J1590" s="45" t="s">
        <v>438</v>
      </c>
    </row>
    <row r="1591" spans="1:10" x14ac:dyDescent="0.25">
      <c r="A1591" s="46" t="s">
        <v>1</v>
      </c>
      <c r="B1591" s="52" t="s">
        <v>66</v>
      </c>
      <c r="C1591" s="52" t="s">
        <v>55</v>
      </c>
      <c r="D1591" s="161">
        <v>843654116358</v>
      </c>
      <c r="E1591" s="53" t="s">
        <v>307</v>
      </c>
      <c r="F1591" s="54">
        <v>3</v>
      </c>
      <c r="G1591" s="39">
        <v>46023</v>
      </c>
      <c r="H1591" s="64" t="s">
        <v>107</v>
      </c>
      <c r="I1591" s="62" t="s">
        <v>92</v>
      </c>
      <c r="J1591" s="45" t="s">
        <v>438</v>
      </c>
    </row>
    <row r="1592" spans="1:10" x14ac:dyDescent="0.25">
      <c r="A1592" s="46" t="s">
        <v>1</v>
      </c>
      <c r="B1592" s="52" t="s">
        <v>66</v>
      </c>
      <c r="C1592" s="52" t="s">
        <v>55</v>
      </c>
      <c r="D1592" s="161">
        <v>843654116365</v>
      </c>
      <c r="E1592" s="53" t="s">
        <v>309</v>
      </c>
      <c r="F1592" s="54">
        <v>3</v>
      </c>
      <c r="G1592" s="39">
        <v>46023</v>
      </c>
      <c r="H1592" s="64" t="s">
        <v>137</v>
      </c>
      <c r="I1592" s="62" t="s">
        <v>92</v>
      </c>
      <c r="J1592" s="45" t="s">
        <v>438</v>
      </c>
    </row>
    <row r="1593" spans="1:10" x14ac:dyDescent="0.25">
      <c r="A1593" s="46" t="s">
        <v>1</v>
      </c>
      <c r="B1593" s="52" t="s">
        <v>66</v>
      </c>
      <c r="C1593" s="52" t="s">
        <v>55</v>
      </c>
      <c r="D1593" s="161">
        <v>843654116372</v>
      </c>
      <c r="E1593" s="53" t="s">
        <v>311</v>
      </c>
      <c r="F1593" s="54">
        <v>3</v>
      </c>
      <c r="G1593" s="39">
        <v>46023</v>
      </c>
      <c r="H1593" s="64" t="s">
        <v>93</v>
      </c>
      <c r="I1593" s="62" t="s">
        <v>92</v>
      </c>
      <c r="J1593" s="45" t="s">
        <v>438</v>
      </c>
    </row>
    <row r="1594" spans="1:10" x14ac:dyDescent="0.25">
      <c r="A1594" s="46" t="s">
        <v>1</v>
      </c>
      <c r="B1594" s="52" t="s">
        <v>258</v>
      </c>
      <c r="C1594" s="52" t="s">
        <v>55</v>
      </c>
      <c r="D1594" s="161">
        <v>843654118420</v>
      </c>
      <c r="E1594" s="53" t="s">
        <v>270</v>
      </c>
      <c r="F1594" s="54">
        <v>7</v>
      </c>
      <c r="G1594" s="39">
        <v>46023</v>
      </c>
      <c r="H1594" s="64" t="s">
        <v>134</v>
      </c>
      <c r="I1594" s="62" t="s">
        <v>90</v>
      </c>
      <c r="J1594" s="45" t="s">
        <v>383</v>
      </c>
    </row>
    <row r="1595" spans="1:10" x14ac:dyDescent="0.25">
      <c r="A1595" s="46" t="s">
        <v>1</v>
      </c>
      <c r="B1595" s="52" t="s">
        <v>258</v>
      </c>
      <c r="C1595" s="52" t="s">
        <v>55</v>
      </c>
      <c r="D1595" s="161">
        <v>843654118437</v>
      </c>
      <c r="E1595" s="53" t="s">
        <v>271</v>
      </c>
      <c r="F1595" s="54">
        <v>7</v>
      </c>
      <c r="G1595" s="39">
        <v>46023</v>
      </c>
      <c r="H1595" s="64" t="s">
        <v>101</v>
      </c>
      <c r="I1595" s="62" t="s">
        <v>90</v>
      </c>
      <c r="J1595" s="45" t="s">
        <v>383</v>
      </c>
    </row>
    <row r="1596" spans="1:10" x14ac:dyDescent="0.25">
      <c r="A1596" s="46" t="s">
        <v>1</v>
      </c>
      <c r="B1596" s="52" t="s">
        <v>258</v>
      </c>
      <c r="C1596" s="52" t="s">
        <v>55</v>
      </c>
      <c r="D1596" s="161">
        <v>843654118444</v>
      </c>
      <c r="E1596" s="53" t="s">
        <v>272</v>
      </c>
      <c r="F1596" s="54">
        <v>7</v>
      </c>
      <c r="G1596" s="39">
        <v>46023</v>
      </c>
      <c r="H1596" s="64" t="s">
        <v>101</v>
      </c>
      <c r="I1596" s="62" t="s">
        <v>90</v>
      </c>
      <c r="J1596" s="45" t="s">
        <v>383</v>
      </c>
    </row>
    <row r="1597" spans="1:10" x14ac:dyDescent="0.25">
      <c r="A1597" s="46" t="s">
        <v>1</v>
      </c>
      <c r="B1597" s="52" t="s">
        <v>258</v>
      </c>
      <c r="C1597" s="52" t="s">
        <v>55</v>
      </c>
      <c r="D1597" s="161">
        <v>843654118451</v>
      </c>
      <c r="E1597" s="53" t="s">
        <v>278</v>
      </c>
      <c r="F1597" s="54">
        <v>7</v>
      </c>
      <c r="G1597" s="39">
        <v>46023</v>
      </c>
      <c r="H1597" s="64" t="s">
        <v>101</v>
      </c>
      <c r="I1597" s="62" t="s">
        <v>142</v>
      </c>
      <c r="J1597" s="45" t="s">
        <v>383</v>
      </c>
    </row>
    <row r="1598" spans="1:10" x14ac:dyDescent="0.25">
      <c r="A1598" s="46" t="s">
        <v>1</v>
      </c>
      <c r="B1598" s="52" t="s">
        <v>258</v>
      </c>
      <c r="C1598" s="52" t="s">
        <v>55</v>
      </c>
      <c r="D1598" s="161">
        <v>843654118468</v>
      </c>
      <c r="E1598" s="53" t="s">
        <v>279</v>
      </c>
      <c r="F1598" s="54">
        <v>7</v>
      </c>
      <c r="G1598" s="39">
        <v>46023</v>
      </c>
      <c r="H1598" s="64" t="s">
        <v>167</v>
      </c>
      <c r="I1598" s="62" t="s">
        <v>142</v>
      </c>
      <c r="J1598" s="45" t="s">
        <v>383</v>
      </c>
    </row>
    <row r="1599" spans="1:10" x14ac:dyDescent="0.25">
      <c r="A1599" s="46" t="s">
        <v>1</v>
      </c>
      <c r="B1599" s="52" t="s">
        <v>258</v>
      </c>
      <c r="C1599" s="52" t="s">
        <v>55</v>
      </c>
      <c r="D1599" s="161">
        <v>843654118475</v>
      </c>
      <c r="E1599" s="53" t="s">
        <v>280</v>
      </c>
      <c r="F1599" s="54">
        <v>7</v>
      </c>
      <c r="G1599" s="39">
        <v>46023</v>
      </c>
      <c r="H1599" s="64" t="s">
        <v>167</v>
      </c>
      <c r="I1599" s="62" t="s">
        <v>89</v>
      </c>
      <c r="J1599" s="45" t="s">
        <v>383</v>
      </c>
    </row>
    <row r="1600" spans="1:10" x14ac:dyDescent="0.25">
      <c r="A1600" s="46" t="s">
        <v>1</v>
      </c>
      <c r="B1600" s="52" t="s">
        <v>258</v>
      </c>
      <c r="C1600" s="52" t="s">
        <v>55</v>
      </c>
      <c r="D1600" s="161">
        <v>843654118482</v>
      </c>
      <c r="E1600" s="53" t="s">
        <v>269</v>
      </c>
      <c r="F1600" s="54">
        <v>7</v>
      </c>
      <c r="G1600" s="39">
        <v>46023</v>
      </c>
      <c r="H1600" s="64" t="s">
        <v>134</v>
      </c>
      <c r="I1600" s="62" t="s">
        <v>1016</v>
      </c>
      <c r="J1600" s="45" t="s">
        <v>383</v>
      </c>
    </row>
    <row r="1601" spans="1:10" x14ac:dyDescent="0.25">
      <c r="A1601" s="46" t="s">
        <v>1</v>
      </c>
      <c r="B1601" s="52" t="s">
        <v>258</v>
      </c>
      <c r="C1601" s="52" t="s">
        <v>55</v>
      </c>
      <c r="D1601" s="161">
        <v>843654118536</v>
      </c>
      <c r="E1601" s="53" t="s">
        <v>283</v>
      </c>
      <c r="F1601" s="54">
        <v>7</v>
      </c>
      <c r="G1601" s="39">
        <v>46023</v>
      </c>
      <c r="H1601" s="64" t="s">
        <v>134</v>
      </c>
      <c r="I1601" s="62" t="s">
        <v>142</v>
      </c>
      <c r="J1601" s="45" t="s">
        <v>383</v>
      </c>
    </row>
    <row r="1602" spans="1:10" x14ac:dyDescent="0.25">
      <c r="A1602" s="46" t="s">
        <v>1</v>
      </c>
      <c r="B1602" s="52" t="s">
        <v>258</v>
      </c>
      <c r="C1602" s="52" t="s">
        <v>55</v>
      </c>
      <c r="D1602" s="161">
        <v>843654118543</v>
      </c>
      <c r="E1602" s="53" t="s">
        <v>285</v>
      </c>
      <c r="F1602" s="54">
        <v>7</v>
      </c>
      <c r="G1602" s="39">
        <v>46023</v>
      </c>
      <c r="H1602" s="64" t="s">
        <v>136</v>
      </c>
      <c r="I1602" s="62" t="s">
        <v>142</v>
      </c>
      <c r="J1602" s="45" t="s">
        <v>383</v>
      </c>
    </row>
    <row r="1603" spans="1:10" x14ac:dyDescent="0.25">
      <c r="A1603" s="46" t="s">
        <v>1</v>
      </c>
      <c r="B1603" s="52" t="s">
        <v>258</v>
      </c>
      <c r="C1603" s="52" t="s">
        <v>55</v>
      </c>
      <c r="D1603" s="161">
        <v>843654118550</v>
      </c>
      <c r="E1603" s="53" t="s">
        <v>287</v>
      </c>
      <c r="F1603" s="54">
        <v>7</v>
      </c>
      <c r="G1603" s="39">
        <v>46023</v>
      </c>
      <c r="H1603" s="64" t="s">
        <v>167</v>
      </c>
      <c r="I1603" s="62" t="s">
        <v>110</v>
      </c>
      <c r="J1603" s="45" t="s">
        <v>383</v>
      </c>
    </row>
    <row r="1604" spans="1:10" x14ac:dyDescent="0.25">
      <c r="A1604" s="46" t="s">
        <v>1</v>
      </c>
      <c r="B1604" s="52" t="s">
        <v>258</v>
      </c>
      <c r="C1604" s="52" t="s">
        <v>55</v>
      </c>
      <c r="D1604" s="161">
        <v>843654120232</v>
      </c>
      <c r="E1604" s="53" t="s">
        <v>299</v>
      </c>
      <c r="F1604" s="54">
        <v>7</v>
      </c>
      <c r="G1604" s="39">
        <v>46023</v>
      </c>
      <c r="H1604" s="64" t="s">
        <v>148</v>
      </c>
      <c r="I1604" s="62" t="s">
        <v>155</v>
      </c>
      <c r="J1604" s="45" t="s">
        <v>383</v>
      </c>
    </row>
    <row r="1605" spans="1:10" x14ac:dyDescent="0.25">
      <c r="A1605" s="46" t="s">
        <v>1</v>
      </c>
      <c r="B1605" s="52" t="s">
        <v>258</v>
      </c>
      <c r="C1605" s="52" t="s">
        <v>55</v>
      </c>
      <c r="D1605" s="161">
        <v>843654120249</v>
      </c>
      <c r="E1605" s="53" t="s">
        <v>300</v>
      </c>
      <c r="F1605" s="54">
        <v>7</v>
      </c>
      <c r="G1605" s="39">
        <v>46023</v>
      </c>
      <c r="H1605" s="64" t="s">
        <v>248</v>
      </c>
      <c r="I1605" s="62" t="s">
        <v>155</v>
      </c>
      <c r="J1605" s="45" t="s">
        <v>383</v>
      </c>
    </row>
    <row r="1606" spans="1:10" x14ac:dyDescent="0.25">
      <c r="A1606" s="46" t="s">
        <v>1</v>
      </c>
      <c r="B1606" s="52" t="s">
        <v>258</v>
      </c>
      <c r="C1606" s="52" t="s">
        <v>55</v>
      </c>
      <c r="D1606" s="161">
        <v>843654120256</v>
      </c>
      <c r="E1606" s="53" t="s">
        <v>301</v>
      </c>
      <c r="F1606" s="54">
        <v>7</v>
      </c>
      <c r="G1606" s="39">
        <v>46023</v>
      </c>
      <c r="H1606" s="64" t="s">
        <v>248</v>
      </c>
      <c r="I1606" s="62" t="s">
        <v>173</v>
      </c>
      <c r="J1606" s="45" t="s">
        <v>383</v>
      </c>
    </row>
    <row r="1607" spans="1:10" x14ac:dyDescent="0.25">
      <c r="A1607" s="46" t="s">
        <v>1</v>
      </c>
      <c r="B1607" s="52" t="s">
        <v>258</v>
      </c>
      <c r="C1607" s="52" t="s">
        <v>55</v>
      </c>
      <c r="D1607" s="161">
        <v>843654120942</v>
      </c>
      <c r="E1607" s="53" t="s">
        <v>2167</v>
      </c>
      <c r="F1607" s="54">
        <v>7</v>
      </c>
      <c r="G1607" s="39">
        <v>46023</v>
      </c>
      <c r="H1607" s="64" t="s">
        <v>247</v>
      </c>
      <c r="I1607" s="62" t="s">
        <v>155</v>
      </c>
      <c r="J1607" s="45" t="s">
        <v>383</v>
      </c>
    </row>
    <row r="1608" spans="1:10" x14ac:dyDescent="0.25">
      <c r="A1608" s="46" t="s">
        <v>1</v>
      </c>
      <c r="B1608" s="52" t="s">
        <v>258</v>
      </c>
      <c r="C1608" s="52" t="s">
        <v>55</v>
      </c>
      <c r="D1608" s="161">
        <v>843654120959</v>
      </c>
      <c r="E1608" s="53" t="s">
        <v>2168</v>
      </c>
      <c r="F1608" s="54">
        <v>7</v>
      </c>
      <c r="G1608" s="39">
        <v>46023</v>
      </c>
      <c r="H1608" s="64" t="s">
        <v>248</v>
      </c>
      <c r="I1608" s="62" t="s">
        <v>155</v>
      </c>
      <c r="J1608" s="45" t="s">
        <v>383</v>
      </c>
    </row>
    <row r="1609" spans="1:10" x14ac:dyDescent="0.25">
      <c r="A1609" s="46" t="s">
        <v>1</v>
      </c>
      <c r="B1609" s="52" t="s">
        <v>258</v>
      </c>
      <c r="C1609" s="52" t="s">
        <v>55</v>
      </c>
      <c r="D1609" s="161">
        <v>843654120966</v>
      </c>
      <c r="E1609" s="53" t="s">
        <v>726</v>
      </c>
      <c r="F1609" s="54">
        <v>7</v>
      </c>
      <c r="G1609" s="39">
        <v>46023</v>
      </c>
      <c r="H1609" s="64" t="s">
        <v>248</v>
      </c>
      <c r="I1609" s="62" t="s">
        <v>155</v>
      </c>
      <c r="J1609" s="45" t="s">
        <v>383</v>
      </c>
    </row>
    <row r="1610" spans="1:10" x14ac:dyDescent="0.25">
      <c r="A1610" s="46" t="s">
        <v>1</v>
      </c>
      <c r="B1610" s="52" t="s">
        <v>258</v>
      </c>
      <c r="C1610" s="52" t="s">
        <v>55</v>
      </c>
      <c r="D1610" s="161">
        <v>843654120973</v>
      </c>
      <c r="E1610" s="53" t="s">
        <v>471</v>
      </c>
      <c r="F1610" s="54">
        <v>7</v>
      </c>
      <c r="G1610" s="39">
        <v>46023</v>
      </c>
      <c r="H1610" s="64" t="s">
        <v>130</v>
      </c>
      <c r="I1610" s="62" t="s">
        <v>114</v>
      </c>
      <c r="J1610" s="45" t="s">
        <v>383</v>
      </c>
    </row>
    <row r="1611" spans="1:10" x14ac:dyDescent="0.25">
      <c r="A1611" s="46" t="s">
        <v>1</v>
      </c>
      <c r="B1611" s="52" t="s">
        <v>258</v>
      </c>
      <c r="C1611" s="52" t="s">
        <v>55</v>
      </c>
      <c r="D1611" s="161">
        <v>843654120980</v>
      </c>
      <c r="E1611" s="53" t="s">
        <v>472</v>
      </c>
      <c r="F1611" s="54">
        <v>7</v>
      </c>
      <c r="G1611" s="39">
        <v>46023</v>
      </c>
      <c r="H1611" s="64" t="s">
        <v>96</v>
      </c>
      <c r="I1611" s="62" t="s">
        <v>114</v>
      </c>
      <c r="J1611" s="45" t="s">
        <v>383</v>
      </c>
    </row>
    <row r="1612" spans="1:10" x14ac:dyDescent="0.25">
      <c r="A1612" s="46" t="s">
        <v>1</v>
      </c>
      <c r="B1612" s="52" t="s">
        <v>258</v>
      </c>
      <c r="C1612" s="52" t="s">
        <v>55</v>
      </c>
      <c r="D1612" s="161">
        <v>843654120997</v>
      </c>
      <c r="E1612" s="53" t="s">
        <v>473</v>
      </c>
      <c r="F1612" s="54">
        <v>7</v>
      </c>
      <c r="G1612" s="39">
        <v>46023</v>
      </c>
      <c r="H1612" s="64" t="s">
        <v>96</v>
      </c>
      <c r="I1612" s="62" t="s">
        <v>99</v>
      </c>
      <c r="J1612" s="45" t="s">
        <v>383</v>
      </c>
    </row>
    <row r="1613" spans="1:10" x14ac:dyDescent="0.25">
      <c r="A1613" s="46" t="s">
        <v>1</v>
      </c>
      <c r="B1613" s="52" t="s">
        <v>968</v>
      </c>
      <c r="C1613" s="52" t="s">
        <v>55</v>
      </c>
      <c r="D1613" s="161">
        <v>843654121215</v>
      </c>
      <c r="E1613" s="53" t="s">
        <v>977</v>
      </c>
      <c r="F1613" s="54">
        <v>70</v>
      </c>
      <c r="G1613" s="39">
        <v>46023</v>
      </c>
      <c r="H1613" s="64" t="s">
        <v>912</v>
      </c>
      <c r="I1613" s="62" t="s">
        <v>913</v>
      </c>
      <c r="J1613" s="45" t="s">
        <v>88</v>
      </c>
    </row>
    <row r="1614" spans="1:10" x14ac:dyDescent="0.25">
      <c r="A1614" s="46" t="s">
        <v>1</v>
      </c>
      <c r="B1614" s="52" t="s">
        <v>968</v>
      </c>
      <c r="C1614" s="52" t="s">
        <v>55</v>
      </c>
      <c r="D1614" s="161">
        <v>843654121222</v>
      </c>
      <c r="E1614" s="53" t="s">
        <v>978</v>
      </c>
      <c r="F1614" s="54">
        <v>70</v>
      </c>
      <c r="G1614" s="39">
        <v>46023</v>
      </c>
      <c r="H1614" s="64" t="s">
        <v>912</v>
      </c>
      <c r="I1614" s="62" t="s">
        <v>951</v>
      </c>
      <c r="J1614" s="45" t="s">
        <v>88</v>
      </c>
    </row>
    <row r="1615" spans="1:10" x14ac:dyDescent="0.25">
      <c r="A1615" s="46" t="s">
        <v>1</v>
      </c>
      <c r="B1615" s="52" t="s">
        <v>968</v>
      </c>
      <c r="C1615" s="52" t="s">
        <v>55</v>
      </c>
      <c r="D1615" s="161">
        <v>843654121239</v>
      </c>
      <c r="E1615" s="53" t="s">
        <v>979</v>
      </c>
      <c r="F1615" s="54">
        <v>70</v>
      </c>
      <c r="G1615" s="39">
        <v>46023</v>
      </c>
      <c r="H1615" s="64" t="s">
        <v>980</v>
      </c>
      <c r="I1615" s="62" t="s">
        <v>981</v>
      </c>
      <c r="J1615" s="45" t="s">
        <v>88</v>
      </c>
    </row>
    <row r="1616" spans="1:10" x14ac:dyDescent="0.25">
      <c r="A1616" s="46" t="s">
        <v>1</v>
      </c>
      <c r="B1616" s="52" t="s">
        <v>258</v>
      </c>
      <c r="C1616" s="52" t="s">
        <v>55</v>
      </c>
      <c r="D1616" s="161">
        <v>843654122663</v>
      </c>
      <c r="E1616" s="53" t="s">
        <v>1733</v>
      </c>
      <c r="F1616" s="54">
        <v>7</v>
      </c>
      <c r="G1616" s="39">
        <v>46023</v>
      </c>
      <c r="H1616" s="64" t="s">
        <v>134</v>
      </c>
      <c r="I1616" s="62" t="s">
        <v>123</v>
      </c>
      <c r="J1616" s="45" t="s">
        <v>383</v>
      </c>
    </row>
    <row r="1617" spans="1:10" x14ac:dyDescent="0.25">
      <c r="A1617" s="46" t="s">
        <v>1</v>
      </c>
      <c r="B1617" s="52" t="s">
        <v>968</v>
      </c>
      <c r="C1617" s="52" t="s">
        <v>55</v>
      </c>
      <c r="D1617" s="161">
        <v>843654123615</v>
      </c>
      <c r="E1617" s="53" t="s">
        <v>1839</v>
      </c>
      <c r="F1617" s="54">
        <v>70</v>
      </c>
      <c r="G1617" s="39">
        <v>46023</v>
      </c>
      <c r="H1617" s="64" t="s">
        <v>1840</v>
      </c>
      <c r="I1617" s="62" t="s">
        <v>1841</v>
      </c>
      <c r="J1617" s="45" t="s">
        <v>88</v>
      </c>
    </row>
    <row r="1618" spans="1:10" x14ac:dyDescent="0.25">
      <c r="A1618" s="46" t="s">
        <v>1</v>
      </c>
      <c r="B1618" s="52" t="s">
        <v>258</v>
      </c>
      <c r="C1618" s="52" t="s">
        <v>55</v>
      </c>
      <c r="D1618" s="161">
        <v>843654127033</v>
      </c>
      <c r="E1618" s="53" t="s">
        <v>2090</v>
      </c>
      <c r="F1618" s="54">
        <v>7</v>
      </c>
      <c r="G1618" s="39">
        <v>46023</v>
      </c>
      <c r="H1618" s="64" t="s">
        <v>101</v>
      </c>
      <c r="I1618" s="62" t="s">
        <v>110</v>
      </c>
      <c r="J1618" s="45" t="s">
        <v>383</v>
      </c>
    </row>
    <row r="1619" spans="1:10" x14ac:dyDescent="0.25">
      <c r="A1619" s="46" t="s">
        <v>1</v>
      </c>
      <c r="B1619" s="52" t="s">
        <v>969</v>
      </c>
      <c r="C1619" s="52" t="s">
        <v>55</v>
      </c>
      <c r="D1619" s="161">
        <v>843654127170</v>
      </c>
      <c r="E1619" s="53" t="s">
        <v>1222</v>
      </c>
      <c r="F1619" s="54">
        <v>35</v>
      </c>
      <c r="G1619" s="39">
        <v>46023</v>
      </c>
      <c r="H1619" s="64" t="s">
        <v>704</v>
      </c>
      <c r="I1619" s="62" t="s">
        <v>705</v>
      </c>
      <c r="J1619" s="45" t="s">
        <v>88</v>
      </c>
    </row>
    <row r="1620" spans="1:10" x14ac:dyDescent="0.25">
      <c r="A1620" s="46" t="s">
        <v>1</v>
      </c>
      <c r="B1620" s="52" t="s">
        <v>970</v>
      </c>
      <c r="C1620" s="52" t="s">
        <v>55</v>
      </c>
      <c r="D1620" s="161">
        <v>843654128566</v>
      </c>
      <c r="E1620" s="53" t="s">
        <v>753</v>
      </c>
      <c r="F1620" s="54">
        <v>30</v>
      </c>
      <c r="G1620" s="39">
        <v>46023</v>
      </c>
      <c r="H1620" s="64" t="s">
        <v>1018</v>
      </c>
      <c r="I1620" s="62" t="s">
        <v>170</v>
      </c>
      <c r="J1620" s="45" t="s">
        <v>88</v>
      </c>
    </row>
    <row r="1621" spans="1:10" x14ac:dyDescent="0.25">
      <c r="A1621" s="46" t="s">
        <v>1</v>
      </c>
      <c r="B1621" s="52" t="s">
        <v>969</v>
      </c>
      <c r="C1621" s="52" t="s">
        <v>55</v>
      </c>
      <c r="D1621" s="161">
        <v>843654128641</v>
      </c>
      <c r="E1621" s="53" t="s">
        <v>754</v>
      </c>
      <c r="F1621" s="54">
        <v>35</v>
      </c>
      <c r="G1621" s="39">
        <v>46023</v>
      </c>
      <c r="H1621" s="64" t="s">
        <v>1019</v>
      </c>
      <c r="I1621" s="62" t="s">
        <v>182</v>
      </c>
      <c r="J1621" s="45" t="s">
        <v>88</v>
      </c>
    </row>
    <row r="1622" spans="1:10" x14ac:dyDescent="0.25">
      <c r="A1622" s="46" t="s">
        <v>1</v>
      </c>
      <c r="B1622" s="52" t="s">
        <v>969</v>
      </c>
      <c r="C1622" s="52" t="s">
        <v>55</v>
      </c>
      <c r="D1622" s="161">
        <v>843654128689</v>
      </c>
      <c r="E1622" s="53" t="s">
        <v>755</v>
      </c>
      <c r="F1622" s="54">
        <v>35</v>
      </c>
      <c r="G1622" s="39">
        <v>46023</v>
      </c>
      <c r="H1622" s="64" t="s">
        <v>1020</v>
      </c>
      <c r="I1622" s="62" t="s">
        <v>184</v>
      </c>
      <c r="J1622" s="45" t="s">
        <v>88</v>
      </c>
    </row>
    <row r="1623" spans="1:10" x14ac:dyDescent="0.25">
      <c r="A1623" s="46" t="s">
        <v>1</v>
      </c>
      <c r="B1623" s="52" t="s">
        <v>969</v>
      </c>
      <c r="C1623" s="52" t="s">
        <v>55</v>
      </c>
      <c r="D1623" s="161">
        <v>843654128849</v>
      </c>
      <c r="E1623" s="53" t="s">
        <v>756</v>
      </c>
      <c r="F1623" s="54">
        <v>35</v>
      </c>
      <c r="G1623" s="39">
        <v>46023</v>
      </c>
      <c r="H1623" s="64" t="s">
        <v>1021</v>
      </c>
      <c r="I1623" s="62" t="s">
        <v>1022</v>
      </c>
      <c r="J1623" s="45" t="s">
        <v>88</v>
      </c>
    </row>
    <row r="1624" spans="1:10" x14ac:dyDescent="0.25">
      <c r="A1624" s="46" t="s">
        <v>1</v>
      </c>
      <c r="B1624" s="52" t="s">
        <v>969</v>
      </c>
      <c r="C1624" s="52" t="s">
        <v>55</v>
      </c>
      <c r="D1624" s="161">
        <v>843654128856</v>
      </c>
      <c r="E1624" s="53" t="s">
        <v>757</v>
      </c>
      <c r="F1624" s="54">
        <v>35</v>
      </c>
      <c r="G1624" s="39">
        <v>46023</v>
      </c>
      <c r="H1624" s="64" t="s">
        <v>1023</v>
      </c>
      <c r="I1624" s="62" t="s">
        <v>1024</v>
      </c>
      <c r="J1624" s="45" t="s">
        <v>88</v>
      </c>
    </row>
    <row r="1625" spans="1:10" x14ac:dyDescent="0.25">
      <c r="A1625" s="46" t="s">
        <v>1</v>
      </c>
      <c r="B1625" s="52" t="s">
        <v>968</v>
      </c>
      <c r="C1625" s="52" t="s">
        <v>55</v>
      </c>
      <c r="D1625" s="161">
        <v>843654128863</v>
      </c>
      <c r="E1625" s="53" t="s">
        <v>758</v>
      </c>
      <c r="F1625" s="54">
        <v>70</v>
      </c>
      <c r="G1625" s="39">
        <v>46023</v>
      </c>
      <c r="H1625" s="64" t="s">
        <v>1017</v>
      </c>
      <c r="I1625" s="62" t="s">
        <v>187</v>
      </c>
      <c r="J1625" s="45" t="s">
        <v>88</v>
      </c>
    </row>
    <row r="1626" spans="1:10" x14ac:dyDescent="0.25">
      <c r="A1626" s="46" t="s">
        <v>1</v>
      </c>
      <c r="B1626" s="52" t="s">
        <v>339</v>
      </c>
      <c r="C1626" s="52" t="s">
        <v>55</v>
      </c>
      <c r="D1626" s="161">
        <v>843654130491</v>
      </c>
      <c r="E1626" s="53" t="s">
        <v>868</v>
      </c>
      <c r="F1626" s="54">
        <v>10</v>
      </c>
      <c r="G1626" s="39">
        <v>46023</v>
      </c>
      <c r="H1626" s="64" t="s">
        <v>136</v>
      </c>
      <c r="I1626" s="62" t="s">
        <v>89</v>
      </c>
      <c r="J1626" s="45" t="s">
        <v>474</v>
      </c>
    </row>
    <row r="1627" spans="1:10" x14ac:dyDescent="0.25">
      <c r="A1627" s="46" t="s">
        <v>1</v>
      </c>
      <c r="B1627" s="52" t="s">
        <v>339</v>
      </c>
      <c r="C1627" s="52" t="s">
        <v>55</v>
      </c>
      <c r="D1627" s="161">
        <v>843654130507</v>
      </c>
      <c r="E1627" s="53" t="s">
        <v>867</v>
      </c>
      <c r="F1627" s="54">
        <v>10</v>
      </c>
      <c r="G1627" s="39">
        <v>46023</v>
      </c>
      <c r="H1627" s="64" t="s">
        <v>167</v>
      </c>
      <c r="I1627" s="62" t="s">
        <v>89</v>
      </c>
      <c r="J1627" s="45" t="s">
        <v>474</v>
      </c>
    </row>
    <row r="1628" spans="1:10" x14ac:dyDescent="0.25">
      <c r="A1628" s="46" t="s">
        <v>1</v>
      </c>
      <c r="B1628" s="52" t="s">
        <v>339</v>
      </c>
      <c r="C1628" s="52" t="s">
        <v>55</v>
      </c>
      <c r="D1628" s="161">
        <v>843654130514</v>
      </c>
      <c r="E1628" s="53" t="s">
        <v>869</v>
      </c>
      <c r="F1628" s="54">
        <v>10</v>
      </c>
      <c r="G1628" s="39">
        <v>46023</v>
      </c>
      <c r="H1628" s="64" t="s">
        <v>167</v>
      </c>
      <c r="I1628" s="62" t="s">
        <v>110</v>
      </c>
      <c r="J1628" s="45" t="s">
        <v>474</v>
      </c>
    </row>
    <row r="1629" spans="1:10" x14ac:dyDescent="0.25">
      <c r="A1629" s="46" t="s">
        <v>1</v>
      </c>
      <c r="B1629" s="52" t="s">
        <v>259</v>
      </c>
      <c r="C1629" s="52" t="s">
        <v>55</v>
      </c>
      <c r="D1629" s="161">
        <v>843654130590</v>
      </c>
      <c r="E1629" s="53" t="s">
        <v>765</v>
      </c>
      <c r="F1629" s="54">
        <v>12</v>
      </c>
      <c r="G1629" s="39">
        <v>46023</v>
      </c>
      <c r="H1629" s="64" t="s">
        <v>150</v>
      </c>
      <c r="I1629" s="62" t="s">
        <v>127</v>
      </c>
      <c r="J1629" s="45" t="s">
        <v>455</v>
      </c>
    </row>
    <row r="1630" spans="1:10" x14ac:dyDescent="0.25">
      <c r="A1630" s="46" t="s">
        <v>1</v>
      </c>
      <c r="B1630" s="52" t="s">
        <v>259</v>
      </c>
      <c r="C1630" s="52" t="s">
        <v>55</v>
      </c>
      <c r="D1630" s="161">
        <v>843654130606</v>
      </c>
      <c r="E1630" s="53" t="s">
        <v>728</v>
      </c>
      <c r="F1630" s="54">
        <v>12</v>
      </c>
      <c r="G1630" s="39">
        <v>46023</v>
      </c>
      <c r="H1630" s="64" t="s">
        <v>1241</v>
      </c>
      <c r="I1630" s="62" t="s">
        <v>1242</v>
      </c>
      <c r="J1630" s="45" t="s">
        <v>455</v>
      </c>
    </row>
    <row r="1631" spans="1:10" x14ac:dyDescent="0.25">
      <c r="A1631" s="46" t="s">
        <v>1</v>
      </c>
      <c r="B1631" s="52" t="s">
        <v>1075</v>
      </c>
      <c r="C1631" s="52" t="s">
        <v>55</v>
      </c>
      <c r="D1631" s="161">
        <v>843654131108</v>
      </c>
      <c r="E1631" s="53" t="s">
        <v>1545</v>
      </c>
      <c r="F1631" s="54">
        <v>3</v>
      </c>
      <c r="G1631" s="39">
        <v>46023</v>
      </c>
      <c r="H1631" s="64" t="s">
        <v>1546</v>
      </c>
      <c r="I1631" s="62" t="s">
        <v>138</v>
      </c>
      <c r="J1631" s="45" t="s">
        <v>1076</v>
      </c>
    </row>
    <row r="1632" spans="1:10" x14ac:dyDescent="0.25">
      <c r="A1632" s="46" t="s">
        <v>1</v>
      </c>
      <c r="B1632" s="52" t="s">
        <v>1075</v>
      </c>
      <c r="C1632" s="52" t="s">
        <v>55</v>
      </c>
      <c r="D1632" s="161">
        <v>843654131115</v>
      </c>
      <c r="E1632" s="53" t="s">
        <v>1544</v>
      </c>
      <c r="F1632" s="54">
        <v>3</v>
      </c>
      <c r="G1632" s="39">
        <v>46023</v>
      </c>
      <c r="H1632" s="64" t="s">
        <v>158</v>
      </c>
      <c r="I1632" s="62" t="s">
        <v>138</v>
      </c>
      <c r="J1632" s="45" t="s">
        <v>1076</v>
      </c>
    </row>
    <row r="1633" spans="1:10" x14ac:dyDescent="0.25">
      <c r="A1633" s="46" t="s">
        <v>1</v>
      </c>
      <c r="B1633" s="52" t="s">
        <v>1075</v>
      </c>
      <c r="C1633" s="52" t="s">
        <v>55</v>
      </c>
      <c r="D1633" s="161">
        <v>843654131122</v>
      </c>
      <c r="E1633" s="53" t="s">
        <v>1541</v>
      </c>
      <c r="F1633" s="54">
        <v>3</v>
      </c>
      <c r="G1633" s="39">
        <v>46023</v>
      </c>
      <c r="H1633" s="64" t="s">
        <v>98</v>
      </c>
      <c r="I1633" s="62" t="s">
        <v>138</v>
      </c>
      <c r="J1633" s="45" t="s">
        <v>1076</v>
      </c>
    </row>
    <row r="1634" spans="1:10" x14ac:dyDescent="0.25">
      <c r="A1634" s="46" t="s">
        <v>1</v>
      </c>
      <c r="B1634" s="52" t="s">
        <v>1075</v>
      </c>
      <c r="C1634" s="52" t="s">
        <v>55</v>
      </c>
      <c r="D1634" s="161">
        <v>843654131139</v>
      </c>
      <c r="E1634" s="53" t="s">
        <v>1542</v>
      </c>
      <c r="F1634" s="54">
        <v>3</v>
      </c>
      <c r="G1634" s="39">
        <v>46023</v>
      </c>
      <c r="H1634" s="64" t="s">
        <v>1543</v>
      </c>
      <c r="I1634" s="62" t="s">
        <v>138</v>
      </c>
      <c r="J1634" s="45" t="s">
        <v>1076</v>
      </c>
    </row>
    <row r="1635" spans="1:10" x14ac:dyDescent="0.25">
      <c r="A1635" s="46" t="s">
        <v>1</v>
      </c>
      <c r="B1635" s="52" t="s">
        <v>259</v>
      </c>
      <c r="C1635" s="52" t="s">
        <v>55</v>
      </c>
      <c r="D1635" s="161">
        <v>843654131276</v>
      </c>
      <c r="E1635" s="53" t="s">
        <v>1711</v>
      </c>
      <c r="F1635" s="54">
        <v>12</v>
      </c>
      <c r="G1635" s="39">
        <v>46023</v>
      </c>
      <c r="H1635" s="64" t="s">
        <v>303</v>
      </c>
      <c r="I1635" s="62" t="s">
        <v>127</v>
      </c>
      <c r="J1635" s="45" t="s">
        <v>455</v>
      </c>
    </row>
    <row r="1636" spans="1:10" x14ac:dyDescent="0.25">
      <c r="A1636" s="46" t="s">
        <v>1</v>
      </c>
      <c r="B1636" s="52" t="s">
        <v>258</v>
      </c>
      <c r="C1636" s="52" t="s">
        <v>55</v>
      </c>
      <c r="D1636" s="161">
        <v>843654132884</v>
      </c>
      <c r="E1636" s="53" t="s">
        <v>2169</v>
      </c>
      <c r="F1636" s="54">
        <v>7</v>
      </c>
      <c r="G1636" s="39">
        <v>46023</v>
      </c>
      <c r="H1636" s="64" t="s">
        <v>248</v>
      </c>
      <c r="I1636" s="62" t="s">
        <v>1842</v>
      </c>
      <c r="J1636" s="45" t="s">
        <v>383</v>
      </c>
    </row>
    <row r="1637" spans="1:10" x14ac:dyDescent="0.25">
      <c r="A1637" s="46" t="s">
        <v>1</v>
      </c>
      <c r="B1637" s="52" t="s">
        <v>258</v>
      </c>
      <c r="C1637" s="52" t="s">
        <v>55</v>
      </c>
      <c r="D1637" s="161">
        <v>843654132891</v>
      </c>
      <c r="E1637" s="53" t="s">
        <v>2089</v>
      </c>
      <c r="F1637" s="54">
        <v>7</v>
      </c>
      <c r="G1637" s="39">
        <v>46023</v>
      </c>
      <c r="H1637" s="64" t="s">
        <v>1941</v>
      </c>
      <c r="I1637" s="62" t="s">
        <v>119</v>
      </c>
      <c r="J1637" s="45" t="s">
        <v>383</v>
      </c>
    </row>
    <row r="1638" spans="1:10" x14ac:dyDescent="0.25">
      <c r="A1638" s="46" t="s">
        <v>1</v>
      </c>
      <c r="B1638" s="52" t="s">
        <v>968</v>
      </c>
      <c r="C1638" s="52" t="s">
        <v>55</v>
      </c>
      <c r="D1638" s="161">
        <v>843654134901</v>
      </c>
      <c r="E1638" s="53" t="s">
        <v>1547</v>
      </c>
      <c r="F1638" s="54">
        <v>70</v>
      </c>
      <c r="G1638" s="39">
        <v>46023</v>
      </c>
      <c r="H1638" s="64" t="s">
        <v>1548</v>
      </c>
      <c r="I1638" s="62" t="s">
        <v>1549</v>
      </c>
      <c r="J1638" s="45" t="s">
        <v>88</v>
      </c>
    </row>
    <row r="1639" spans="1:10" x14ac:dyDescent="0.25">
      <c r="A1639" s="46" t="s">
        <v>1</v>
      </c>
      <c r="B1639" s="52" t="s">
        <v>971</v>
      </c>
      <c r="C1639" s="52" t="s">
        <v>55</v>
      </c>
      <c r="D1639" s="161">
        <v>843654134918</v>
      </c>
      <c r="E1639" s="53" t="s">
        <v>1176</v>
      </c>
      <c r="F1639" s="54">
        <v>90</v>
      </c>
      <c r="G1639" s="39">
        <v>46023</v>
      </c>
      <c r="H1639" s="64" t="s">
        <v>1177</v>
      </c>
      <c r="I1639" s="62" t="s">
        <v>1178</v>
      </c>
      <c r="J1639" s="45" t="s">
        <v>88</v>
      </c>
    </row>
    <row r="1640" spans="1:10" x14ac:dyDescent="0.25">
      <c r="A1640" s="46" t="s">
        <v>1</v>
      </c>
      <c r="B1640" s="52" t="s">
        <v>66</v>
      </c>
      <c r="C1640" s="52" t="s">
        <v>55</v>
      </c>
      <c r="D1640" s="161">
        <v>843654136202</v>
      </c>
      <c r="E1640" s="53" t="s">
        <v>2235</v>
      </c>
      <c r="F1640" s="54">
        <v>3</v>
      </c>
      <c r="G1640" s="39">
        <v>46023</v>
      </c>
      <c r="H1640" s="64" t="s">
        <v>2236</v>
      </c>
      <c r="I1640" s="62" t="s">
        <v>2237</v>
      </c>
      <c r="J1640" s="45" t="s">
        <v>1826</v>
      </c>
    </row>
    <row r="1641" spans="1:10" x14ac:dyDescent="0.25">
      <c r="A1641" s="46" t="s">
        <v>1</v>
      </c>
      <c r="B1641" s="52" t="s">
        <v>66</v>
      </c>
      <c r="C1641" s="52" t="s">
        <v>55</v>
      </c>
      <c r="D1641" s="161">
        <v>843654136219</v>
      </c>
      <c r="E1641" s="53" t="s">
        <v>2238</v>
      </c>
      <c r="F1641" s="54">
        <v>3</v>
      </c>
      <c r="G1641" s="39">
        <v>46023</v>
      </c>
      <c r="H1641" s="64" t="s">
        <v>132</v>
      </c>
      <c r="I1641" s="62" t="s">
        <v>102</v>
      </c>
      <c r="J1641" s="45" t="s">
        <v>1826</v>
      </c>
    </row>
    <row r="1642" spans="1:10" x14ac:dyDescent="0.25">
      <c r="A1642" s="46" t="s">
        <v>1</v>
      </c>
      <c r="B1642" s="52" t="s">
        <v>66</v>
      </c>
      <c r="C1642" s="52" t="s">
        <v>55</v>
      </c>
      <c r="D1642" s="161">
        <v>843654136226</v>
      </c>
      <c r="E1642" s="53" t="s">
        <v>2239</v>
      </c>
      <c r="F1642" s="54">
        <v>3</v>
      </c>
      <c r="G1642" s="39">
        <v>46023</v>
      </c>
      <c r="H1642" s="64" t="s">
        <v>132</v>
      </c>
      <c r="I1642" s="62" t="s">
        <v>102</v>
      </c>
      <c r="J1642" s="45" t="s">
        <v>1826</v>
      </c>
    </row>
    <row r="1643" spans="1:10" x14ac:dyDescent="0.25">
      <c r="A1643" s="46" t="s">
        <v>1</v>
      </c>
      <c r="B1643" s="52" t="s">
        <v>66</v>
      </c>
      <c r="C1643" s="52" t="s">
        <v>55</v>
      </c>
      <c r="D1643" s="161">
        <v>843654136233</v>
      </c>
      <c r="E1643" s="53" t="s">
        <v>2240</v>
      </c>
      <c r="F1643" s="54">
        <v>3</v>
      </c>
      <c r="G1643" s="39">
        <v>46023</v>
      </c>
      <c r="H1643" s="64" t="s">
        <v>132</v>
      </c>
      <c r="I1643" s="62" t="s">
        <v>102</v>
      </c>
      <c r="J1643" s="45" t="s">
        <v>1826</v>
      </c>
    </row>
    <row r="1644" spans="1:10" x14ac:dyDescent="0.25">
      <c r="A1644" s="46" t="s">
        <v>1</v>
      </c>
      <c r="B1644" s="52" t="s">
        <v>260</v>
      </c>
      <c r="C1644" s="52" t="s">
        <v>55</v>
      </c>
      <c r="D1644" s="161">
        <v>843654136240</v>
      </c>
      <c r="E1644" s="53" t="s">
        <v>2074</v>
      </c>
      <c r="F1644" s="54">
        <v>5</v>
      </c>
      <c r="G1644" s="39">
        <v>46023</v>
      </c>
      <c r="H1644" s="64" t="s">
        <v>2075</v>
      </c>
      <c r="I1644" s="62" t="s">
        <v>2076</v>
      </c>
      <c r="J1644" s="45" t="s">
        <v>1827</v>
      </c>
    </row>
    <row r="1645" spans="1:10" x14ac:dyDescent="0.25">
      <c r="A1645" s="46" t="s">
        <v>1</v>
      </c>
      <c r="B1645" s="52" t="s">
        <v>260</v>
      </c>
      <c r="C1645" s="52" t="s">
        <v>55</v>
      </c>
      <c r="D1645" s="161">
        <v>843654136247</v>
      </c>
      <c r="E1645" s="53" t="s">
        <v>2077</v>
      </c>
      <c r="F1645" s="54">
        <v>5</v>
      </c>
      <c r="G1645" s="39">
        <v>46023</v>
      </c>
      <c r="H1645" s="64" t="s">
        <v>229</v>
      </c>
      <c r="I1645" s="62" t="s">
        <v>162</v>
      </c>
      <c r="J1645" s="45" t="s">
        <v>1827</v>
      </c>
    </row>
    <row r="1646" spans="1:10" x14ac:dyDescent="0.25">
      <c r="A1646" s="46" t="s">
        <v>1</v>
      </c>
      <c r="B1646" s="52" t="s">
        <v>260</v>
      </c>
      <c r="C1646" s="52" t="s">
        <v>55</v>
      </c>
      <c r="D1646" s="161">
        <v>843654136264</v>
      </c>
      <c r="E1646" s="53" t="s">
        <v>2078</v>
      </c>
      <c r="F1646" s="54">
        <v>5</v>
      </c>
      <c r="G1646" s="39">
        <v>46023</v>
      </c>
      <c r="H1646" s="64" t="s">
        <v>229</v>
      </c>
      <c r="I1646" s="62" t="s">
        <v>162</v>
      </c>
      <c r="J1646" s="45" t="s">
        <v>1827</v>
      </c>
    </row>
    <row r="1647" spans="1:10" x14ac:dyDescent="0.25">
      <c r="A1647" s="46" t="s">
        <v>1</v>
      </c>
      <c r="B1647" s="52" t="s">
        <v>260</v>
      </c>
      <c r="C1647" s="52" t="s">
        <v>55</v>
      </c>
      <c r="D1647" s="161">
        <v>843654136271</v>
      </c>
      <c r="E1647" s="53" t="s">
        <v>2079</v>
      </c>
      <c r="F1647" s="54">
        <v>5</v>
      </c>
      <c r="G1647" s="39">
        <v>46023</v>
      </c>
      <c r="H1647" s="64" t="s">
        <v>229</v>
      </c>
      <c r="I1647" s="62" t="s">
        <v>162</v>
      </c>
      <c r="J1647" s="45" t="s">
        <v>1827</v>
      </c>
    </row>
    <row r="1648" spans="1:10" x14ac:dyDescent="0.25">
      <c r="A1648" s="46" t="s">
        <v>1</v>
      </c>
      <c r="B1648" s="52" t="s">
        <v>258</v>
      </c>
      <c r="C1648" s="52" t="s">
        <v>55</v>
      </c>
      <c r="D1648" s="161">
        <v>843654136288</v>
      </c>
      <c r="E1648" s="53" t="s">
        <v>2080</v>
      </c>
      <c r="F1648" s="54">
        <v>7</v>
      </c>
      <c r="G1648" s="39">
        <v>46023</v>
      </c>
      <c r="H1648" s="64" t="s">
        <v>2081</v>
      </c>
      <c r="I1648" s="62" t="s">
        <v>2082</v>
      </c>
      <c r="J1648" s="45" t="s">
        <v>1759</v>
      </c>
    </row>
    <row r="1649" spans="1:10" x14ac:dyDescent="0.25">
      <c r="A1649" s="46" t="s">
        <v>1</v>
      </c>
      <c r="B1649" s="52" t="s">
        <v>258</v>
      </c>
      <c r="C1649" s="52" t="s">
        <v>55</v>
      </c>
      <c r="D1649" s="161">
        <v>843654136295</v>
      </c>
      <c r="E1649" s="53" t="s">
        <v>2083</v>
      </c>
      <c r="F1649" s="54">
        <v>7</v>
      </c>
      <c r="G1649" s="39">
        <v>46023</v>
      </c>
      <c r="H1649" s="64" t="s">
        <v>167</v>
      </c>
      <c r="I1649" s="62" t="s">
        <v>89</v>
      </c>
      <c r="J1649" s="45" t="s">
        <v>1759</v>
      </c>
    </row>
    <row r="1650" spans="1:10" x14ac:dyDescent="0.25">
      <c r="A1650" s="46" t="s">
        <v>1</v>
      </c>
      <c r="B1650" s="52" t="s">
        <v>258</v>
      </c>
      <c r="C1650" s="52" t="s">
        <v>55</v>
      </c>
      <c r="D1650" s="161">
        <v>843654136301</v>
      </c>
      <c r="E1650" s="53" t="s">
        <v>2084</v>
      </c>
      <c r="F1650" s="54">
        <v>7</v>
      </c>
      <c r="G1650" s="39">
        <v>46023</v>
      </c>
      <c r="H1650" s="64" t="s">
        <v>167</v>
      </c>
      <c r="I1650" s="62" t="s">
        <v>89</v>
      </c>
      <c r="J1650" s="45" t="s">
        <v>1759</v>
      </c>
    </row>
    <row r="1651" spans="1:10" x14ac:dyDescent="0.25">
      <c r="A1651" s="46" t="s">
        <v>1</v>
      </c>
      <c r="B1651" s="52" t="s">
        <v>258</v>
      </c>
      <c r="C1651" s="52" t="s">
        <v>55</v>
      </c>
      <c r="D1651" s="161">
        <v>843654136318</v>
      </c>
      <c r="E1651" s="53" t="s">
        <v>2085</v>
      </c>
      <c r="F1651" s="54">
        <v>7</v>
      </c>
      <c r="G1651" s="39">
        <v>46023</v>
      </c>
      <c r="H1651" s="64" t="s">
        <v>167</v>
      </c>
      <c r="I1651" s="62" t="s">
        <v>89</v>
      </c>
      <c r="J1651" s="45" t="s">
        <v>1759</v>
      </c>
    </row>
    <row r="1652" spans="1:10" x14ac:dyDescent="0.25">
      <c r="A1652" s="46" t="s">
        <v>1</v>
      </c>
      <c r="B1652" s="52" t="s">
        <v>258</v>
      </c>
      <c r="C1652" s="52" t="s">
        <v>55</v>
      </c>
      <c r="D1652" s="161">
        <v>843654136349</v>
      </c>
      <c r="E1652" s="53" t="s">
        <v>1001</v>
      </c>
      <c r="F1652" s="54">
        <v>7</v>
      </c>
      <c r="G1652" s="39">
        <v>46023</v>
      </c>
      <c r="H1652" s="64" t="s">
        <v>167</v>
      </c>
      <c r="I1652" s="62" t="s">
        <v>89</v>
      </c>
      <c r="J1652" s="45" t="s">
        <v>1759</v>
      </c>
    </row>
    <row r="1653" spans="1:10" x14ac:dyDescent="0.25">
      <c r="A1653" s="46" t="s">
        <v>1</v>
      </c>
      <c r="B1653" s="52" t="s">
        <v>258</v>
      </c>
      <c r="C1653" s="52" t="s">
        <v>55</v>
      </c>
      <c r="D1653" s="161">
        <v>843654136363</v>
      </c>
      <c r="E1653" s="53" t="s">
        <v>2241</v>
      </c>
      <c r="F1653" s="54">
        <v>7</v>
      </c>
      <c r="G1653" s="39">
        <v>46023</v>
      </c>
      <c r="H1653" s="64" t="s">
        <v>2242</v>
      </c>
      <c r="I1653" s="62" t="s">
        <v>399</v>
      </c>
      <c r="J1653" s="45" t="s">
        <v>1759</v>
      </c>
    </row>
    <row r="1654" spans="1:10" x14ac:dyDescent="0.25">
      <c r="A1654" s="46" t="s">
        <v>1</v>
      </c>
      <c r="B1654" s="52" t="s">
        <v>258</v>
      </c>
      <c r="C1654" s="52" t="s">
        <v>55</v>
      </c>
      <c r="D1654" s="161">
        <v>843654136370</v>
      </c>
      <c r="E1654" s="53" t="s">
        <v>2243</v>
      </c>
      <c r="F1654" s="54">
        <v>7</v>
      </c>
      <c r="G1654" s="39">
        <v>46023</v>
      </c>
      <c r="H1654" s="64" t="s">
        <v>98</v>
      </c>
      <c r="I1654" s="62" t="s">
        <v>109</v>
      </c>
      <c r="J1654" s="45" t="s">
        <v>1759</v>
      </c>
    </row>
    <row r="1655" spans="1:10" x14ac:dyDescent="0.25">
      <c r="A1655" s="46" t="s">
        <v>1</v>
      </c>
      <c r="B1655" s="52" t="s">
        <v>258</v>
      </c>
      <c r="C1655" s="52" t="s">
        <v>55</v>
      </c>
      <c r="D1655" s="161">
        <v>843654136387</v>
      </c>
      <c r="E1655" s="53" t="s">
        <v>1785</v>
      </c>
      <c r="F1655" s="54">
        <v>7</v>
      </c>
      <c r="G1655" s="39">
        <v>46023</v>
      </c>
      <c r="H1655" s="64" t="s">
        <v>98</v>
      </c>
      <c r="I1655" s="62" t="s">
        <v>109</v>
      </c>
      <c r="J1655" s="45" t="s">
        <v>1759</v>
      </c>
    </row>
    <row r="1656" spans="1:10" x14ac:dyDescent="0.25">
      <c r="A1656" s="46" t="s">
        <v>1</v>
      </c>
      <c r="B1656" s="52" t="s">
        <v>258</v>
      </c>
      <c r="C1656" s="52" t="s">
        <v>55</v>
      </c>
      <c r="D1656" s="161">
        <v>843654136394</v>
      </c>
      <c r="E1656" s="53" t="s">
        <v>1783</v>
      </c>
      <c r="F1656" s="54">
        <v>7</v>
      </c>
      <c r="G1656" s="39">
        <v>46023</v>
      </c>
      <c r="H1656" s="64" t="s">
        <v>98</v>
      </c>
      <c r="I1656" s="62" t="s">
        <v>109</v>
      </c>
      <c r="J1656" s="45" t="s">
        <v>1759</v>
      </c>
    </row>
    <row r="1657" spans="1:10" x14ac:dyDescent="0.25">
      <c r="A1657" s="46" t="s">
        <v>1</v>
      </c>
      <c r="B1657" s="52" t="s">
        <v>970</v>
      </c>
      <c r="C1657" s="52" t="s">
        <v>55</v>
      </c>
      <c r="D1657" s="161">
        <v>843654138206</v>
      </c>
      <c r="E1657" s="53" t="s">
        <v>1551</v>
      </c>
      <c r="F1657" s="54">
        <v>30</v>
      </c>
      <c r="G1657" s="39">
        <v>46023</v>
      </c>
      <c r="H1657" s="64" t="s">
        <v>1552</v>
      </c>
      <c r="I1657" s="62" t="s">
        <v>1553</v>
      </c>
      <c r="J1657" s="45" t="s">
        <v>88</v>
      </c>
    </row>
    <row r="1658" spans="1:10" x14ac:dyDescent="0.25">
      <c r="A1658" s="46" t="s">
        <v>1</v>
      </c>
      <c r="B1658" s="52" t="s">
        <v>969</v>
      </c>
      <c r="C1658" s="52" t="s">
        <v>55</v>
      </c>
      <c r="D1658" s="161">
        <v>843654138336</v>
      </c>
      <c r="E1658" s="53" t="s">
        <v>1528</v>
      </c>
      <c r="F1658" s="54">
        <v>35</v>
      </c>
      <c r="G1658" s="39">
        <v>46023</v>
      </c>
      <c r="H1658" s="64" t="s">
        <v>1523</v>
      </c>
      <c r="I1658" s="62" t="s">
        <v>1524</v>
      </c>
      <c r="J1658" s="45" t="s">
        <v>88</v>
      </c>
    </row>
    <row r="1659" spans="1:10" x14ac:dyDescent="0.25">
      <c r="A1659" s="46" t="s">
        <v>1</v>
      </c>
      <c r="B1659" s="52" t="s">
        <v>969</v>
      </c>
      <c r="C1659" s="52" t="s">
        <v>55</v>
      </c>
      <c r="D1659" s="161">
        <v>843654138343</v>
      </c>
      <c r="E1659" s="53" t="s">
        <v>1522</v>
      </c>
      <c r="F1659" s="54">
        <v>35</v>
      </c>
      <c r="G1659" s="39">
        <v>46023</v>
      </c>
      <c r="H1659" s="64" t="s">
        <v>1523</v>
      </c>
      <c r="I1659" s="62" t="s">
        <v>1524</v>
      </c>
      <c r="J1659" s="45" t="s">
        <v>88</v>
      </c>
    </row>
    <row r="1660" spans="1:10" x14ac:dyDescent="0.25">
      <c r="A1660" s="46" t="s">
        <v>1</v>
      </c>
      <c r="B1660" s="52" t="s">
        <v>969</v>
      </c>
      <c r="C1660" s="52" t="s">
        <v>55</v>
      </c>
      <c r="D1660" s="161">
        <v>843654138350</v>
      </c>
      <c r="E1660" s="53" t="s">
        <v>1525</v>
      </c>
      <c r="F1660" s="54">
        <v>35</v>
      </c>
      <c r="G1660" s="39">
        <v>46023</v>
      </c>
      <c r="H1660" s="64" t="s">
        <v>1526</v>
      </c>
      <c r="I1660" s="62" t="s">
        <v>1527</v>
      </c>
      <c r="J1660" s="45" t="s">
        <v>88</v>
      </c>
    </row>
    <row r="1661" spans="1:10" x14ac:dyDescent="0.25">
      <c r="A1661" s="46" t="s">
        <v>1</v>
      </c>
      <c r="B1661" s="52" t="s">
        <v>258</v>
      </c>
      <c r="C1661" s="52" t="s">
        <v>55</v>
      </c>
      <c r="D1661" s="161">
        <v>843654138787</v>
      </c>
      <c r="E1661" s="53" t="s">
        <v>2230</v>
      </c>
      <c r="F1661" s="54">
        <v>7</v>
      </c>
      <c r="G1661" s="39">
        <v>46023</v>
      </c>
      <c r="H1661" s="64" t="s">
        <v>1347</v>
      </c>
      <c r="I1661" s="62" t="s">
        <v>94</v>
      </c>
      <c r="J1661" s="45" t="s">
        <v>1759</v>
      </c>
    </row>
    <row r="1662" spans="1:10" x14ac:dyDescent="0.25">
      <c r="A1662" s="46" t="s">
        <v>1</v>
      </c>
      <c r="B1662" s="46" t="s">
        <v>258</v>
      </c>
      <c r="C1662" s="46" t="s">
        <v>55</v>
      </c>
      <c r="D1662" s="131">
        <v>843654138794</v>
      </c>
      <c r="E1662" s="49" t="s">
        <v>2231</v>
      </c>
      <c r="F1662" s="43">
        <v>7</v>
      </c>
      <c r="G1662" s="39">
        <v>46023</v>
      </c>
      <c r="H1662" s="62" t="s">
        <v>1349</v>
      </c>
      <c r="I1662" s="62" t="s">
        <v>94</v>
      </c>
      <c r="J1662" s="45" t="s">
        <v>1759</v>
      </c>
    </row>
    <row r="1663" spans="1:10" x14ac:dyDescent="0.25">
      <c r="A1663" s="46" t="s">
        <v>1</v>
      </c>
      <c r="B1663" s="52" t="s">
        <v>258</v>
      </c>
      <c r="C1663" s="52" t="s">
        <v>55</v>
      </c>
      <c r="D1663" s="161">
        <v>843654138800</v>
      </c>
      <c r="E1663" s="53" t="s">
        <v>2232</v>
      </c>
      <c r="F1663" s="54">
        <v>7</v>
      </c>
      <c r="G1663" s="39">
        <v>46023</v>
      </c>
      <c r="H1663" s="64" t="s">
        <v>1349</v>
      </c>
      <c r="I1663" s="62" t="s">
        <v>94</v>
      </c>
      <c r="J1663" s="45" t="s">
        <v>1759</v>
      </c>
    </row>
    <row r="1664" spans="1:10" x14ac:dyDescent="0.25">
      <c r="A1664" s="46" t="s">
        <v>1</v>
      </c>
      <c r="B1664" s="52" t="s">
        <v>258</v>
      </c>
      <c r="C1664" s="52" t="s">
        <v>55</v>
      </c>
      <c r="D1664" s="161">
        <v>843654138817</v>
      </c>
      <c r="E1664" s="53" t="s">
        <v>2233</v>
      </c>
      <c r="F1664" s="54">
        <v>7</v>
      </c>
      <c r="G1664" s="39">
        <v>46023</v>
      </c>
      <c r="H1664" s="64" t="s">
        <v>1349</v>
      </c>
      <c r="I1664" s="62" t="s">
        <v>94</v>
      </c>
      <c r="J1664" s="45" t="s">
        <v>1759</v>
      </c>
    </row>
    <row r="1665" spans="1:10" x14ac:dyDescent="0.25">
      <c r="A1665" s="46" t="s">
        <v>1</v>
      </c>
      <c r="B1665" s="52" t="s">
        <v>344</v>
      </c>
      <c r="C1665" s="52" t="s">
        <v>55</v>
      </c>
      <c r="D1665" s="161">
        <v>843654140001</v>
      </c>
      <c r="E1665" s="53" t="s">
        <v>1788</v>
      </c>
      <c r="F1665" s="54">
        <v>11</v>
      </c>
      <c r="G1665" s="39">
        <v>46023</v>
      </c>
      <c r="H1665" s="64" t="s">
        <v>150</v>
      </c>
      <c r="I1665" s="62" t="s">
        <v>151</v>
      </c>
      <c r="J1665" s="45" t="s">
        <v>435</v>
      </c>
    </row>
    <row r="1666" spans="1:10" x14ac:dyDescent="0.25">
      <c r="A1666" s="46" t="s">
        <v>1</v>
      </c>
      <c r="B1666" s="52" t="s">
        <v>344</v>
      </c>
      <c r="C1666" s="52" t="s">
        <v>55</v>
      </c>
      <c r="D1666" s="161">
        <v>843654140025</v>
      </c>
      <c r="E1666" s="53" t="s">
        <v>1172</v>
      </c>
      <c r="F1666" s="54">
        <v>11</v>
      </c>
      <c r="G1666" s="39">
        <v>46023</v>
      </c>
      <c r="H1666" s="64" t="s">
        <v>380</v>
      </c>
      <c r="I1666" s="62" t="s">
        <v>146</v>
      </c>
      <c r="J1666" s="45" t="s">
        <v>435</v>
      </c>
    </row>
    <row r="1667" spans="1:10" x14ac:dyDescent="0.25">
      <c r="A1667" s="46" t="s">
        <v>1</v>
      </c>
      <c r="B1667" s="52" t="s">
        <v>344</v>
      </c>
      <c r="C1667" s="52" t="s">
        <v>55</v>
      </c>
      <c r="D1667" s="53">
        <v>843654140032</v>
      </c>
      <c r="E1667" s="53" t="s">
        <v>1860</v>
      </c>
      <c r="F1667" s="54">
        <v>11</v>
      </c>
      <c r="G1667" s="39">
        <v>46023</v>
      </c>
      <c r="H1667" s="64" t="s">
        <v>380</v>
      </c>
      <c r="I1667" s="62" t="s">
        <v>146</v>
      </c>
      <c r="J1667" s="45" t="s">
        <v>435</v>
      </c>
    </row>
    <row r="1668" spans="1:10" x14ac:dyDescent="0.25">
      <c r="A1668" s="46" t="s">
        <v>1</v>
      </c>
      <c r="B1668" s="52" t="s">
        <v>344</v>
      </c>
      <c r="C1668" s="52" t="s">
        <v>55</v>
      </c>
      <c r="D1668" s="53">
        <v>843654140049</v>
      </c>
      <c r="E1668" s="53" t="s">
        <v>1202</v>
      </c>
      <c r="F1668" s="54">
        <v>11</v>
      </c>
      <c r="G1668" s="39">
        <v>46023</v>
      </c>
      <c r="H1668" s="64" t="s">
        <v>380</v>
      </c>
      <c r="I1668" s="62" t="s">
        <v>146</v>
      </c>
      <c r="J1668" s="45" t="s">
        <v>435</v>
      </c>
    </row>
    <row r="1669" spans="1:10" x14ac:dyDescent="0.25">
      <c r="A1669" s="46" t="s">
        <v>1</v>
      </c>
      <c r="B1669" s="52" t="s">
        <v>344</v>
      </c>
      <c r="C1669" s="52" t="s">
        <v>55</v>
      </c>
      <c r="D1669" s="53">
        <v>843654140056</v>
      </c>
      <c r="E1669" s="53" t="s">
        <v>1529</v>
      </c>
      <c r="F1669" s="54">
        <v>11</v>
      </c>
      <c r="G1669" s="39">
        <v>46023</v>
      </c>
      <c r="H1669" s="64" t="s">
        <v>380</v>
      </c>
      <c r="I1669" s="62" t="s">
        <v>146</v>
      </c>
      <c r="J1669" s="45" t="s">
        <v>435</v>
      </c>
    </row>
    <row r="1670" spans="1:10" x14ac:dyDescent="0.25">
      <c r="A1670" s="46" t="s">
        <v>1</v>
      </c>
      <c r="B1670" s="52" t="s">
        <v>258</v>
      </c>
      <c r="C1670" s="52" t="s">
        <v>55</v>
      </c>
      <c r="D1670" s="161">
        <v>843654140827</v>
      </c>
      <c r="E1670" s="53" t="s">
        <v>2175</v>
      </c>
      <c r="F1670" s="54">
        <v>7</v>
      </c>
      <c r="G1670" s="39">
        <v>46023</v>
      </c>
      <c r="H1670" s="64" t="s">
        <v>134</v>
      </c>
      <c r="I1670" s="62" t="s">
        <v>90</v>
      </c>
      <c r="J1670" s="45" t="s">
        <v>383</v>
      </c>
    </row>
    <row r="1671" spans="1:10" x14ac:dyDescent="0.25">
      <c r="A1671" s="46" t="s">
        <v>1</v>
      </c>
      <c r="B1671" s="52" t="s">
        <v>258</v>
      </c>
      <c r="C1671" s="52" t="s">
        <v>55</v>
      </c>
      <c r="D1671" s="161">
        <v>843654140834</v>
      </c>
      <c r="E1671" s="53" t="s">
        <v>2177</v>
      </c>
      <c r="F1671" s="54">
        <v>7</v>
      </c>
      <c r="G1671" s="39">
        <v>46023</v>
      </c>
      <c r="H1671" s="64" t="s">
        <v>167</v>
      </c>
      <c r="I1671" s="62" t="s">
        <v>94</v>
      </c>
      <c r="J1671" s="45" t="s">
        <v>383</v>
      </c>
    </row>
    <row r="1672" spans="1:10" x14ac:dyDescent="0.25">
      <c r="A1672" s="46" t="s">
        <v>1</v>
      </c>
      <c r="B1672" s="52" t="s">
        <v>258</v>
      </c>
      <c r="C1672" s="52" t="s">
        <v>55</v>
      </c>
      <c r="D1672" s="161">
        <v>843654140841</v>
      </c>
      <c r="E1672" s="53" t="s">
        <v>1218</v>
      </c>
      <c r="F1672" s="54">
        <v>7</v>
      </c>
      <c r="G1672" s="39">
        <v>46023</v>
      </c>
      <c r="H1672" s="64" t="s">
        <v>98</v>
      </c>
      <c r="I1672" s="62" t="s">
        <v>99</v>
      </c>
      <c r="J1672" s="45" t="s">
        <v>383</v>
      </c>
    </row>
    <row r="1673" spans="1:10" x14ac:dyDescent="0.25">
      <c r="A1673" s="46" t="s">
        <v>1</v>
      </c>
      <c r="B1673" s="52" t="s">
        <v>259</v>
      </c>
      <c r="C1673" s="52" t="s">
        <v>55</v>
      </c>
      <c r="D1673" s="161">
        <v>843654141282</v>
      </c>
      <c r="E1673" s="53" t="s">
        <v>2156</v>
      </c>
      <c r="F1673" s="54">
        <v>12</v>
      </c>
      <c r="G1673" s="39">
        <v>46023</v>
      </c>
      <c r="H1673" s="64" t="s">
        <v>149</v>
      </c>
      <c r="I1673" s="62" t="s">
        <v>127</v>
      </c>
      <c r="J1673" s="45" t="s">
        <v>1152</v>
      </c>
    </row>
    <row r="1674" spans="1:10" x14ac:dyDescent="0.25">
      <c r="A1674" s="46" t="s">
        <v>1</v>
      </c>
      <c r="B1674" s="52" t="s">
        <v>259</v>
      </c>
      <c r="C1674" s="52" t="s">
        <v>55</v>
      </c>
      <c r="D1674" s="161">
        <v>843654141299</v>
      </c>
      <c r="E1674" s="53" t="s">
        <v>2157</v>
      </c>
      <c r="F1674" s="54">
        <v>12</v>
      </c>
      <c r="G1674" s="39">
        <v>46023</v>
      </c>
      <c r="H1674" s="64" t="s">
        <v>303</v>
      </c>
      <c r="I1674" s="62" t="s">
        <v>127</v>
      </c>
      <c r="J1674" s="45" t="s">
        <v>1152</v>
      </c>
    </row>
    <row r="1675" spans="1:10" x14ac:dyDescent="0.25">
      <c r="A1675" s="46" t="s">
        <v>1</v>
      </c>
      <c r="B1675" s="52" t="s">
        <v>66</v>
      </c>
      <c r="C1675" s="52" t="s">
        <v>55</v>
      </c>
      <c r="D1675" s="161">
        <v>843654141428</v>
      </c>
      <c r="E1675" s="53" t="s">
        <v>2173</v>
      </c>
      <c r="F1675" s="54">
        <v>3</v>
      </c>
      <c r="G1675" s="39">
        <v>46023</v>
      </c>
      <c r="H1675" s="64" t="s">
        <v>93</v>
      </c>
      <c r="I1675" s="62" t="s">
        <v>2174</v>
      </c>
      <c r="J1675" s="45" t="s">
        <v>438</v>
      </c>
    </row>
    <row r="1676" spans="1:10" x14ac:dyDescent="0.25">
      <c r="A1676" s="46" t="s">
        <v>1</v>
      </c>
      <c r="B1676" s="52" t="s">
        <v>260</v>
      </c>
      <c r="C1676" s="52" t="s">
        <v>55</v>
      </c>
      <c r="D1676" s="161">
        <v>843654141435</v>
      </c>
      <c r="E1676" s="53" t="s">
        <v>2176</v>
      </c>
      <c r="F1676" s="54">
        <v>5</v>
      </c>
      <c r="G1676" s="39">
        <v>46023</v>
      </c>
      <c r="H1676" s="64" t="s">
        <v>161</v>
      </c>
      <c r="I1676" s="62" t="s">
        <v>121</v>
      </c>
      <c r="J1676" s="45" t="s">
        <v>440</v>
      </c>
    </row>
    <row r="1677" spans="1:10" x14ac:dyDescent="0.25">
      <c r="A1677" s="46" t="s">
        <v>1</v>
      </c>
      <c r="B1677" s="52" t="s">
        <v>258</v>
      </c>
      <c r="C1677" s="52" t="s">
        <v>55</v>
      </c>
      <c r="D1677" s="161">
        <v>843654150024</v>
      </c>
      <c r="E1677" s="53" t="s">
        <v>1858</v>
      </c>
      <c r="F1677" s="54">
        <v>7</v>
      </c>
      <c r="G1677" s="39">
        <v>46023</v>
      </c>
      <c r="H1677" s="64" t="s">
        <v>130</v>
      </c>
      <c r="I1677" s="62" t="s">
        <v>114</v>
      </c>
      <c r="J1677" s="45" t="s">
        <v>383</v>
      </c>
    </row>
    <row r="1678" spans="1:10" x14ac:dyDescent="0.25">
      <c r="A1678" s="46" t="s">
        <v>1</v>
      </c>
      <c r="B1678" s="52" t="s">
        <v>258</v>
      </c>
      <c r="C1678" s="52" t="s">
        <v>55</v>
      </c>
      <c r="D1678" s="161">
        <v>843654150031</v>
      </c>
      <c r="E1678" s="53" t="s">
        <v>1859</v>
      </c>
      <c r="F1678" s="54">
        <v>7</v>
      </c>
      <c r="G1678" s="39">
        <v>46023</v>
      </c>
      <c r="H1678" s="64" t="s">
        <v>130</v>
      </c>
      <c r="I1678" s="62" t="s">
        <v>114</v>
      </c>
      <c r="J1678" s="45" t="s">
        <v>383</v>
      </c>
    </row>
    <row r="1679" spans="1:10" x14ac:dyDescent="0.25">
      <c r="A1679" s="46" t="s">
        <v>1</v>
      </c>
      <c r="B1679" s="52" t="s">
        <v>258</v>
      </c>
      <c r="C1679" s="52" t="s">
        <v>55</v>
      </c>
      <c r="D1679" s="161">
        <v>843654150062</v>
      </c>
      <c r="E1679" s="53" t="s">
        <v>2164</v>
      </c>
      <c r="F1679" s="54">
        <v>7</v>
      </c>
      <c r="G1679" s="39">
        <v>46023</v>
      </c>
      <c r="H1679" s="64" t="s">
        <v>91</v>
      </c>
      <c r="I1679" s="62" t="s">
        <v>99</v>
      </c>
      <c r="J1679" s="45" t="s">
        <v>383</v>
      </c>
    </row>
    <row r="1680" spans="1:10" x14ac:dyDescent="0.25">
      <c r="A1680" s="46" t="s">
        <v>1</v>
      </c>
      <c r="B1680" s="52" t="s">
        <v>258</v>
      </c>
      <c r="C1680" s="52" t="s">
        <v>55</v>
      </c>
      <c r="D1680" s="161">
        <v>843654150079</v>
      </c>
      <c r="E1680" s="53" t="s">
        <v>2165</v>
      </c>
      <c r="F1680" s="54">
        <v>7</v>
      </c>
      <c r="G1680" s="39">
        <v>46023</v>
      </c>
      <c r="H1680" s="64" t="s">
        <v>130</v>
      </c>
      <c r="I1680" s="62" t="s">
        <v>99</v>
      </c>
      <c r="J1680" s="45" t="s">
        <v>383</v>
      </c>
    </row>
    <row r="1681" spans="1:10" x14ac:dyDescent="0.25">
      <c r="A1681" s="46" t="s">
        <v>1</v>
      </c>
      <c r="B1681" s="52" t="s">
        <v>258</v>
      </c>
      <c r="C1681" s="52" t="s">
        <v>55</v>
      </c>
      <c r="D1681" s="161">
        <v>843654150086</v>
      </c>
      <c r="E1681" s="53" t="s">
        <v>2166</v>
      </c>
      <c r="F1681" s="54">
        <v>7</v>
      </c>
      <c r="G1681" s="39">
        <v>46023</v>
      </c>
      <c r="H1681" s="64" t="s">
        <v>130</v>
      </c>
      <c r="I1681" s="62" t="s">
        <v>99</v>
      </c>
      <c r="J1681" s="45" t="s">
        <v>383</v>
      </c>
    </row>
    <row r="1682" spans="1:10" x14ac:dyDescent="0.25">
      <c r="A1682" s="163" t="s">
        <v>1</v>
      </c>
      <c r="B1682" s="46" t="s">
        <v>258</v>
      </c>
      <c r="C1682" s="164" t="s">
        <v>55</v>
      </c>
      <c r="D1682" s="161">
        <v>843654150093</v>
      </c>
      <c r="E1682" s="164" t="s">
        <v>1550</v>
      </c>
      <c r="F1682" s="165">
        <v>7</v>
      </c>
      <c r="G1682" s="41">
        <v>46023</v>
      </c>
      <c r="H1682" s="63" t="s">
        <v>130</v>
      </c>
      <c r="I1682" s="63" t="s">
        <v>99</v>
      </c>
      <c r="J1682" s="45" t="s">
        <v>383</v>
      </c>
    </row>
    <row r="1683" spans="1:10" x14ac:dyDescent="0.25">
      <c r="A1683" s="163" t="s">
        <v>1</v>
      </c>
      <c r="B1683" s="46" t="s">
        <v>258</v>
      </c>
      <c r="C1683" s="164" t="s">
        <v>55</v>
      </c>
      <c r="D1683" s="161">
        <v>843654154596</v>
      </c>
      <c r="E1683" s="164" t="s">
        <v>2234</v>
      </c>
      <c r="F1683" s="165">
        <v>7</v>
      </c>
      <c r="G1683" s="41">
        <v>46023</v>
      </c>
      <c r="H1683" s="63" t="s">
        <v>167</v>
      </c>
      <c r="I1683" s="63" t="s">
        <v>995</v>
      </c>
      <c r="J1683" s="45" t="s">
        <v>383</v>
      </c>
    </row>
    <row r="1684" spans="1:10" x14ac:dyDescent="0.25">
      <c r="A1684" s="163" t="s">
        <v>1</v>
      </c>
      <c r="B1684" s="166" t="s">
        <v>66</v>
      </c>
      <c r="C1684" s="164" t="s">
        <v>55</v>
      </c>
      <c r="D1684" s="161">
        <v>843654157306</v>
      </c>
      <c r="E1684" s="164" t="s">
        <v>2170</v>
      </c>
      <c r="F1684" s="165">
        <v>3</v>
      </c>
      <c r="G1684" s="41">
        <v>46023</v>
      </c>
      <c r="H1684" s="63" t="s">
        <v>93</v>
      </c>
      <c r="I1684" s="63" t="s">
        <v>92</v>
      </c>
      <c r="J1684" s="45" t="s">
        <v>438</v>
      </c>
    </row>
    <row r="1685" spans="1:10" x14ac:dyDescent="0.25">
      <c r="A1685" s="163" t="s">
        <v>1</v>
      </c>
      <c r="B1685" s="166" t="s">
        <v>66</v>
      </c>
      <c r="C1685" s="164" t="s">
        <v>55</v>
      </c>
      <c r="D1685" s="161">
        <v>843654157313</v>
      </c>
      <c r="E1685" s="164" t="s">
        <v>2171</v>
      </c>
      <c r="F1685" s="165">
        <v>3</v>
      </c>
      <c r="G1685" s="41">
        <v>46023</v>
      </c>
      <c r="H1685" s="63" t="s">
        <v>93</v>
      </c>
      <c r="I1685" s="63" t="s">
        <v>92</v>
      </c>
      <c r="J1685" s="45" t="s">
        <v>438</v>
      </c>
    </row>
    <row r="1686" spans="1:10" x14ac:dyDescent="0.25">
      <c r="A1686" s="163" t="s">
        <v>1</v>
      </c>
      <c r="B1686" s="166" t="s">
        <v>66</v>
      </c>
      <c r="C1686" s="164" t="s">
        <v>55</v>
      </c>
      <c r="D1686" s="161">
        <v>843654157320</v>
      </c>
      <c r="E1686" s="164" t="s">
        <v>2172</v>
      </c>
      <c r="F1686" s="165">
        <v>3</v>
      </c>
      <c r="G1686" s="41">
        <v>46023</v>
      </c>
      <c r="H1686" s="63" t="s">
        <v>93</v>
      </c>
      <c r="I1686" s="63" t="s">
        <v>92</v>
      </c>
      <c r="J1686" s="45" t="s">
        <v>438</v>
      </c>
    </row>
    <row r="1687" spans="1:10" x14ac:dyDescent="0.25">
      <c r="A1687" s="163" t="s">
        <v>1</v>
      </c>
      <c r="B1687" s="166" t="s">
        <v>339</v>
      </c>
      <c r="C1687" s="164" t="s">
        <v>55</v>
      </c>
      <c r="D1687" s="161">
        <v>843654158211</v>
      </c>
      <c r="E1687" s="164" t="s">
        <v>2178</v>
      </c>
      <c r="F1687" s="165">
        <v>10</v>
      </c>
      <c r="G1687" s="41">
        <v>46023</v>
      </c>
      <c r="H1687" s="63" t="s">
        <v>101</v>
      </c>
      <c r="I1687" s="63" t="s">
        <v>142</v>
      </c>
      <c r="J1687" s="45" t="s">
        <v>474</v>
      </c>
    </row>
    <row r="1688" spans="1:10" x14ac:dyDescent="0.25">
      <c r="A1688" s="163" t="s">
        <v>1</v>
      </c>
      <c r="B1688" s="166" t="s">
        <v>339</v>
      </c>
      <c r="C1688" s="164" t="s">
        <v>55</v>
      </c>
      <c r="D1688" s="161">
        <v>843654158228</v>
      </c>
      <c r="E1688" s="164" t="s">
        <v>2179</v>
      </c>
      <c r="F1688" s="165">
        <v>10</v>
      </c>
      <c r="G1688" s="41">
        <v>46023</v>
      </c>
      <c r="H1688" s="63" t="s">
        <v>167</v>
      </c>
      <c r="I1688" s="63" t="s">
        <v>142</v>
      </c>
      <c r="J1688" s="45" t="s">
        <v>474</v>
      </c>
    </row>
    <row r="1689" spans="1:10" x14ac:dyDescent="0.25">
      <c r="A1689" s="163" t="s">
        <v>1</v>
      </c>
      <c r="B1689" s="166" t="s">
        <v>339</v>
      </c>
      <c r="C1689" s="164" t="s">
        <v>55</v>
      </c>
      <c r="D1689" s="161">
        <v>843654158235</v>
      </c>
      <c r="E1689" s="164" t="s">
        <v>2180</v>
      </c>
      <c r="F1689" s="165">
        <v>10</v>
      </c>
      <c r="G1689" s="41">
        <v>46023</v>
      </c>
      <c r="H1689" s="63" t="s">
        <v>167</v>
      </c>
      <c r="I1689" s="63" t="s">
        <v>142</v>
      </c>
      <c r="J1689" s="45" t="s">
        <v>474</v>
      </c>
    </row>
    <row r="1690" spans="1:10" x14ac:dyDescent="0.25">
      <c r="A1690" s="163" t="s">
        <v>1</v>
      </c>
      <c r="B1690" s="46" t="s">
        <v>259</v>
      </c>
      <c r="C1690" s="164" t="s">
        <v>55</v>
      </c>
      <c r="D1690" s="161">
        <v>843654158303</v>
      </c>
      <c r="E1690" s="164" t="s">
        <v>2181</v>
      </c>
      <c r="F1690" s="165">
        <v>12</v>
      </c>
      <c r="G1690" s="41">
        <v>46023</v>
      </c>
      <c r="H1690" s="63" t="s">
        <v>149</v>
      </c>
      <c r="I1690" s="63" t="s">
        <v>127</v>
      </c>
      <c r="J1690" s="45" t="s">
        <v>455</v>
      </c>
    </row>
    <row r="1691" spans="1:10" x14ac:dyDescent="0.25">
      <c r="A1691" s="163" t="s">
        <v>1</v>
      </c>
      <c r="B1691" s="46" t="s">
        <v>259</v>
      </c>
      <c r="C1691" s="164" t="s">
        <v>55</v>
      </c>
      <c r="D1691" s="161">
        <v>843654158310</v>
      </c>
      <c r="E1691" s="164" t="s">
        <v>2182</v>
      </c>
      <c r="F1691" s="165">
        <v>12</v>
      </c>
      <c r="G1691" s="41">
        <v>46023</v>
      </c>
      <c r="H1691" s="63" t="s">
        <v>150</v>
      </c>
      <c r="I1691" s="63" t="s">
        <v>127</v>
      </c>
      <c r="J1691" s="45" t="s">
        <v>455</v>
      </c>
    </row>
    <row r="1692" spans="1:10" x14ac:dyDescent="0.25">
      <c r="A1692" s="163" t="s">
        <v>1</v>
      </c>
      <c r="B1692" s="46" t="s">
        <v>259</v>
      </c>
      <c r="C1692" s="164" t="s">
        <v>55</v>
      </c>
      <c r="D1692" s="161">
        <v>843654158327</v>
      </c>
      <c r="E1692" s="164" t="s">
        <v>2073</v>
      </c>
      <c r="F1692" s="165">
        <v>12</v>
      </c>
      <c r="G1692" s="41">
        <v>46023</v>
      </c>
      <c r="H1692" s="63" t="s">
        <v>150</v>
      </c>
      <c r="I1692" s="63" t="s">
        <v>127</v>
      </c>
      <c r="J1692" s="45" t="s">
        <v>455</v>
      </c>
    </row>
    <row r="1693" spans="1:10" x14ac:dyDescent="0.25">
      <c r="A1693" s="163" t="s">
        <v>1</v>
      </c>
      <c r="B1693" s="46" t="s">
        <v>259</v>
      </c>
      <c r="C1693" s="164" t="s">
        <v>55</v>
      </c>
      <c r="D1693" s="161">
        <v>843654158334</v>
      </c>
      <c r="E1693" s="164" t="s">
        <v>2183</v>
      </c>
      <c r="F1693" s="165">
        <v>12</v>
      </c>
      <c r="G1693" s="41">
        <v>46023</v>
      </c>
      <c r="H1693" s="63" t="s">
        <v>150</v>
      </c>
      <c r="I1693" s="63" t="s">
        <v>717</v>
      </c>
      <c r="J1693" s="45" t="s">
        <v>455</v>
      </c>
    </row>
    <row r="1694" spans="1:10" x14ac:dyDescent="0.25">
      <c r="A1694" s="163" t="s">
        <v>1</v>
      </c>
      <c r="B1694" s="46" t="s">
        <v>259</v>
      </c>
      <c r="C1694" s="164" t="s">
        <v>55</v>
      </c>
      <c r="D1694" s="161">
        <v>843654160993</v>
      </c>
      <c r="E1694" s="164" t="s">
        <v>2225</v>
      </c>
      <c r="F1694" s="165">
        <v>12</v>
      </c>
      <c r="G1694" s="41">
        <v>46023</v>
      </c>
      <c r="H1694" s="63" t="s">
        <v>149</v>
      </c>
      <c r="I1694" s="63" t="s">
        <v>2226</v>
      </c>
      <c r="J1694" s="45" t="s">
        <v>1828</v>
      </c>
    </row>
    <row r="1695" spans="1:10" x14ac:dyDescent="0.25">
      <c r="A1695" s="163" t="s">
        <v>1</v>
      </c>
      <c r="B1695" s="46" t="s">
        <v>259</v>
      </c>
      <c r="C1695" s="164" t="s">
        <v>55</v>
      </c>
      <c r="D1695" s="161">
        <v>843654161006</v>
      </c>
      <c r="E1695" s="164" t="s">
        <v>2227</v>
      </c>
      <c r="F1695" s="165">
        <v>12</v>
      </c>
      <c r="G1695" s="41">
        <v>46023</v>
      </c>
      <c r="H1695" s="63" t="s">
        <v>149</v>
      </c>
      <c r="I1695" s="63" t="s">
        <v>157</v>
      </c>
      <c r="J1695" s="45" t="s">
        <v>1828</v>
      </c>
    </row>
    <row r="1696" spans="1:10" x14ac:dyDescent="0.25">
      <c r="A1696" s="163" t="s">
        <v>1</v>
      </c>
      <c r="B1696" s="46" t="s">
        <v>259</v>
      </c>
      <c r="C1696" s="164" t="s">
        <v>55</v>
      </c>
      <c r="D1696" s="161">
        <v>843654161013</v>
      </c>
      <c r="E1696" s="164" t="s">
        <v>2228</v>
      </c>
      <c r="F1696" s="165">
        <v>12</v>
      </c>
      <c r="G1696" s="41">
        <v>46023</v>
      </c>
      <c r="H1696" s="63" t="s">
        <v>150</v>
      </c>
      <c r="I1696" s="63" t="s">
        <v>157</v>
      </c>
      <c r="J1696" s="45" t="s">
        <v>1828</v>
      </c>
    </row>
    <row r="1697" spans="1:10" x14ac:dyDescent="0.25">
      <c r="A1697" s="163" t="s">
        <v>1</v>
      </c>
      <c r="B1697" s="46" t="s">
        <v>259</v>
      </c>
      <c r="C1697" s="164" t="s">
        <v>55</v>
      </c>
      <c r="D1697" s="161">
        <v>843654161020</v>
      </c>
      <c r="E1697" s="164" t="s">
        <v>2229</v>
      </c>
      <c r="F1697" s="165">
        <v>12</v>
      </c>
      <c r="G1697" s="41">
        <v>46023</v>
      </c>
      <c r="H1697" s="63" t="s">
        <v>150</v>
      </c>
      <c r="I1697" s="63" t="s">
        <v>157</v>
      </c>
      <c r="J1697" s="45" t="s">
        <v>1828</v>
      </c>
    </row>
    <row r="1698" spans="1:10" x14ac:dyDescent="0.25">
      <c r="A1698" s="163" t="s">
        <v>1</v>
      </c>
      <c r="B1698" s="46" t="s">
        <v>258</v>
      </c>
      <c r="C1698" s="164" t="s">
        <v>55</v>
      </c>
      <c r="D1698" s="161">
        <v>843654162164</v>
      </c>
      <c r="E1698" s="164" t="s">
        <v>2161</v>
      </c>
      <c r="F1698" s="165">
        <v>7</v>
      </c>
      <c r="G1698" s="41">
        <v>46023</v>
      </c>
      <c r="H1698" s="63" t="s">
        <v>2109</v>
      </c>
      <c r="I1698" s="63" t="s">
        <v>160</v>
      </c>
      <c r="J1698" s="45" t="s">
        <v>383</v>
      </c>
    </row>
    <row r="1699" spans="1:10" x14ac:dyDescent="0.25">
      <c r="A1699" s="163" t="s">
        <v>1</v>
      </c>
      <c r="B1699" s="46" t="s">
        <v>258</v>
      </c>
      <c r="C1699" s="164" t="s">
        <v>55</v>
      </c>
      <c r="D1699" s="161">
        <v>843654162171</v>
      </c>
      <c r="E1699" s="164" t="s">
        <v>2162</v>
      </c>
      <c r="F1699" s="165">
        <v>7</v>
      </c>
      <c r="G1699" s="41">
        <v>46023</v>
      </c>
      <c r="H1699" s="63" t="s">
        <v>134</v>
      </c>
      <c r="I1699" s="63" t="s">
        <v>160</v>
      </c>
      <c r="J1699" s="45" t="s">
        <v>383</v>
      </c>
    </row>
    <row r="1700" spans="1:10" x14ac:dyDescent="0.25">
      <c r="A1700" s="163" t="s">
        <v>1</v>
      </c>
      <c r="B1700" s="46" t="s">
        <v>258</v>
      </c>
      <c r="C1700" s="164" t="s">
        <v>55</v>
      </c>
      <c r="D1700" s="161">
        <v>843654162188</v>
      </c>
      <c r="E1700" s="164" t="s">
        <v>2163</v>
      </c>
      <c r="F1700" s="165">
        <v>7</v>
      </c>
      <c r="G1700" s="41">
        <v>46023</v>
      </c>
      <c r="H1700" s="63" t="s">
        <v>134</v>
      </c>
      <c r="I1700" s="63" t="s">
        <v>160</v>
      </c>
      <c r="J1700" s="45" t="s">
        <v>383</v>
      </c>
    </row>
    <row r="1701" spans="1:10" x14ac:dyDescent="0.25">
      <c r="A1701" s="163" t="s">
        <v>1</v>
      </c>
      <c r="B1701" s="46" t="s">
        <v>344</v>
      </c>
      <c r="C1701" s="164" t="s">
        <v>55</v>
      </c>
      <c r="D1701" s="167">
        <v>843654162973</v>
      </c>
      <c r="E1701" s="168" t="s">
        <v>2096</v>
      </c>
      <c r="F1701" s="165">
        <v>11</v>
      </c>
      <c r="G1701" s="41">
        <v>46023</v>
      </c>
      <c r="H1701" s="63" t="s">
        <v>1885</v>
      </c>
      <c r="I1701" s="63" t="s">
        <v>2097</v>
      </c>
      <c r="J1701" s="45" t="s">
        <v>435</v>
      </c>
    </row>
    <row r="1702" spans="1:10" x14ac:dyDescent="0.25">
      <c r="A1702" s="163" t="s">
        <v>1</v>
      </c>
      <c r="B1702" s="46" t="s">
        <v>344</v>
      </c>
      <c r="C1702" s="164" t="s">
        <v>55</v>
      </c>
      <c r="D1702" s="161">
        <v>843654162980</v>
      </c>
      <c r="E1702" s="168" t="s">
        <v>2158</v>
      </c>
      <c r="F1702" s="165">
        <v>11</v>
      </c>
      <c r="G1702" s="41">
        <v>46023</v>
      </c>
      <c r="H1702" s="63" t="s">
        <v>1885</v>
      </c>
      <c r="I1702" s="63" t="s">
        <v>1886</v>
      </c>
      <c r="J1702" s="45" t="s">
        <v>435</v>
      </c>
    </row>
    <row r="1703" spans="1:10" x14ac:dyDescent="0.25">
      <c r="A1703" s="163" t="s">
        <v>1</v>
      </c>
      <c r="B1703" s="46" t="s">
        <v>344</v>
      </c>
      <c r="C1703" s="164" t="s">
        <v>55</v>
      </c>
      <c r="D1703" s="161">
        <v>843654162997</v>
      </c>
      <c r="E1703" s="168" t="s">
        <v>2159</v>
      </c>
      <c r="F1703" s="165">
        <v>11</v>
      </c>
      <c r="G1703" s="41">
        <v>46023</v>
      </c>
      <c r="H1703" s="63" t="s">
        <v>1885</v>
      </c>
      <c r="I1703" s="63" t="s">
        <v>2097</v>
      </c>
      <c r="J1703" s="45" t="s">
        <v>435</v>
      </c>
    </row>
    <row r="1704" spans="1:10" x14ac:dyDescent="0.25">
      <c r="A1704" s="163" t="s">
        <v>1</v>
      </c>
      <c r="B1704" s="46" t="s">
        <v>344</v>
      </c>
      <c r="C1704" s="164" t="s">
        <v>55</v>
      </c>
      <c r="D1704" s="161">
        <v>843654163000</v>
      </c>
      <c r="E1704" s="168" t="s">
        <v>2160</v>
      </c>
      <c r="F1704" s="165">
        <v>11</v>
      </c>
      <c r="G1704" s="41">
        <v>46023</v>
      </c>
      <c r="H1704" s="63" t="s">
        <v>1885</v>
      </c>
      <c r="I1704" s="63" t="s">
        <v>1167</v>
      </c>
      <c r="J1704" s="45" t="s">
        <v>435</v>
      </c>
    </row>
    <row r="1705" spans="1:10" x14ac:dyDescent="0.25">
      <c r="A1705" s="163" t="s">
        <v>1</v>
      </c>
      <c r="B1705" s="46" t="s">
        <v>1075</v>
      </c>
      <c r="C1705" s="164" t="s">
        <v>55</v>
      </c>
      <c r="D1705" s="161">
        <v>843654167251</v>
      </c>
      <c r="E1705" s="168" t="s">
        <v>2381</v>
      </c>
      <c r="F1705" s="165">
        <v>3</v>
      </c>
      <c r="G1705" s="41">
        <v>46023</v>
      </c>
      <c r="H1705" s="63" t="s">
        <v>2382</v>
      </c>
      <c r="I1705" s="63" t="s">
        <v>138</v>
      </c>
      <c r="J1705" s="45" t="s">
        <v>1076</v>
      </c>
    </row>
    <row r="1706" spans="1:10" x14ac:dyDescent="0.25">
      <c r="A1706" s="163" t="s">
        <v>1</v>
      </c>
      <c r="B1706" s="46" t="s">
        <v>259</v>
      </c>
      <c r="C1706" s="164" t="s">
        <v>55</v>
      </c>
      <c r="D1706" s="161">
        <v>843654167329</v>
      </c>
      <c r="E1706" s="168" t="s">
        <v>2380</v>
      </c>
      <c r="F1706" s="165">
        <v>12</v>
      </c>
      <c r="G1706" s="41">
        <v>46023</v>
      </c>
      <c r="H1706" s="63" t="s">
        <v>149</v>
      </c>
      <c r="I1706" s="63" t="s">
        <v>127</v>
      </c>
      <c r="J1706" s="45" t="s">
        <v>455</v>
      </c>
    </row>
    <row r="1707" spans="1:10" x14ac:dyDescent="0.25">
      <c r="A1707" s="163" t="s">
        <v>1</v>
      </c>
      <c r="B1707" s="46" t="s">
        <v>258</v>
      </c>
      <c r="C1707" s="164" t="s">
        <v>74</v>
      </c>
      <c r="D1707" s="161">
        <v>844006010058</v>
      </c>
      <c r="E1707" s="168" t="s">
        <v>2620</v>
      </c>
      <c r="F1707" s="165">
        <v>7</v>
      </c>
      <c r="G1707" s="41">
        <v>46023</v>
      </c>
      <c r="H1707" s="63" t="s">
        <v>161</v>
      </c>
      <c r="I1707" s="63" t="s">
        <v>94</v>
      </c>
      <c r="J1707" s="45" t="s">
        <v>538</v>
      </c>
    </row>
    <row r="1708" spans="1:10" x14ac:dyDescent="0.25">
      <c r="A1708" s="163" t="s">
        <v>1</v>
      </c>
      <c r="B1708" s="46" t="s">
        <v>258</v>
      </c>
      <c r="C1708" s="164" t="s">
        <v>74</v>
      </c>
      <c r="D1708" s="161">
        <v>844006011949</v>
      </c>
      <c r="E1708" s="168" t="s">
        <v>2618</v>
      </c>
      <c r="F1708" s="165">
        <v>7</v>
      </c>
      <c r="G1708" s="41">
        <v>46023</v>
      </c>
      <c r="H1708" s="63" t="s">
        <v>2619</v>
      </c>
      <c r="I1708" s="63" t="s">
        <v>94</v>
      </c>
      <c r="J1708" s="45" t="s">
        <v>538</v>
      </c>
    </row>
    <row r="1709" spans="1:10" x14ac:dyDescent="0.25">
      <c r="A1709" s="163" t="s">
        <v>1</v>
      </c>
      <c r="B1709" s="46" t="s">
        <v>258</v>
      </c>
      <c r="C1709" s="164" t="s">
        <v>74</v>
      </c>
      <c r="D1709" s="161">
        <v>844006022952</v>
      </c>
      <c r="E1709" s="168" t="s">
        <v>2616</v>
      </c>
      <c r="F1709" s="165">
        <v>7</v>
      </c>
      <c r="G1709" s="41">
        <v>46023</v>
      </c>
      <c r="H1709" s="63" t="s">
        <v>167</v>
      </c>
      <c r="I1709" s="63" t="s">
        <v>94</v>
      </c>
      <c r="J1709" s="45" t="s">
        <v>383</v>
      </c>
    </row>
    <row r="1710" spans="1:10" x14ac:dyDescent="0.25">
      <c r="A1710" s="163" t="s">
        <v>1</v>
      </c>
      <c r="B1710" s="46" t="s">
        <v>258</v>
      </c>
      <c r="C1710" s="164" t="s">
        <v>74</v>
      </c>
      <c r="D1710" s="161">
        <v>844006022969</v>
      </c>
      <c r="E1710" s="168" t="s">
        <v>2617</v>
      </c>
      <c r="F1710" s="165">
        <v>7</v>
      </c>
      <c r="G1710" s="41">
        <v>46023</v>
      </c>
      <c r="H1710" s="63" t="s">
        <v>167</v>
      </c>
      <c r="I1710" s="63" t="s">
        <v>94</v>
      </c>
      <c r="J1710" s="45" t="s">
        <v>383</v>
      </c>
    </row>
    <row r="1711" spans="1:10" x14ac:dyDescent="0.25">
      <c r="A1711" s="163" t="s">
        <v>1</v>
      </c>
      <c r="B1711" s="46" t="s">
        <v>970</v>
      </c>
      <c r="C1711" s="164" t="s">
        <v>74</v>
      </c>
      <c r="D1711" s="161">
        <v>844006059439</v>
      </c>
      <c r="E1711" s="169" t="s">
        <v>1219</v>
      </c>
      <c r="F1711" s="165">
        <v>30</v>
      </c>
      <c r="G1711" s="41">
        <v>46023</v>
      </c>
      <c r="H1711" s="63" t="s">
        <v>1220</v>
      </c>
      <c r="I1711" s="63" t="s">
        <v>173</v>
      </c>
      <c r="J1711" s="45" t="s">
        <v>88</v>
      </c>
    </row>
    <row r="1712" spans="1:10" x14ac:dyDescent="0.25">
      <c r="A1712" s="163" t="s">
        <v>1</v>
      </c>
      <c r="B1712" s="46" t="s">
        <v>968</v>
      </c>
      <c r="C1712" s="164" t="s">
        <v>74</v>
      </c>
      <c r="D1712" s="161">
        <v>844006060756</v>
      </c>
      <c r="E1712" s="168" t="s">
        <v>1195</v>
      </c>
      <c r="F1712" s="165">
        <v>70</v>
      </c>
      <c r="G1712" s="41">
        <v>46023</v>
      </c>
      <c r="H1712" s="63" t="s">
        <v>1196</v>
      </c>
      <c r="I1712" s="63" t="s">
        <v>230</v>
      </c>
      <c r="J1712" s="45" t="s">
        <v>88</v>
      </c>
    </row>
    <row r="1713" spans="1:10" x14ac:dyDescent="0.25">
      <c r="A1713" s="163" t="s">
        <v>1</v>
      </c>
      <c r="B1713" s="46" t="s">
        <v>258</v>
      </c>
      <c r="C1713" s="164" t="s">
        <v>176</v>
      </c>
      <c r="D1713" s="161">
        <v>844366045387</v>
      </c>
      <c r="E1713" s="168" t="s">
        <v>452</v>
      </c>
      <c r="F1713" s="165">
        <v>7</v>
      </c>
      <c r="G1713" s="41">
        <v>46023</v>
      </c>
      <c r="H1713" s="63" t="s">
        <v>167</v>
      </c>
      <c r="I1713" s="63" t="s">
        <v>110</v>
      </c>
      <c r="J1713" s="45" t="s">
        <v>383</v>
      </c>
    </row>
    <row r="1714" spans="1:10" x14ac:dyDescent="0.25">
      <c r="A1714" s="163" t="s">
        <v>1</v>
      </c>
      <c r="B1714" s="46" t="s">
        <v>258</v>
      </c>
      <c r="C1714" s="164" t="s">
        <v>176</v>
      </c>
      <c r="D1714" s="161">
        <v>844366045394</v>
      </c>
      <c r="E1714" s="168" t="s">
        <v>453</v>
      </c>
      <c r="F1714" s="165">
        <v>7</v>
      </c>
      <c r="G1714" s="41">
        <v>46023</v>
      </c>
      <c r="H1714" s="63" t="s">
        <v>167</v>
      </c>
      <c r="I1714" s="63" t="s">
        <v>110</v>
      </c>
      <c r="J1714" s="45" t="s">
        <v>383</v>
      </c>
    </row>
    <row r="1715" spans="1:10" x14ac:dyDescent="0.25">
      <c r="A1715" s="163" t="s">
        <v>1</v>
      </c>
      <c r="B1715" s="46" t="s">
        <v>66</v>
      </c>
      <c r="C1715" s="164" t="s">
        <v>176</v>
      </c>
      <c r="D1715" s="161">
        <v>844366045561</v>
      </c>
      <c r="E1715" s="168" t="s">
        <v>542</v>
      </c>
      <c r="F1715" s="165">
        <v>3</v>
      </c>
      <c r="G1715" s="41">
        <v>46023</v>
      </c>
      <c r="H1715" s="63" t="s">
        <v>139</v>
      </c>
      <c r="I1715" s="63" t="s">
        <v>103</v>
      </c>
      <c r="J1715" s="45" t="s">
        <v>438</v>
      </c>
    </row>
    <row r="1716" spans="1:10" x14ac:dyDescent="0.25">
      <c r="A1716" s="163" t="s">
        <v>1</v>
      </c>
      <c r="B1716" s="46" t="s">
        <v>66</v>
      </c>
      <c r="C1716" s="164" t="s">
        <v>176</v>
      </c>
      <c r="D1716" s="161">
        <v>844366045578</v>
      </c>
      <c r="E1716" s="168" t="s">
        <v>543</v>
      </c>
      <c r="F1716" s="165">
        <v>3</v>
      </c>
      <c r="G1716" s="41">
        <v>46023</v>
      </c>
      <c r="H1716" s="63" t="s">
        <v>139</v>
      </c>
      <c r="I1716" s="63" t="s">
        <v>103</v>
      </c>
      <c r="J1716" s="45" t="s">
        <v>438</v>
      </c>
    </row>
    <row r="1717" spans="1:10" x14ac:dyDescent="0.25">
      <c r="A1717" s="163" t="s">
        <v>1</v>
      </c>
      <c r="B1717" s="46" t="s">
        <v>260</v>
      </c>
      <c r="C1717" s="164" t="s">
        <v>176</v>
      </c>
      <c r="D1717" s="161">
        <v>844366045707</v>
      </c>
      <c r="E1717" s="168" t="s">
        <v>1558</v>
      </c>
      <c r="F1717" s="165">
        <v>5</v>
      </c>
      <c r="G1717" s="41">
        <v>46023</v>
      </c>
      <c r="H1717" s="63" t="s">
        <v>229</v>
      </c>
      <c r="I1717" s="63" t="s">
        <v>94</v>
      </c>
      <c r="J1717" s="45" t="s">
        <v>440</v>
      </c>
    </row>
    <row r="1718" spans="1:10" x14ac:dyDescent="0.25">
      <c r="A1718" s="163" t="s">
        <v>1</v>
      </c>
      <c r="B1718" s="46" t="s">
        <v>258</v>
      </c>
      <c r="C1718" s="164" t="s">
        <v>176</v>
      </c>
      <c r="D1718" s="161">
        <v>844366045820</v>
      </c>
      <c r="E1718" s="168" t="s">
        <v>1787</v>
      </c>
      <c r="F1718" s="165">
        <v>7</v>
      </c>
      <c r="G1718" s="41">
        <v>46023</v>
      </c>
      <c r="H1718" s="63" t="s">
        <v>167</v>
      </c>
      <c r="I1718" s="63" t="s">
        <v>89</v>
      </c>
      <c r="J1718" s="45" t="s">
        <v>1759</v>
      </c>
    </row>
    <row r="1719" spans="1:10" x14ac:dyDescent="0.25">
      <c r="A1719" s="163" t="s">
        <v>1</v>
      </c>
      <c r="B1719" s="46" t="s">
        <v>258</v>
      </c>
      <c r="C1719" s="164" t="s">
        <v>176</v>
      </c>
      <c r="D1719" s="161">
        <v>844366045837</v>
      </c>
      <c r="E1719" s="168" t="s">
        <v>1786</v>
      </c>
      <c r="F1719" s="165">
        <v>7</v>
      </c>
      <c r="G1719" s="41">
        <v>46023</v>
      </c>
      <c r="H1719" s="63" t="s">
        <v>167</v>
      </c>
      <c r="I1719" s="63" t="s">
        <v>89</v>
      </c>
      <c r="J1719" s="45" t="s">
        <v>1759</v>
      </c>
    </row>
    <row r="1720" spans="1:10" x14ac:dyDescent="0.25">
      <c r="A1720" s="163" t="s">
        <v>1</v>
      </c>
      <c r="B1720" s="46" t="s">
        <v>344</v>
      </c>
      <c r="C1720" s="164" t="s">
        <v>176</v>
      </c>
      <c r="D1720" s="161">
        <v>844366046001</v>
      </c>
      <c r="E1720" s="168" t="s">
        <v>1171</v>
      </c>
      <c r="F1720" s="165">
        <v>11</v>
      </c>
      <c r="G1720" s="41">
        <v>46023</v>
      </c>
      <c r="H1720" s="63" t="s">
        <v>380</v>
      </c>
      <c r="I1720" s="63" t="s">
        <v>146</v>
      </c>
      <c r="J1720" s="45" t="s">
        <v>435</v>
      </c>
    </row>
    <row r="1721" spans="1:10" x14ac:dyDescent="0.25">
      <c r="A1721" s="46" t="s">
        <v>1</v>
      </c>
      <c r="B1721" s="52" t="s">
        <v>259</v>
      </c>
      <c r="C1721" s="52" t="s">
        <v>176</v>
      </c>
      <c r="D1721" s="161">
        <v>844366059438</v>
      </c>
      <c r="E1721" s="53" t="s">
        <v>461</v>
      </c>
      <c r="F1721" s="54">
        <v>12</v>
      </c>
      <c r="G1721" s="39">
        <v>46023</v>
      </c>
      <c r="H1721" s="64" t="s">
        <v>150</v>
      </c>
      <c r="I1721" s="62" t="s">
        <v>127</v>
      </c>
      <c r="J1721" s="45" t="s">
        <v>455</v>
      </c>
    </row>
    <row r="1722" spans="1:10" x14ac:dyDescent="0.25">
      <c r="A1722" s="46" t="s">
        <v>1</v>
      </c>
      <c r="B1722" s="52" t="s">
        <v>258</v>
      </c>
      <c r="C1722" s="52" t="s">
        <v>176</v>
      </c>
      <c r="D1722" s="161">
        <v>844366059551</v>
      </c>
      <c r="E1722" s="53" t="s">
        <v>555</v>
      </c>
      <c r="F1722" s="54">
        <v>7</v>
      </c>
      <c r="G1722" s="39">
        <v>46023</v>
      </c>
      <c r="H1722" s="64" t="s">
        <v>167</v>
      </c>
      <c r="I1722" s="62" t="s">
        <v>99</v>
      </c>
      <c r="J1722" s="45" t="s">
        <v>383</v>
      </c>
    </row>
    <row r="1723" spans="1:10" x14ac:dyDescent="0.25">
      <c r="A1723" s="46" t="s">
        <v>1</v>
      </c>
      <c r="B1723" s="52" t="s">
        <v>258</v>
      </c>
      <c r="C1723" s="52" t="s">
        <v>176</v>
      </c>
      <c r="D1723" s="161">
        <v>844366059568</v>
      </c>
      <c r="E1723" s="53" t="s">
        <v>556</v>
      </c>
      <c r="F1723" s="54">
        <v>7</v>
      </c>
      <c r="G1723" s="39">
        <v>46023</v>
      </c>
      <c r="H1723" s="64" t="s">
        <v>167</v>
      </c>
      <c r="I1723" s="62" t="s">
        <v>99</v>
      </c>
      <c r="J1723" s="45" t="s">
        <v>383</v>
      </c>
    </row>
    <row r="1724" spans="1:10" x14ac:dyDescent="0.25">
      <c r="A1724" s="46" t="s">
        <v>1</v>
      </c>
      <c r="B1724" s="52" t="s">
        <v>259</v>
      </c>
      <c r="C1724" s="52" t="s">
        <v>176</v>
      </c>
      <c r="D1724" s="161">
        <v>844366059933</v>
      </c>
      <c r="E1724" s="53" t="s">
        <v>82</v>
      </c>
      <c r="F1724" s="54">
        <v>12</v>
      </c>
      <c r="G1724" s="39">
        <v>46023</v>
      </c>
      <c r="H1724" s="64" t="s">
        <v>150</v>
      </c>
      <c r="I1724" s="62" t="s">
        <v>157</v>
      </c>
      <c r="J1724" s="45" t="s">
        <v>1828</v>
      </c>
    </row>
    <row r="1725" spans="1:10" x14ac:dyDescent="0.25">
      <c r="A1725" s="46" t="s">
        <v>1</v>
      </c>
      <c r="B1725" s="52" t="s">
        <v>2422</v>
      </c>
      <c r="C1725" s="52" t="s">
        <v>2623</v>
      </c>
      <c r="D1725" s="161">
        <v>844366094552</v>
      </c>
      <c r="E1725" s="53" t="s">
        <v>2626</v>
      </c>
      <c r="F1725" s="54">
        <v>150</v>
      </c>
      <c r="G1725" s="39">
        <v>46023</v>
      </c>
      <c r="H1725" s="64" t="s">
        <v>2627</v>
      </c>
      <c r="I1725" s="62" t="s">
        <v>2628</v>
      </c>
      <c r="J1725" s="45" t="s">
        <v>1370</v>
      </c>
    </row>
    <row r="1726" spans="1:10" x14ac:dyDescent="0.25">
      <c r="A1726" s="46" t="s">
        <v>1</v>
      </c>
      <c r="B1726" s="46" t="s">
        <v>2420</v>
      </c>
      <c r="C1726" s="46" t="s">
        <v>2623</v>
      </c>
      <c r="D1726" s="131">
        <v>844366094569</v>
      </c>
      <c r="E1726" s="49" t="s">
        <v>2629</v>
      </c>
      <c r="F1726" s="43">
        <v>200</v>
      </c>
      <c r="G1726" s="39">
        <v>46023</v>
      </c>
      <c r="H1726" s="62" t="s">
        <v>2630</v>
      </c>
      <c r="I1726" s="62" t="s">
        <v>187</v>
      </c>
      <c r="J1726" s="45" t="s">
        <v>1371</v>
      </c>
    </row>
    <row r="1727" spans="1:10" x14ac:dyDescent="0.25">
      <c r="A1727" s="46" t="s">
        <v>1</v>
      </c>
      <c r="B1727" s="52" t="s">
        <v>2422</v>
      </c>
      <c r="C1727" s="52" t="s">
        <v>2623</v>
      </c>
      <c r="D1727" s="161">
        <v>844366095894</v>
      </c>
      <c r="E1727" s="53" t="s">
        <v>2624</v>
      </c>
      <c r="F1727" s="54">
        <v>150</v>
      </c>
      <c r="G1727" s="39">
        <v>46023</v>
      </c>
      <c r="H1727" s="64" t="s">
        <v>183</v>
      </c>
      <c r="I1727" s="62" t="s">
        <v>2625</v>
      </c>
      <c r="J1727" s="45" t="s">
        <v>1379</v>
      </c>
    </row>
    <row r="1728" spans="1:10" x14ac:dyDescent="0.25">
      <c r="A1728" s="46" t="s">
        <v>1</v>
      </c>
      <c r="B1728" s="52" t="s">
        <v>258</v>
      </c>
      <c r="C1728" s="52" t="s">
        <v>2322</v>
      </c>
      <c r="D1728" s="161">
        <v>849665052944</v>
      </c>
      <c r="E1728" s="53" t="s">
        <v>2323</v>
      </c>
      <c r="F1728" s="54">
        <v>7</v>
      </c>
      <c r="G1728" s="39">
        <v>46023</v>
      </c>
      <c r="H1728" s="64" t="s">
        <v>167</v>
      </c>
      <c r="I1728" s="62" t="s">
        <v>94</v>
      </c>
      <c r="J1728" s="45" t="s">
        <v>383</v>
      </c>
    </row>
    <row r="1729" spans="1:10" x14ac:dyDescent="0.25">
      <c r="A1729" s="46" t="s">
        <v>1</v>
      </c>
      <c r="B1729" s="52" t="s">
        <v>344</v>
      </c>
      <c r="C1729" s="52" t="s">
        <v>575</v>
      </c>
      <c r="D1729" s="161">
        <v>850004614488</v>
      </c>
      <c r="E1729" s="53" t="s">
        <v>637</v>
      </c>
      <c r="F1729" s="54">
        <v>11</v>
      </c>
      <c r="G1729" s="39">
        <v>46023</v>
      </c>
      <c r="H1729" s="64" t="s">
        <v>1304</v>
      </c>
      <c r="I1729" s="62" t="s">
        <v>444</v>
      </c>
      <c r="J1729" s="45" t="s">
        <v>435</v>
      </c>
    </row>
    <row r="1730" spans="1:10" x14ac:dyDescent="0.25">
      <c r="A1730" s="46" t="s">
        <v>1</v>
      </c>
      <c r="B1730" s="52" t="s">
        <v>344</v>
      </c>
      <c r="C1730" s="52" t="s">
        <v>575</v>
      </c>
      <c r="D1730" s="161">
        <v>850004614495</v>
      </c>
      <c r="E1730" s="53" t="s">
        <v>636</v>
      </c>
      <c r="F1730" s="54">
        <v>11</v>
      </c>
      <c r="G1730" s="39">
        <v>46023</v>
      </c>
      <c r="H1730" s="64" t="s">
        <v>183</v>
      </c>
      <c r="I1730" s="62" t="s">
        <v>444</v>
      </c>
      <c r="J1730" s="45" t="s">
        <v>435</v>
      </c>
    </row>
    <row r="1731" spans="1:10" x14ac:dyDescent="0.25">
      <c r="A1731" s="46" t="s">
        <v>1</v>
      </c>
      <c r="B1731" s="52" t="s">
        <v>258</v>
      </c>
      <c r="C1731" s="52" t="s">
        <v>575</v>
      </c>
      <c r="D1731" s="161">
        <v>850018508094</v>
      </c>
      <c r="E1731" s="53" t="s">
        <v>776</v>
      </c>
      <c r="F1731" s="54">
        <v>7</v>
      </c>
      <c r="G1731" s="39">
        <v>46023</v>
      </c>
      <c r="H1731" s="64" t="s">
        <v>96</v>
      </c>
      <c r="I1731" s="62" t="s">
        <v>116</v>
      </c>
      <c r="J1731" s="45" t="s">
        <v>1759</v>
      </c>
    </row>
    <row r="1732" spans="1:10" x14ac:dyDescent="0.25">
      <c r="A1732" s="46" t="s">
        <v>1</v>
      </c>
      <c r="B1732" s="52" t="s">
        <v>258</v>
      </c>
      <c r="C1732" s="52" t="s">
        <v>575</v>
      </c>
      <c r="D1732" s="161">
        <v>850018508100</v>
      </c>
      <c r="E1732" s="53" t="s">
        <v>777</v>
      </c>
      <c r="F1732" s="54">
        <v>7</v>
      </c>
      <c r="G1732" s="39">
        <v>46023</v>
      </c>
      <c r="H1732" s="64" t="s">
        <v>96</v>
      </c>
      <c r="I1732" s="62" t="s">
        <v>116</v>
      </c>
      <c r="J1732" s="45" t="s">
        <v>1759</v>
      </c>
    </row>
    <row r="1733" spans="1:10" x14ac:dyDescent="0.25">
      <c r="A1733" s="46" t="s">
        <v>1</v>
      </c>
      <c r="B1733" s="52" t="s">
        <v>66</v>
      </c>
      <c r="C1733" s="52" t="s">
        <v>575</v>
      </c>
      <c r="D1733" s="161">
        <v>850018508155</v>
      </c>
      <c r="E1733" s="53" t="s">
        <v>774</v>
      </c>
      <c r="F1733" s="54">
        <v>3</v>
      </c>
      <c r="G1733" s="39">
        <v>46023</v>
      </c>
      <c r="H1733" s="64" t="s">
        <v>104</v>
      </c>
      <c r="I1733" s="62" t="s">
        <v>103</v>
      </c>
      <c r="J1733" s="45" t="s">
        <v>438</v>
      </c>
    </row>
    <row r="1734" spans="1:10" x14ac:dyDescent="0.25">
      <c r="A1734" s="46" t="s">
        <v>1</v>
      </c>
      <c r="B1734" s="52" t="s">
        <v>66</v>
      </c>
      <c r="C1734" s="52" t="s">
        <v>575</v>
      </c>
      <c r="D1734" s="161">
        <v>850018508162</v>
      </c>
      <c r="E1734" s="53" t="s">
        <v>775</v>
      </c>
      <c r="F1734" s="54">
        <v>3</v>
      </c>
      <c r="G1734" s="39">
        <v>46023</v>
      </c>
      <c r="H1734" s="64" t="s">
        <v>1247</v>
      </c>
      <c r="I1734" s="62" t="s">
        <v>1248</v>
      </c>
      <c r="J1734" s="45" t="s">
        <v>438</v>
      </c>
    </row>
    <row r="1735" spans="1:10" x14ac:dyDescent="0.25">
      <c r="A1735" s="46" t="s">
        <v>1</v>
      </c>
      <c r="B1735" s="52" t="s">
        <v>344</v>
      </c>
      <c r="C1735" s="52" t="s">
        <v>129</v>
      </c>
      <c r="D1735" s="161">
        <v>854432004095</v>
      </c>
      <c r="E1735" s="53">
        <v>91816</v>
      </c>
      <c r="F1735" s="54">
        <v>11</v>
      </c>
      <c r="G1735" s="39">
        <v>46023</v>
      </c>
      <c r="H1735" s="64" t="s">
        <v>379</v>
      </c>
      <c r="I1735" s="62" t="s">
        <v>159</v>
      </c>
      <c r="J1735" s="45" t="s">
        <v>435</v>
      </c>
    </row>
    <row r="1736" spans="1:10" x14ac:dyDescent="0.25">
      <c r="A1736" s="46" t="s">
        <v>1</v>
      </c>
      <c r="B1736" s="52" t="s">
        <v>258</v>
      </c>
      <c r="C1736" s="52" t="s">
        <v>129</v>
      </c>
      <c r="D1736" s="161">
        <v>854432004156</v>
      </c>
      <c r="E1736" s="53">
        <v>91141</v>
      </c>
      <c r="F1736" s="54">
        <v>7</v>
      </c>
      <c r="G1736" s="39">
        <v>46023</v>
      </c>
      <c r="H1736" s="64" t="s">
        <v>1285</v>
      </c>
      <c r="I1736" s="62" t="s">
        <v>138</v>
      </c>
      <c r="J1736" s="45" t="s">
        <v>383</v>
      </c>
    </row>
    <row r="1737" spans="1:10" x14ac:dyDescent="0.25">
      <c r="A1737" s="46" t="s">
        <v>1</v>
      </c>
      <c r="B1737" s="52" t="s">
        <v>258</v>
      </c>
      <c r="C1737" s="52" t="s">
        <v>129</v>
      </c>
      <c r="D1737" s="161">
        <v>854432004170</v>
      </c>
      <c r="E1737" s="53">
        <v>91138</v>
      </c>
      <c r="F1737" s="54">
        <v>7</v>
      </c>
      <c r="G1737" s="39">
        <v>46023</v>
      </c>
      <c r="H1737" s="64" t="s">
        <v>167</v>
      </c>
      <c r="I1737" s="62" t="s">
        <v>110</v>
      </c>
      <c r="J1737" s="45" t="s">
        <v>383</v>
      </c>
    </row>
    <row r="1738" spans="1:10" x14ac:dyDescent="0.25">
      <c r="A1738" s="46" t="s">
        <v>1</v>
      </c>
      <c r="B1738" s="52" t="s">
        <v>258</v>
      </c>
      <c r="C1738" s="52" t="s">
        <v>129</v>
      </c>
      <c r="D1738" s="161">
        <v>854432004293</v>
      </c>
      <c r="E1738" s="53">
        <v>91276</v>
      </c>
      <c r="F1738" s="54">
        <v>7</v>
      </c>
      <c r="G1738" s="39">
        <v>46023</v>
      </c>
      <c r="H1738" s="64" t="s">
        <v>1274</v>
      </c>
      <c r="I1738" s="62" t="s">
        <v>120</v>
      </c>
      <c r="J1738" s="45" t="s">
        <v>383</v>
      </c>
    </row>
    <row r="1739" spans="1:10" x14ac:dyDescent="0.25">
      <c r="A1739" s="46" t="s">
        <v>1</v>
      </c>
      <c r="B1739" s="52" t="s">
        <v>2422</v>
      </c>
      <c r="C1739" s="52" t="s">
        <v>129</v>
      </c>
      <c r="D1739" s="161">
        <v>854432004668</v>
      </c>
      <c r="E1739" s="53" t="s">
        <v>1531</v>
      </c>
      <c r="F1739" s="54">
        <v>150</v>
      </c>
      <c r="G1739" s="39">
        <v>46023</v>
      </c>
      <c r="H1739" s="64" t="s">
        <v>1532</v>
      </c>
      <c r="I1739" s="62" t="s">
        <v>1533</v>
      </c>
      <c r="J1739" s="45" t="s">
        <v>1370</v>
      </c>
    </row>
    <row r="1740" spans="1:10" x14ac:dyDescent="0.25">
      <c r="A1740" s="46" t="s">
        <v>1</v>
      </c>
      <c r="B1740" s="52" t="s">
        <v>2420</v>
      </c>
      <c r="C1740" s="52" t="s">
        <v>2520</v>
      </c>
      <c r="D1740" s="161">
        <v>867333424011</v>
      </c>
      <c r="E1740" s="53" t="s">
        <v>2527</v>
      </c>
      <c r="F1740" s="54">
        <v>200</v>
      </c>
      <c r="G1740" s="39">
        <v>46023</v>
      </c>
      <c r="H1740" s="64" t="s">
        <v>2528</v>
      </c>
      <c r="I1740" s="62" t="s">
        <v>2529</v>
      </c>
      <c r="J1740" s="45" t="s">
        <v>1371</v>
      </c>
    </row>
    <row r="1741" spans="1:10" x14ac:dyDescent="0.25">
      <c r="A1741" s="46" t="s">
        <v>1</v>
      </c>
      <c r="B1741" s="52" t="s">
        <v>2420</v>
      </c>
      <c r="C1741" s="52" t="s">
        <v>2508</v>
      </c>
      <c r="D1741" s="161">
        <v>867333424211</v>
      </c>
      <c r="E1741" s="53" t="s">
        <v>2509</v>
      </c>
      <c r="F1741" s="54">
        <v>200</v>
      </c>
      <c r="G1741" s="39">
        <v>46023</v>
      </c>
      <c r="H1741" s="64" t="s">
        <v>2510</v>
      </c>
      <c r="I1741" s="62" t="s">
        <v>2511</v>
      </c>
      <c r="J1741" s="45" t="s">
        <v>1371</v>
      </c>
    </row>
    <row r="1742" spans="1:10" x14ac:dyDescent="0.25">
      <c r="A1742" s="46" t="s">
        <v>1</v>
      </c>
      <c r="B1742" s="52" t="s">
        <v>2420</v>
      </c>
      <c r="C1742" s="52" t="s">
        <v>2512</v>
      </c>
      <c r="D1742" s="161">
        <v>867333424313</v>
      </c>
      <c r="E1742" s="53" t="s">
        <v>2513</v>
      </c>
      <c r="F1742" s="54">
        <v>200</v>
      </c>
      <c r="G1742" s="39">
        <v>46023</v>
      </c>
      <c r="H1742" s="64" t="s">
        <v>2514</v>
      </c>
      <c r="I1742" s="62" t="s">
        <v>2515</v>
      </c>
      <c r="J1742" s="45" t="s">
        <v>1371</v>
      </c>
    </row>
    <row r="1743" spans="1:10" x14ac:dyDescent="0.25">
      <c r="A1743" s="46" t="s">
        <v>1</v>
      </c>
      <c r="B1743" s="52" t="s">
        <v>344</v>
      </c>
      <c r="C1743" s="52" t="s">
        <v>2516</v>
      </c>
      <c r="D1743" s="161">
        <v>867333424314</v>
      </c>
      <c r="E1743" s="53" t="s">
        <v>2517</v>
      </c>
      <c r="F1743" s="54">
        <v>11</v>
      </c>
      <c r="G1743" s="39">
        <v>46023</v>
      </c>
      <c r="H1743" s="64" t="s">
        <v>2518</v>
      </c>
      <c r="I1743" s="62" t="s">
        <v>2519</v>
      </c>
      <c r="J1743" s="45" t="s">
        <v>435</v>
      </c>
    </row>
    <row r="1744" spans="1:10" x14ac:dyDescent="0.25">
      <c r="A1744" s="46" t="s">
        <v>1</v>
      </c>
      <c r="B1744" s="52" t="s">
        <v>2420</v>
      </c>
      <c r="C1744" s="52" t="s">
        <v>2520</v>
      </c>
      <c r="D1744" s="161">
        <v>867333424728</v>
      </c>
      <c r="E1744" s="53" t="s">
        <v>2521</v>
      </c>
      <c r="F1744" s="54">
        <v>200</v>
      </c>
      <c r="G1744" s="39">
        <v>46023</v>
      </c>
      <c r="H1744" s="64" t="s">
        <v>2522</v>
      </c>
      <c r="I1744" s="62" t="s">
        <v>576</v>
      </c>
      <c r="J1744" s="45" t="s">
        <v>1685</v>
      </c>
    </row>
    <row r="1745" spans="1:10" x14ac:dyDescent="0.25">
      <c r="A1745" s="46" t="s">
        <v>1</v>
      </c>
      <c r="B1745" s="52" t="s">
        <v>2420</v>
      </c>
      <c r="C1745" s="52" t="s">
        <v>2520</v>
      </c>
      <c r="D1745" s="161">
        <v>867333424729</v>
      </c>
      <c r="E1745" s="53" t="s">
        <v>2525</v>
      </c>
      <c r="F1745" s="54">
        <v>200</v>
      </c>
      <c r="G1745" s="39">
        <v>46023</v>
      </c>
      <c r="H1745" s="64" t="s">
        <v>2526</v>
      </c>
      <c r="I1745" s="62" t="s">
        <v>2457</v>
      </c>
      <c r="J1745" s="45" t="s">
        <v>1685</v>
      </c>
    </row>
    <row r="1746" spans="1:10" x14ac:dyDescent="0.25">
      <c r="A1746" s="46" t="s">
        <v>1</v>
      </c>
      <c r="B1746" s="46" t="s">
        <v>2420</v>
      </c>
      <c r="C1746" s="46" t="s">
        <v>2520</v>
      </c>
      <c r="D1746" s="131">
        <v>867333424798</v>
      </c>
      <c r="E1746" s="49" t="s">
        <v>2523</v>
      </c>
      <c r="F1746" s="43">
        <v>200</v>
      </c>
      <c r="G1746" s="39">
        <v>46023</v>
      </c>
      <c r="H1746" s="62" t="s">
        <v>2524</v>
      </c>
      <c r="I1746" s="62" t="s">
        <v>576</v>
      </c>
      <c r="J1746" s="45" t="s">
        <v>1371</v>
      </c>
    </row>
    <row r="1747" spans="1:10" x14ac:dyDescent="0.25">
      <c r="A1747" s="46" t="s">
        <v>1</v>
      </c>
      <c r="B1747" s="52" t="s">
        <v>2420</v>
      </c>
      <c r="C1747" s="52" t="s">
        <v>2520</v>
      </c>
      <c r="D1747" s="161">
        <v>867333424799</v>
      </c>
      <c r="E1747" s="53" t="s">
        <v>2530</v>
      </c>
      <c r="F1747" s="54">
        <v>200</v>
      </c>
      <c r="G1747" s="39">
        <v>46023</v>
      </c>
      <c r="H1747" s="64" t="s">
        <v>2531</v>
      </c>
      <c r="I1747" s="62" t="s">
        <v>2532</v>
      </c>
      <c r="J1747" s="45" t="s">
        <v>1371</v>
      </c>
    </row>
    <row r="1748" spans="1:10" x14ac:dyDescent="0.25">
      <c r="A1748" s="46" t="s">
        <v>1</v>
      </c>
      <c r="B1748" s="52" t="s">
        <v>258</v>
      </c>
      <c r="C1748" s="52" t="s">
        <v>619</v>
      </c>
      <c r="D1748" s="161">
        <v>873409321771</v>
      </c>
      <c r="E1748" s="53" t="s">
        <v>2615</v>
      </c>
      <c r="F1748" s="54">
        <v>7</v>
      </c>
      <c r="G1748" s="39">
        <v>46023</v>
      </c>
      <c r="H1748" s="64" t="s">
        <v>167</v>
      </c>
      <c r="I1748" s="62" t="s">
        <v>94</v>
      </c>
      <c r="J1748" s="45" t="s">
        <v>383</v>
      </c>
    </row>
    <row r="1749" spans="1:10" x14ac:dyDescent="0.25">
      <c r="A1749" s="46" t="s">
        <v>1</v>
      </c>
      <c r="B1749" s="52" t="s">
        <v>259</v>
      </c>
      <c r="C1749" s="52" t="s">
        <v>55</v>
      </c>
      <c r="D1749" s="161">
        <v>890948016442</v>
      </c>
      <c r="E1749" s="53" t="s">
        <v>376</v>
      </c>
      <c r="F1749" s="54">
        <v>12</v>
      </c>
      <c r="G1749" s="39">
        <v>46023</v>
      </c>
      <c r="H1749" s="64" t="s">
        <v>303</v>
      </c>
      <c r="I1749" s="62" t="s">
        <v>127</v>
      </c>
      <c r="J1749" s="45" t="s">
        <v>455</v>
      </c>
    </row>
    <row r="1750" spans="1:10" x14ac:dyDescent="0.25">
      <c r="A1750" s="46" t="s">
        <v>1</v>
      </c>
      <c r="B1750" s="52" t="s">
        <v>260</v>
      </c>
      <c r="C1750" s="52" t="s">
        <v>55</v>
      </c>
      <c r="D1750" s="161">
        <v>890949009314</v>
      </c>
      <c r="E1750" s="53" t="s">
        <v>451</v>
      </c>
      <c r="F1750" s="54">
        <v>5</v>
      </c>
      <c r="G1750" s="39">
        <v>46023</v>
      </c>
      <c r="H1750" s="64" t="s">
        <v>161</v>
      </c>
      <c r="I1750" s="62" t="s">
        <v>94</v>
      </c>
      <c r="J1750" s="45" t="s">
        <v>440</v>
      </c>
    </row>
    <row r="1751" spans="1:10" x14ac:dyDescent="0.25">
      <c r="A1751" s="46" t="s">
        <v>1</v>
      </c>
      <c r="B1751" s="52" t="s">
        <v>260</v>
      </c>
      <c r="C1751" s="52" t="s">
        <v>55</v>
      </c>
      <c r="D1751" s="161">
        <v>890949009321</v>
      </c>
      <c r="E1751" s="53" t="s">
        <v>710</v>
      </c>
      <c r="F1751" s="54">
        <v>5</v>
      </c>
      <c r="G1751" s="39">
        <v>46023</v>
      </c>
      <c r="H1751" s="64" t="s">
        <v>135</v>
      </c>
      <c r="I1751" s="62" t="s">
        <v>94</v>
      </c>
      <c r="J1751" s="45" t="s">
        <v>440</v>
      </c>
    </row>
    <row r="1752" spans="1:10" x14ac:dyDescent="0.25">
      <c r="A1752" s="46" t="s">
        <v>1</v>
      </c>
      <c r="B1752" s="46" t="s">
        <v>1075</v>
      </c>
      <c r="C1752" s="46" t="s">
        <v>55</v>
      </c>
      <c r="D1752" s="131">
        <v>890949009451</v>
      </c>
      <c r="E1752" s="49" t="s">
        <v>1368</v>
      </c>
      <c r="F1752" s="43">
        <v>3</v>
      </c>
      <c r="G1752" s="39">
        <v>46023</v>
      </c>
      <c r="H1752" s="62" t="s">
        <v>95</v>
      </c>
      <c r="I1752" s="62" t="s">
        <v>121</v>
      </c>
      <c r="J1752" s="45" t="s">
        <v>1076</v>
      </c>
    </row>
    <row r="1753" spans="1:10" x14ac:dyDescent="0.25">
      <c r="A1753" s="46" t="s">
        <v>1</v>
      </c>
      <c r="B1753" s="52" t="s">
        <v>258</v>
      </c>
      <c r="C1753" s="52" t="s">
        <v>55</v>
      </c>
      <c r="D1753" s="161">
        <v>890949012529</v>
      </c>
      <c r="E1753" s="53" t="s">
        <v>450</v>
      </c>
      <c r="F1753" s="54">
        <v>7</v>
      </c>
      <c r="G1753" s="39">
        <v>46023</v>
      </c>
      <c r="H1753" s="64" t="s">
        <v>98</v>
      </c>
      <c r="I1753" s="62" t="s">
        <v>97</v>
      </c>
      <c r="J1753" s="45" t="s">
        <v>446</v>
      </c>
    </row>
    <row r="1754" spans="1:10" x14ac:dyDescent="0.25">
      <c r="A1754" s="46" t="s">
        <v>1</v>
      </c>
      <c r="B1754" s="52" t="s">
        <v>258</v>
      </c>
      <c r="C1754" s="52" t="s">
        <v>55</v>
      </c>
      <c r="D1754" s="161">
        <v>890949012536</v>
      </c>
      <c r="E1754" s="53" t="s">
        <v>759</v>
      </c>
      <c r="F1754" s="54">
        <v>7</v>
      </c>
      <c r="G1754" s="39">
        <v>46023</v>
      </c>
      <c r="H1754" s="64" t="s">
        <v>98</v>
      </c>
      <c r="I1754" s="62" t="s">
        <v>97</v>
      </c>
      <c r="J1754" s="45" t="s">
        <v>446</v>
      </c>
    </row>
    <row r="1755" spans="1:10" x14ac:dyDescent="0.25">
      <c r="A1755" s="46" t="s">
        <v>1</v>
      </c>
      <c r="B1755" s="46" t="s">
        <v>258</v>
      </c>
      <c r="C1755" s="46" t="s">
        <v>55</v>
      </c>
      <c r="D1755" s="131">
        <v>890949013335</v>
      </c>
      <c r="E1755" s="49" t="s">
        <v>623</v>
      </c>
      <c r="F1755" s="43">
        <v>7</v>
      </c>
      <c r="G1755" s="39">
        <v>46023</v>
      </c>
      <c r="H1755" s="62" t="s">
        <v>1277</v>
      </c>
      <c r="I1755" s="62" t="s">
        <v>109</v>
      </c>
      <c r="J1755" s="45" t="s">
        <v>383</v>
      </c>
    </row>
    <row r="1756" spans="1:10" x14ac:dyDescent="0.25">
      <c r="A1756" s="46" t="s">
        <v>1</v>
      </c>
      <c r="B1756" s="52" t="s">
        <v>339</v>
      </c>
      <c r="C1756" s="52" t="s">
        <v>55</v>
      </c>
      <c r="D1756" s="161">
        <v>890949016046</v>
      </c>
      <c r="E1756" s="53" t="s">
        <v>618</v>
      </c>
      <c r="F1756" s="54">
        <v>10</v>
      </c>
      <c r="G1756" s="39">
        <v>46023</v>
      </c>
      <c r="H1756" s="64" t="s">
        <v>167</v>
      </c>
      <c r="I1756" s="62" t="s">
        <v>89</v>
      </c>
      <c r="J1756" s="45" t="s">
        <v>474</v>
      </c>
    </row>
    <row r="1757" spans="1:10" x14ac:dyDescent="0.25">
      <c r="A1757" s="46" t="s">
        <v>1</v>
      </c>
      <c r="B1757" s="52" t="s">
        <v>258</v>
      </c>
      <c r="C1757" s="52" t="s">
        <v>55</v>
      </c>
      <c r="D1757" s="161">
        <v>890949016350</v>
      </c>
      <c r="E1757" s="53" t="s">
        <v>1550</v>
      </c>
      <c r="F1757" s="54">
        <v>7</v>
      </c>
      <c r="G1757" s="39">
        <v>46023</v>
      </c>
      <c r="H1757" s="64" t="s">
        <v>130</v>
      </c>
      <c r="I1757" s="62" t="s">
        <v>99</v>
      </c>
      <c r="J1757" s="45" t="s">
        <v>383</v>
      </c>
    </row>
    <row r="1758" spans="1:10" x14ac:dyDescent="0.25">
      <c r="A1758" s="46" t="s">
        <v>1</v>
      </c>
      <c r="B1758" s="52" t="s">
        <v>259</v>
      </c>
      <c r="C1758" s="52" t="s">
        <v>55</v>
      </c>
      <c r="D1758" s="161">
        <v>890949016435</v>
      </c>
      <c r="E1758" s="53" t="s">
        <v>456</v>
      </c>
      <c r="F1758" s="54">
        <v>12</v>
      </c>
      <c r="G1758" s="39">
        <v>46023</v>
      </c>
      <c r="H1758" s="64" t="s">
        <v>149</v>
      </c>
      <c r="I1758" s="62" t="s">
        <v>127</v>
      </c>
      <c r="J1758" s="45" t="s">
        <v>455</v>
      </c>
    </row>
    <row r="1759" spans="1:10" x14ac:dyDescent="0.25">
      <c r="A1759" s="46" t="s">
        <v>1</v>
      </c>
      <c r="B1759" s="52" t="s">
        <v>259</v>
      </c>
      <c r="C1759" s="52" t="s">
        <v>55</v>
      </c>
      <c r="D1759" s="161">
        <v>890949016442</v>
      </c>
      <c r="E1759" s="53" t="s">
        <v>376</v>
      </c>
      <c r="F1759" s="54">
        <v>12</v>
      </c>
      <c r="G1759" s="39">
        <v>46023</v>
      </c>
      <c r="H1759" s="64" t="s">
        <v>303</v>
      </c>
      <c r="I1759" s="62" t="s">
        <v>127</v>
      </c>
      <c r="J1759" s="45" t="s">
        <v>455</v>
      </c>
    </row>
    <row r="1760" spans="1:10" x14ac:dyDescent="0.25">
      <c r="A1760" s="46" t="s">
        <v>1</v>
      </c>
      <c r="B1760" s="52" t="s">
        <v>258</v>
      </c>
      <c r="C1760" s="52" t="s">
        <v>55</v>
      </c>
      <c r="D1760" s="161">
        <v>890949019290</v>
      </c>
      <c r="E1760" s="53" t="s">
        <v>2086</v>
      </c>
      <c r="F1760" s="54">
        <v>7</v>
      </c>
      <c r="G1760" s="39">
        <v>46023</v>
      </c>
      <c r="H1760" s="64" t="s">
        <v>101</v>
      </c>
      <c r="I1760" s="62" t="s">
        <v>90</v>
      </c>
      <c r="J1760" s="45" t="s">
        <v>383</v>
      </c>
    </row>
    <row r="1761" spans="1:10" x14ac:dyDescent="0.25">
      <c r="A1761" s="46" t="s">
        <v>1</v>
      </c>
      <c r="B1761" s="52" t="s">
        <v>258</v>
      </c>
      <c r="C1761" s="52" t="s">
        <v>55</v>
      </c>
      <c r="D1761" s="161">
        <v>890949019306</v>
      </c>
      <c r="E1761" s="53" t="s">
        <v>2087</v>
      </c>
      <c r="F1761" s="54">
        <v>7</v>
      </c>
      <c r="G1761" s="39">
        <v>46023</v>
      </c>
      <c r="H1761" s="64" t="s">
        <v>101</v>
      </c>
      <c r="I1761" s="62" t="s">
        <v>90</v>
      </c>
      <c r="J1761" s="45" t="s">
        <v>383</v>
      </c>
    </row>
    <row r="1762" spans="1:10" x14ac:dyDescent="0.25">
      <c r="A1762" s="46" t="s">
        <v>1</v>
      </c>
      <c r="B1762" s="52" t="s">
        <v>258</v>
      </c>
      <c r="C1762" s="52" t="s">
        <v>55</v>
      </c>
      <c r="D1762" s="161">
        <v>890949019313</v>
      </c>
      <c r="E1762" s="53" t="s">
        <v>2088</v>
      </c>
      <c r="F1762" s="54">
        <v>7</v>
      </c>
      <c r="G1762" s="39">
        <v>46023</v>
      </c>
      <c r="H1762" s="64" t="s">
        <v>101</v>
      </c>
      <c r="I1762" s="62" t="s">
        <v>90</v>
      </c>
      <c r="J1762" s="45" t="s">
        <v>383</v>
      </c>
    </row>
    <row r="1763" spans="1:10" x14ac:dyDescent="0.25">
      <c r="A1763" s="46" t="s">
        <v>1</v>
      </c>
      <c r="B1763" s="52" t="s">
        <v>258</v>
      </c>
      <c r="C1763" s="52" t="s">
        <v>129</v>
      </c>
      <c r="D1763" s="161">
        <v>899645001346</v>
      </c>
      <c r="E1763" s="53">
        <v>90419</v>
      </c>
      <c r="F1763" s="54">
        <v>7</v>
      </c>
      <c r="G1763" s="39">
        <v>46023</v>
      </c>
      <c r="H1763" s="64" t="s">
        <v>98</v>
      </c>
      <c r="I1763" s="62" t="s">
        <v>153</v>
      </c>
      <c r="J1763" s="45" t="s">
        <v>1759</v>
      </c>
    </row>
    <row r="1764" spans="1:10" x14ac:dyDescent="0.25">
      <c r="A1764" s="46" t="s">
        <v>1</v>
      </c>
      <c r="B1764" s="52" t="s">
        <v>2422</v>
      </c>
      <c r="C1764" s="52" t="s">
        <v>129</v>
      </c>
      <c r="D1764" s="161">
        <v>899645001400</v>
      </c>
      <c r="E1764" s="53" t="s">
        <v>1534</v>
      </c>
      <c r="F1764" s="54">
        <v>150</v>
      </c>
      <c r="G1764" s="39">
        <v>46023</v>
      </c>
      <c r="H1764" s="64" t="s">
        <v>1535</v>
      </c>
      <c r="I1764" s="62" t="s">
        <v>171</v>
      </c>
      <c r="J1764" s="45" t="s">
        <v>1370</v>
      </c>
    </row>
    <row r="1765" spans="1:10" x14ac:dyDescent="0.25">
      <c r="A1765" s="46" t="s">
        <v>1</v>
      </c>
      <c r="B1765" s="52" t="s">
        <v>258</v>
      </c>
      <c r="C1765" s="52" t="s">
        <v>129</v>
      </c>
      <c r="D1765" s="161">
        <v>899645001578</v>
      </c>
      <c r="E1765" s="53">
        <v>91313</v>
      </c>
      <c r="F1765" s="54">
        <v>7</v>
      </c>
      <c r="G1765" s="39">
        <v>46023</v>
      </c>
      <c r="H1765" s="64" t="s">
        <v>126</v>
      </c>
      <c r="I1765" s="62" t="s">
        <v>109</v>
      </c>
      <c r="J1765" s="45" t="s">
        <v>1759</v>
      </c>
    </row>
    <row r="1766" spans="1:10" x14ac:dyDescent="0.25">
      <c r="A1766" s="46" t="s">
        <v>1</v>
      </c>
      <c r="B1766" s="52" t="s">
        <v>258</v>
      </c>
      <c r="C1766" s="52" t="s">
        <v>129</v>
      </c>
      <c r="D1766" s="161">
        <v>899645001769</v>
      </c>
      <c r="E1766" s="53">
        <v>91329</v>
      </c>
      <c r="F1766" s="54">
        <v>7</v>
      </c>
      <c r="G1766" s="39">
        <v>46023</v>
      </c>
      <c r="H1766" s="64" t="s">
        <v>112</v>
      </c>
      <c r="I1766" s="62" t="s">
        <v>116</v>
      </c>
      <c r="J1766" s="45" t="s">
        <v>383</v>
      </c>
    </row>
    <row r="1767" spans="1:10" x14ac:dyDescent="0.25">
      <c r="A1767" s="46" t="s">
        <v>1</v>
      </c>
      <c r="B1767" s="52" t="s">
        <v>1075</v>
      </c>
      <c r="C1767" s="52" t="s">
        <v>129</v>
      </c>
      <c r="D1767" s="161">
        <v>899645001998</v>
      </c>
      <c r="E1767" s="53">
        <v>91553</v>
      </c>
      <c r="F1767" s="54">
        <v>3</v>
      </c>
      <c r="G1767" s="39">
        <v>46023</v>
      </c>
      <c r="H1767" s="64" t="s">
        <v>185</v>
      </c>
      <c r="I1767" s="62" t="s">
        <v>121</v>
      </c>
      <c r="J1767" s="45" t="s">
        <v>1076</v>
      </c>
    </row>
    <row r="1768" spans="1:10" x14ac:dyDescent="0.25">
      <c r="A1768" s="46" t="s">
        <v>1</v>
      </c>
      <c r="B1768" s="52" t="s">
        <v>259</v>
      </c>
      <c r="C1768" s="52" t="s">
        <v>1244</v>
      </c>
      <c r="D1768" s="161">
        <v>7513380205080</v>
      </c>
      <c r="E1768" s="53" t="s">
        <v>539</v>
      </c>
      <c r="F1768" s="54">
        <v>12</v>
      </c>
      <c r="G1768" s="39">
        <v>46023</v>
      </c>
      <c r="H1768" s="64" t="s">
        <v>303</v>
      </c>
      <c r="I1768" s="62" t="s">
        <v>127</v>
      </c>
      <c r="J1768" s="45" t="s">
        <v>455</v>
      </c>
    </row>
    <row r="1769" spans="1:10" x14ac:dyDescent="0.25">
      <c r="A1769" s="46" t="s">
        <v>1</v>
      </c>
      <c r="B1769" s="52" t="s">
        <v>258</v>
      </c>
      <c r="C1769" s="52" t="s">
        <v>243</v>
      </c>
      <c r="D1769" s="161">
        <v>7667627064777</v>
      </c>
      <c r="E1769" s="53" t="s">
        <v>2622</v>
      </c>
      <c r="F1769" s="54">
        <v>7</v>
      </c>
      <c r="G1769" s="39">
        <v>46023</v>
      </c>
      <c r="H1769" s="64" t="s">
        <v>98</v>
      </c>
      <c r="I1769" s="62" t="s">
        <v>99</v>
      </c>
      <c r="J1769" s="45" t="s">
        <v>383</v>
      </c>
    </row>
    <row r="1770" spans="1:10" x14ac:dyDescent="0.25">
      <c r="A1770" s="46" t="s">
        <v>1</v>
      </c>
      <c r="B1770" s="52" t="s">
        <v>969</v>
      </c>
      <c r="C1770" s="52" t="s">
        <v>186</v>
      </c>
      <c r="D1770" s="161">
        <v>10045923231435</v>
      </c>
      <c r="E1770" s="53" t="s">
        <v>1199</v>
      </c>
      <c r="F1770" s="54">
        <v>35</v>
      </c>
      <c r="G1770" s="39">
        <v>46023</v>
      </c>
      <c r="H1770" s="64" t="s">
        <v>1200</v>
      </c>
      <c r="I1770" s="62" t="s">
        <v>1201</v>
      </c>
      <c r="J1770" s="45" t="s">
        <v>88</v>
      </c>
    </row>
    <row r="1771" spans="1:10" x14ac:dyDescent="0.25">
      <c r="A1771" s="46" t="s">
        <v>1</v>
      </c>
      <c r="B1771" s="52" t="s">
        <v>969</v>
      </c>
      <c r="C1771" s="52" t="s">
        <v>186</v>
      </c>
      <c r="D1771" s="161">
        <v>10045923231503</v>
      </c>
      <c r="E1771" s="53" t="s">
        <v>1197</v>
      </c>
      <c r="F1771" s="54">
        <v>35</v>
      </c>
      <c r="G1771" s="39">
        <v>46023</v>
      </c>
      <c r="H1771" s="64" t="s">
        <v>1198</v>
      </c>
      <c r="I1771" s="62" t="s">
        <v>388</v>
      </c>
      <c r="J1771" s="45" t="s">
        <v>88</v>
      </c>
    </row>
    <row r="1772" spans="1:10" x14ac:dyDescent="0.25">
      <c r="A1772" s="46" t="s">
        <v>1</v>
      </c>
      <c r="B1772" s="52" t="s">
        <v>258</v>
      </c>
      <c r="C1772" s="52" t="s">
        <v>186</v>
      </c>
      <c r="D1772" s="161">
        <v>10045923399050</v>
      </c>
      <c r="E1772" s="53" t="s">
        <v>1169</v>
      </c>
      <c r="F1772" s="54">
        <v>7</v>
      </c>
      <c r="G1772" s="39">
        <v>46023</v>
      </c>
      <c r="H1772" s="64" t="s">
        <v>96</v>
      </c>
      <c r="I1772" s="62" t="s">
        <v>138</v>
      </c>
      <c r="J1772" s="45" t="s">
        <v>383</v>
      </c>
    </row>
    <row r="1773" spans="1:10" x14ac:dyDescent="0.25">
      <c r="A1773" s="46" t="s">
        <v>1</v>
      </c>
      <c r="B1773" s="52" t="s">
        <v>258</v>
      </c>
      <c r="C1773" s="52" t="s">
        <v>129</v>
      </c>
      <c r="D1773" s="161">
        <v>10811768020288</v>
      </c>
      <c r="E1773" s="53">
        <v>91558</v>
      </c>
      <c r="F1773" s="54">
        <v>7</v>
      </c>
      <c r="G1773" s="39">
        <v>46023</v>
      </c>
      <c r="H1773" s="64" t="s">
        <v>167</v>
      </c>
      <c r="I1773" s="62" t="s">
        <v>110</v>
      </c>
      <c r="J1773" s="45" t="s">
        <v>383</v>
      </c>
    </row>
    <row r="1774" spans="1:10" x14ac:dyDescent="0.25">
      <c r="A1774" s="46" t="s">
        <v>1</v>
      </c>
      <c r="B1774" s="52" t="s">
        <v>259</v>
      </c>
      <c r="C1774" s="52" t="s">
        <v>129</v>
      </c>
      <c r="D1774" s="161">
        <v>10811768025825</v>
      </c>
      <c r="E1774" s="53">
        <v>91319</v>
      </c>
      <c r="F1774" s="54">
        <v>12</v>
      </c>
      <c r="G1774" s="39">
        <v>46023</v>
      </c>
      <c r="H1774" s="64" t="s">
        <v>613</v>
      </c>
      <c r="I1774" s="62" t="s">
        <v>168</v>
      </c>
      <c r="J1774" s="45" t="s">
        <v>1828</v>
      </c>
    </row>
    <row r="1775" spans="1:10" x14ac:dyDescent="0.25">
      <c r="A1775" s="46" t="s">
        <v>1</v>
      </c>
      <c r="B1775" s="52" t="s">
        <v>258</v>
      </c>
      <c r="C1775" s="52" t="s">
        <v>129</v>
      </c>
      <c r="D1775" s="161">
        <v>10811768028291</v>
      </c>
      <c r="E1775" s="53">
        <v>91557</v>
      </c>
      <c r="F1775" s="54">
        <v>7</v>
      </c>
      <c r="G1775" s="39">
        <v>46023</v>
      </c>
      <c r="H1775" s="64" t="s">
        <v>167</v>
      </c>
      <c r="I1775" s="62" t="s">
        <v>110</v>
      </c>
      <c r="J1775" s="45" t="s">
        <v>383</v>
      </c>
    </row>
    <row r="1776" spans="1:10" x14ac:dyDescent="0.25">
      <c r="A1776" s="46" t="s">
        <v>1</v>
      </c>
      <c r="B1776" s="52" t="s">
        <v>259</v>
      </c>
      <c r="C1776" s="52" t="s">
        <v>176</v>
      </c>
      <c r="D1776" s="161">
        <v>10844366059435</v>
      </c>
      <c r="E1776" s="53" t="s">
        <v>461</v>
      </c>
      <c r="F1776" s="54">
        <v>12</v>
      </c>
      <c r="G1776" s="39">
        <v>46023</v>
      </c>
      <c r="H1776" s="64" t="s">
        <v>150</v>
      </c>
      <c r="I1776" s="62" t="s">
        <v>127</v>
      </c>
      <c r="J1776" s="45" t="s">
        <v>455</v>
      </c>
    </row>
    <row r="1777" spans="1:10" x14ac:dyDescent="0.25">
      <c r="A1777" s="46" t="s">
        <v>1</v>
      </c>
      <c r="B1777" s="52" t="s">
        <v>339</v>
      </c>
      <c r="C1777" s="52" t="s">
        <v>129</v>
      </c>
      <c r="D1777" s="161">
        <v>10899645001636</v>
      </c>
      <c r="E1777" s="53">
        <v>90428</v>
      </c>
      <c r="F1777" s="54">
        <v>10</v>
      </c>
      <c r="G1777" s="39">
        <v>46023</v>
      </c>
      <c r="H1777" s="64" t="s">
        <v>167</v>
      </c>
      <c r="I1777" s="62" t="s">
        <v>89</v>
      </c>
      <c r="J1777" s="45" t="s">
        <v>474</v>
      </c>
    </row>
    <row r="1778" spans="1:10" x14ac:dyDescent="0.25">
      <c r="A1778" s="46" t="s">
        <v>1</v>
      </c>
      <c r="B1778" s="52" t="s">
        <v>258</v>
      </c>
      <c r="C1778" s="52" t="s">
        <v>475</v>
      </c>
      <c r="D1778" s="161">
        <v>50046677579536</v>
      </c>
      <c r="E1778" s="53">
        <v>9290035260</v>
      </c>
      <c r="F1778" s="54">
        <v>7</v>
      </c>
      <c r="G1778" s="39">
        <v>46023</v>
      </c>
      <c r="H1778" s="64" t="s">
        <v>148</v>
      </c>
      <c r="I1778" s="62" t="s">
        <v>116</v>
      </c>
      <c r="J1778" s="45" t="s">
        <v>383</v>
      </c>
    </row>
    <row r="1779" spans="1:10" x14ac:dyDescent="0.25">
      <c r="A1779" s="46" t="s">
        <v>1</v>
      </c>
      <c r="B1779" s="52" t="s">
        <v>258</v>
      </c>
      <c r="C1779" s="52" t="s">
        <v>63</v>
      </c>
      <c r="D1779" s="161" t="s">
        <v>570</v>
      </c>
      <c r="E1779" s="53" t="s">
        <v>571</v>
      </c>
      <c r="F1779" s="54">
        <v>7</v>
      </c>
      <c r="G1779" s="39">
        <v>46023</v>
      </c>
      <c r="H1779" s="64" t="s">
        <v>172</v>
      </c>
      <c r="I1779" s="62" t="s">
        <v>97</v>
      </c>
      <c r="J1779" s="45" t="s">
        <v>1759</v>
      </c>
    </row>
    <row r="1780" spans="1:10" x14ac:dyDescent="0.25">
      <c r="A1780" s="46" t="s">
        <v>1</v>
      </c>
      <c r="B1780" s="52" t="s">
        <v>2422</v>
      </c>
      <c r="C1780" s="52" t="s">
        <v>2682</v>
      </c>
      <c r="D1780" s="161" t="s">
        <v>2417</v>
      </c>
      <c r="E1780" s="53" t="s">
        <v>2417</v>
      </c>
      <c r="F1780" s="54">
        <v>150</v>
      </c>
      <c r="G1780" s="39">
        <v>46023</v>
      </c>
      <c r="H1780" s="64" t="s">
        <v>2411</v>
      </c>
      <c r="I1780" s="62" t="s">
        <v>2412</v>
      </c>
      <c r="J1780" s="45" t="s">
        <v>1379</v>
      </c>
    </row>
    <row r="1781" spans="1:10" x14ac:dyDescent="0.25">
      <c r="A1781" s="46" t="s">
        <v>1</v>
      </c>
      <c r="B1781" s="52" t="s">
        <v>258</v>
      </c>
      <c r="C1781" s="52" t="s">
        <v>575</v>
      </c>
      <c r="D1781" s="161" t="s">
        <v>1521</v>
      </c>
      <c r="E1781" s="53" t="s">
        <v>1521</v>
      </c>
      <c r="F1781" s="54">
        <v>7</v>
      </c>
      <c r="G1781" s="39">
        <v>46023</v>
      </c>
      <c r="H1781" s="64" t="s">
        <v>126</v>
      </c>
      <c r="I1781" s="62" t="s">
        <v>99</v>
      </c>
      <c r="J1781" s="45" t="s">
        <v>383</v>
      </c>
    </row>
    <row r="1782" spans="1:10" x14ac:dyDescent="0.25">
      <c r="A1782" s="46" t="s">
        <v>1</v>
      </c>
      <c r="B1782" s="52" t="s">
        <v>258</v>
      </c>
      <c r="C1782" s="52" t="s">
        <v>575</v>
      </c>
      <c r="D1782" s="161" t="s">
        <v>1758</v>
      </c>
      <c r="E1782" s="53" t="s">
        <v>1758</v>
      </c>
      <c r="F1782" s="54">
        <v>7</v>
      </c>
      <c r="G1782" s="39">
        <v>46023</v>
      </c>
      <c r="H1782" s="64" t="s">
        <v>163</v>
      </c>
      <c r="I1782" s="62" t="s">
        <v>97</v>
      </c>
      <c r="J1782" s="45" t="s">
        <v>383</v>
      </c>
    </row>
    <row r="1783" spans="1:10" x14ac:dyDescent="0.25">
      <c r="A1783" s="46" t="s">
        <v>1</v>
      </c>
      <c r="B1783" s="52" t="s">
        <v>339</v>
      </c>
      <c r="C1783" s="52" t="s">
        <v>625</v>
      </c>
      <c r="D1783" s="161" t="s">
        <v>628</v>
      </c>
      <c r="E1783" s="53" t="s">
        <v>628</v>
      </c>
      <c r="F1783" s="54">
        <v>10</v>
      </c>
      <c r="G1783" s="39">
        <v>46023</v>
      </c>
      <c r="H1783" s="64" t="s">
        <v>1230</v>
      </c>
      <c r="I1783" s="62" t="s">
        <v>1231</v>
      </c>
      <c r="J1783" s="45" t="s">
        <v>474</v>
      </c>
    </row>
    <row r="1784" spans="1:10" x14ac:dyDescent="0.25">
      <c r="A1784" s="46" t="s">
        <v>1</v>
      </c>
      <c r="B1784" s="52" t="s">
        <v>339</v>
      </c>
      <c r="C1784" s="52" t="s">
        <v>625</v>
      </c>
      <c r="D1784" s="161" t="s">
        <v>629</v>
      </c>
      <c r="E1784" s="53" t="s">
        <v>629</v>
      </c>
      <c r="F1784" s="54">
        <v>10</v>
      </c>
      <c r="G1784" s="39">
        <v>46023</v>
      </c>
      <c r="H1784" s="64" t="s">
        <v>1232</v>
      </c>
      <c r="I1784" s="62" t="s">
        <v>1231</v>
      </c>
      <c r="J1784" s="45" t="s">
        <v>474</v>
      </c>
    </row>
    <row r="1785" spans="1:10" x14ac:dyDescent="0.25">
      <c r="A1785" s="46" t="s">
        <v>1</v>
      </c>
      <c r="B1785" s="52" t="s">
        <v>258</v>
      </c>
      <c r="C1785" s="52" t="s">
        <v>625</v>
      </c>
      <c r="D1785" s="161" t="s">
        <v>626</v>
      </c>
      <c r="E1785" s="53" t="s">
        <v>626</v>
      </c>
      <c r="F1785" s="54">
        <v>7</v>
      </c>
      <c r="G1785" s="39">
        <v>46023</v>
      </c>
      <c r="H1785" s="64" t="s">
        <v>112</v>
      </c>
      <c r="I1785" s="62" t="s">
        <v>109</v>
      </c>
      <c r="J1785" s="45" t="s">
        <v>383</v>
      </c>
    </row>
    <row r="1786" spans="1:10" x14ac:dyDescent="0.25">
      <c r="A1786" s="46" t="s">
        <v>1</v>
      </c>
      <c r="B1786" s="52" t="s">
        <v>258</v>
      </c>
      <c r="C1786" s="52" t="s">
        <v>625</v>
      </c>
      <c r="D1786" s="161" t="s">
        <v>627</v>
      </c>
      <c r="E1786" s="53" t="s">
        <v>627</v>
      </c>
      <c r="F1786" s="54">
        <v>7</v>
      </c>
      <c r="G1786" s="39">
        <v>46023</v>
      </c>
      <c r="H1786" s="64" t="s">
        <v>112</v>
      </c>
      <c r="I1786" s="62" t="s">
        <v>109</v>
      </c>
      <c r="J1786" s="45" t="s">
        <v>383</v>
      </c>
    </row>
    <row r="1787" spans="1:10" x14ac:dyDescent="0.25">
      <c r="A1787" s="46" t="s">
        <v>1</v>
      </c>
      <c r="B1787" s="52" t="s">
        <v>2421</v>
      </c>
      <c r="C1787" s="52" t="s">
        <v>1173</v>
      </c>
      <c r="D1787" s="161" t="s">
        <v>1739</v>
      </c>
      <c r="E1787" s="53" t="s">
        <v>1740</v>
      </c>
      <c r="F1787" s="54">
        <v>100</v>
      </c>
      <c r="G1787" s="39">
        <v>46023</v>
      </c>
      <c r="H1787" s="64" t="s">
        <v>1752</v>
      </c>
      <c r="I1787" s="62" t="s">
        <v>1753</v>
      </c>
      <c r="J1787" s="45" t="s">
        <v>1391</v>
      </c>
    </row>
    <row r="1788" spans="1:10" x14ac:dyDescent="0.25">
      <c r="A1788" s="46" t="s">
        <v>1</v>
      </c>
      <c r="B1788" s="52" t="s">
        <v>2421</v>
      </c>
      <c r="C1788" s="52" t="s">
        <v>1173</v>
      </c>
      <c r="D1788" s="161" t="s">
        <v>2195</v>
      </c>
      <c r="E1788" s="53" t="s">
        <v>2196</v>
      </c>
      <c r="F1788" s="54">
        <v>100</v>
      </c>
      <c r="G1788" s="39">
        <v>46023</v>
      </c>
      <c r="H1788" s="64" t="s">
        <v>2197</v>
      </c>
      <c r="I1788" s="62" t="s">
        <v>2198</v>
      </c>
      <c r="J1788" s="45" t="s">
        <v>1391</v>
      </c>
    </row>
    <row r="1789" spans="1:10" x14ac:dyDescent="0.25">
      <c r="A1789" s="46" t="s">
        <v>1</v>
      </c>
      <c r="B1789" s="52" t="s">
        <v>2421</v>
      </c>
      <c r="C1789" s="52" t="s">
        <v>1173</v>
      </c>
      <c r="D1789" s="161" t="s">
        <v>2199</v>
      </c>
      <c r="E1789" s="53" t="s">
        <v>2200</v>
      </c>
      <c r="F1789" s="54">
        <v>100</v>
      </c>
      <c r="G1789" s="39">
        <v>46023</v>
      </c>
      <c r="H1789" s="64" t="s">
        <v>2201</v>
      </c>
      <c r="I1789" s="62" t="s">
        <v>2202</v>
      </c>
      <c r="J1789" s="45" t="s">
        <v>1391</v>
      </c>
    </row>
    <row r="1790" spans="1:10" x14ac:dyDescent="0.25">
      <c r="A1790" s="46" t="s">
        <v>1</v>
      </c>
      <c r="B1790" s="52" t="s">
        <v>2421</v>
      </c>
      <c r="C1790" s="52" t="s">
        <v>1173</v>
      </c>
      <c r="D1790" s="161" t="s">
        <v>2203</v>
      </c>
      <c r="E1790" s="53" t="s">
        <v>2204</v>
      </c>
      <c r="F1790" s="54">
        <v>100</v>
      </c>
      <c r="G1790" s="39">
        <v>46023</v>
      </c>
      <c r="H1790" s="64" t="s">
        <v>2205</v>
      </c>
      <c r="I1790" s="62" t="s">
        <v>2206</v>
      </c>
      <c r="J1790" s="45" t="s">
        <v>1391</v>
      </c>
    </row>
    <row r="1791" spans="1:10" x14ac:dyDescent="0.25">
      <c r="A1791" s="46" t="s">
        <v>1</v>
      </c>
      <c r="B1791" s="52" t="s">
        <v>258</v>
      </c>
      <c r="C1791" s="52" t="s">
        <v>521</v>
      </c>
      <c r="D1791" s="161" t="s">
        <v>518</v>
      </c>
      <c r="E1791" s="53" t="s">
        <v>518</v>
      </c>
      <c r="F1791" s="54">
        <v>7</v>
      </c>
      <c r="G1791" s="39">
        <v>46023</v>
      </c>
      <c r="H1791" s="64" t="s">
        <v>98</v>
      </c>
      <c r="I1791" s="62" t="s">
        <v>114</v>
      </c>
      <c r="J1791" s="45" t="s">
        <v>383</v>
      </c>
    </row>
    <row r="1792" spans="1:10" x14ac:dyDescent="0.25">
      <c r="A1792" s="46" t="s">
        <v>1</v>
      </c>
      <c r="B1792" s="52" t="s">
        <v>258</v>
      </c>
      <c r="C1792" s="52" t="s">
        <v>521</v>
      </c>
      <c r="D1792" s="161" t="s">
        <v>519</v>
      </c>
      <c r="E1792" s="53" t="s">
        <v>519</v>
      </c>
      <c r="F1792" s="54">
        <v>7</v>
      </c>
      <c r="G1792" s="39">
        <v>46023</v>
      </c>
      <c r="H1792" s="64" t="s">
        <v>98</v>
      </c>
      <c r="I1792" s="62" t="s">
        <v>114</v>
      </c>
      <c r="J1792" s="45" t="s">
        <v>383</v>
      </c>
    </row>
    <row r="1793" spans="1:10" x14ac:dyDescent="0.25">
      <c r="A1793" s="46" t="s">
        <v>1</v>
      </c>
      <c r="B1793" s="52" t="s">
        <v>258</v>
      </c>
      <c r="C1793" s="52" t="s">
        <v>521</v>
      </c>
      <c r="D1793" s="161" t="s">
        <v>517</v>
      </c>
      <c r="E1793" s="53" t="s">
        <v>517</v>
      </c>
      <c r="F1793" s="54">
        <v>7</v>
      </c>
      <c r="G1793" s="39">
        <v>46023</v>
      </c>
      <c r="H1793" s="64" t="s">
        <v>98</v>
      </c>
      <c r="I1793" s="62" t="s">
        <v>97</v>
      </c>
      <c r="J1793" s="45" t="s">
        <v>446</v>
      </c>
    </row>
    <row r="1794" spans="1:10" x14ac:dyDescent="0.25">
      <c r="A1794" s="46" t="s">
        <v>1</v>
      </c>
      <c r="B1794" s="52" t="s">
        <v>2421</v>
      </c>
      <c r="C1794" s="52" t="s">
        <v>2148</v>
      </c>
      <c r="D1794" s="161" t="s">
        <v>2152</v>
      </c>
      <c r="E1794" s="53" t="s">
        <v>2152</v>
      </c>
      <c r="F1794" s="54">
        <v>100</v>
      </c>
      <c r="G1794" s="39">
        <v>46023</v>
      </c>
      <c r="H1794" s="64" t="s">
        <v>2153</v>
      </c>
      <c r="I1794" s="62" t="s">
        <v>2154</v>
      </c>
      <c r="J1794" s="45" t="s">
        <v>1391</v>
      </c>
    </row>
    <row r="1795" spans="1:10" x14ac:dyDescent="0.25">
      <c r="A1795" s="46" t="s">
        <v>1</v>
      </c>
      <c r="B1795" s="52" t="s">
        <v>2422</v>
      </c>
      <c r="C1795" s="52" t="s">
        <v>2148</v>
      </c>
      <c r="D1795" s="161" t="s">
        <v>2149</v>
      </c>
      <c r="E1795" s="53" t="s">
        <v>2149</v>
      </c>
      <c r="F1795" s="54">
        <v>150</v>
      </c>
      <c r="G1795" s="39">
        <v>46023</v>
      </c>
      <c r="H1795" s="64" t="s">
        <v>2150</v>
      </c>
      <c r="I1795" s="62" t="s">
        <v>2151</v>
      </c>
      <c r="J1795" s="45" t="s">
        <v>1379</v>
      </c>
    </row>
    <row r="1796" spans="1:10" x14ac:dyDescent="0.25">
      <c r="A1796" s="46" t="s">
        <v>1</v>
      </c>
      <c r="B1796" s="52" t="s">
        <v>969</v>
      </c>
      <c r="C1796" s="52" t="s">
        <v>619</v>
      </c>
      <c r="D1796" s="161" t="s">
        <v>862</v>
      </c>
      <c r="E1796" s="53" t="s">
        <v>863</v>
      </c>
      <c r="F1796" s="54">
        <v>35</v>
      </c>
      <c r="G1796" s="39">
        <v>46023</v>
      </c>
      <c r="H1796" s="64" t="s">
        <v>864</v>
      </c>
      <c r="I1796" s="62" t="s">
        <v>182</v>
      </c>
      <c r="J1796" s="45" t="s">
        <v>88</v>
      </c>
    </row>
    <row r="1797" spans="1:10" x14ac:dyDescent="0.25">
      <c r="A1797" s="46" t="s">
        <v>1</v>
      </c>
      <c r="B1797" s="52" t="s">
        <v>969</v>
      </c>
      <c r="C1797" s="52" t="s">
        <v>619</v>
      </c>
      <c r="D1797" s="161" t="s">
        <v>865</v>
      </c>
      <c r="E1797" s="53" t="s">
        <v>866</v>
      </c>
      <c r="F1797" s="54">
        <v>35</v>
      </c>
      <c r="G1797" s="39">
        <v>46023</v>
      </c>
      <c r="H1797" s="64" t="s">
        <v>864</v>
      </c>
      <c r="I1797" s="62" t="s">
        <v>182</v>
      </c>
      <c r="J1797" s="45" t="s">
        <v>88</v>
      </c>
    </row>
    <row r="1798" spans="1:10" x14ac:dyDescent="0.25">
      <c r="A1798" s="46" t="s">
        <v>1</v>
      </c>
      <c r="B1798" s="52" t="s">
        <v>259</v>
      </c>
      <c r="C1798" s="52" t="s">
        <v>533</v>
      </c>
      <c r="D1798" s="161" t="s">
        <v>749</v>
      </c>
      <c r="E1798" s="53" t="s">
        <v>750</v>
      </c>
      <c r="F1798" s="54">
        <v>12</v>
      </c>
      <c r="G1798" s="39">
        <v>46023</v>
      </c>
      <c r="H1798" s="64" t="s">
        <v>150</v>
      </c>
      <c r="I1798" s="62" t="s">
        <v>157</v>
      </c>
      <c r="J1798" s="45" t="s">
        <v>1828</v>
      </c>
    </row>
    <row r="1799" spans="1:10" x14ac:dyDescent="0.25">
      <c r="A1799" s="46" t="s">
        <v>1</v>
      </c>
      <c r="B1799" s="52" t="s">
        <v>259</v>
      </c>
      <c r="C1799" s="52" t="s">
        <v>533</v>
      </c>
      <c r="D1799" s="161" t="s">
        <v>751</v>
      </c>
      <c r="E1799" s="53" t="s">
        <v>752</v>
      </c>
      <c r="F1799" s="54">
        <v>12</v>
      </c>
      <c r="G1799" s="39">
        <v>46023</v>
      </c>
      <c r="H1799" s="64" t="s">
        <v>150</v>
      </c>
      <c r="I1799" s="62" t="s">
        <v>127</v>
      </c>
      <c r="J1799" s="45" t="s">
        <v>455</v>
      </c>
    </row>
    <row r="1800" spans="1:10" x14ac:dyDescent="0.25">
      <c r="A1800" s="46" t="s">
        <v>1</v>
      </c>
      <c r="B1800" s="52" t="s">
        <v>258</v>
      </c>
      <c r="C1800" s="52" t="s">
        <v>73</v>
      </c>
      <c r="D1800" s="161" t="s">
        <v>1806</v>
      </c>
      <c r="E1800" s="53" t="s">
        <v>1807</v>
      </c>
      <c r="F1800" s="54">
        <v>7</v>
      </c>
      <c r="G1800" s="39">
        <v>46023</v>
      </c>
      <c r="H1800" s="64" t="s">
        <v>247</v>
      </c>
      <c r="I1800" s="62" t="s">
        <v>155</v>
      </c>
      <c r="J1800" s="45" t="s">
        <v>383</v>
      </c>
    </row>
    <row r="1801" spans="1:10" x14ac:dyDescent="0.25">
      <c r="A1801" s="46" t="s">
        <v>1</v>
      </c>
      <c r="B1801" s="52" t="s">
        <v>2421</v>
      </c>
      <c r="C1801" s="52" t="s">
        <v>1754</v>
      </c>
      <c r="D1801" s="161" t="s">
        <v>1741</v>
      </c>
      <c r="E1801" s="53" t="s">
        <v>1742</v>
      </c>
      <c r="F1801" s="54">
        <v>100</v>
      </c>
      <c r="G1801" s="39">
        <v>46023</v>
      </c>
      <c r="H1801" s="64" t="s">
        <v>2184</v>
      </c>
      <c r="I1801" s="62" t="s">
        <v>2185</v>
      </c>
      <c r="J1801" s="45" t="s">
        <v>1391</v>
      </c>
    </row>
    <row r="1802" spans="1:10" x14ac:dyDescent="0.25">
      <c r="A1802" s="46" t="s">
        <v>1</v>
      </c>
      <c r="B1802" s="52" t="s">
        <v>2422</v>
      </c>
      <c r="C1802" s="52" t="s">
        <v>2408</v>
      </c>
      <c r="D1802" s="161" t="s">
        <v>2418</v>
      </c>
      <c r="E1802" s="53" t="s">
        <v>2418</v>
      </c>
      <c r="F1802" s="54">
        <v>150</v>
      </c>
      <c r="G1802" s="39">
        <v>46023</v>
      </c>
      <c r="H1802" s="64" t="s">
        <v>2410</v>
      </c>
      <c r="I1802" s="62" t="s">
        <v>2413</v>
      </c>
      <c r="J1802" s="45" t="s">
        <v>1370</v>
      </c>
    </row>
    <row r="1803" spans="1:10" x14ac:dyDescent="0.25">
      <c r="A1803" s="46" t="s">
        <v>1</v>
      </c>
      <c r="B1803" s="52" t="s">
        <v>2420</v>
      </c>
      <c r="C1803" s="52" t="s">
        <v>2408</v>
      </c>
      <c r="D1803" s="161" t="s">
        <v>2419</v>
      </c>
      <c r="E1803" s="53" t="s">
        <v>2419</v>
      </c>
      <c r="F1803" s="54">
        <v>200</v>
      </c>
      <c r="G1803" s="39">
        <v>46023</v>
      </c>
      <c r="H1803" s="64" t="s">
        <v>2409</v>
      </c>
      <c r="I1803" s="62" t="s">
        <v>1380</v>
      </c>
      <c r="J1803" s="45" t="s">
        <v>1371</v>
      </c>
    </row>
    <row r="1804" spans="1:10" x14ac:dyDescent="0.25">
      <c r="A1804" s="46" t="s">
        <v>1</v>
      </c>
      <c r="B1804" s="52" t="s">
        <v>258</v>
      </c>
      <c r="C1804" s="52" t="s">
        <v>2683</v>
      </c>
      <c r="D1804" s="161">
        <v>845060093193</v>
      </c>
      <c r="E1804" s="53" t="s">
        <v>2684</v>
      </c>
      <c r="F1804" s="54">
        <v>7</v>
      </c>
      <c r="G1804" s="39">
        <v>46023</v>
      </c>
      <c r="H1804" s="64" t="s">
        <v>101</v>
      </c>
      <c r="I1804" s="62" t="s">
        <v>90</v>
      </c>
      <c r="J1804" s="45" t="s">
        <v>383</v>
      </c>
    </row>
    <row r="1805" spans="1:10" x14ac:dyDescent="0.25">
      <c r="A1805" s="46" t="s">
        <v>1</v>
      </c>
      <c r="B1805" s="52" t="s">
        <v>258</v>
      </c>
      <c r="C1805" s="52" t="s">
        <v>2683</v>
      </c>
      <c r="D1805" s="161">
        <v>845060093209</v>
      </c>
      <c r="E1805" s="53" t="s">
        <v>2685</v>
      </c>
      <c r="F1805" s="54">
        <v>7</v>
      </c>
      <c r="G1805" s="39">
        <v>46023</v>
      </c>
      <c r="H1805" s="64" t="s">
        <v>167</v>
      </c>
      <c r="I1805" s="62" t="s">
        <v>110</v>
      </c>
      <c r="J1805" s="45" t="s">
        <v>383</v>
      </c>
    </row>
    <row r="1806" spans="1:10" x14ac:dyDescent="0.25">
      <c r="A1806" s="46" t="s">
        <v>1</v>
      </c>
      <c r="B1806" s="52" t="s">
        <v>258</v>
      </c>
      <c r="C1806" s="52" t="s">
        <v>2683</v>
      </c>
      <c r="D1806" s="161">
        <v>845060093164</v>
      </c>
      <c r="E1806" s="53" t="s">
        <v>2686</v>
      </c>
      <c r="F1806" s="54">
        <v>7</v>
      </c>
      <c r="G1806" s="39">
        <v>46023</v>
      </c>
      <c r="H1806" s="64" t="s">
        <v>98</v>
      </c>
      <c r="I1806" s="62" t="s">
        <v>138</v>
      </c>
      <c r="J1806" s="45" t="s">
        <v>383</v>
      </c>
    </row>
    <row r="1807" spans="1:10" x14ac:dyDescent="0.25">
      <c r="A1807" s="46" t="s">
        <v>1</v>
      </c>
      <c r="B1807" s="52" t="s">
        <v>258</v>
      </c>
      <c r="C1807" s="52" t="s">
        <v>152</v>
      </c>
      <c r="D1807" s="161">
        <v>790492356746</v>
      </c>
      <c r="E1807" s="53" t="s">
        <v>2687</v>
      </c>
      <c r="F1807" s="54">
        <v>7</v>
      </c>
      <c r="G1807" s="39">
        <v>46023</v>
      </c>
      <c r="H1807" s="64" t="s">
        <v>91</v>
      </c>
      <c r="I1807" s="62" t="s">
        <v>109</v>
      </c>
      <c r="J1807" s="45" t="s">
        <v>1759</v>
      </c>
    </row>
    <row r="1808" spans="1:10" x14ac:dyDescent="0.25">
      <c r="A1808" s="46" t="s">
        <v>1</v>
      </c>
      <c r="B1808" s="52" t="s">
        <v>2422</v>
      </c>
      <c r="C1808" s="52" t="s">
        <v>254</v>
      </c>
      <c r="D1808" s="161">
        <v>46135618291</v>
      </c>
      <c r="E1808" s="53" t="s">
        <v>2688</v>
      </c>
      <c r="F1808" s="54">
        <v>150</v>
      </c>
      <c r="G1808" s="39">
        <v>46023</v>
      </c>
      <c r="H1808" s="64" t="s">
        <v>1646</v>
      </c>
      <c r="I1808" s="62" t="s">
        <v>1647</v>
      </c>
      <c r="J1808" s="45" t="s">
        <v>1370</v>
      </c>
    </row>
    <row r="1809" spans="1:10" x14ac:dyDescent="0.25">
      <c r="A1809" s="46" t="s">
        <v>1</v>
      </c>
      <c r="B1809" s="52" t="s">
        <v>344</v>
      </c>
      <c r="C1809" s="52" t="s">
        <v>176</v>
      </c>
      <c r="D1809" s="161">
        <v>844366046544</v>
      </c>
      <c r="E1809" s="53" t="s">
        <v>2689</v>
      </c>
      <c r="F1809" s="54">
        <v>11</v>
      </c>
      <c r="G1809" s="39">
        <v>46048</v>
      </c>
      <c r="H1809" s="64" t="s">
        <v>1885</v>
      </c>
      <c r="I1809" s="62" t="s">
        <v>2097</v>
      </c>
      <c r="J1809" s="45" t="s">
        <v>435</v>
      </c>
    </row>
    <row r="1810" spans="1:10" x14ac:dyDescent="0.25">
      <c r="A1810" s="46" t="s">
        <v>1</v>
      </c>
      <c r="B1810" s="52" t="s">
        <v>2420</v>
      </c>
      <c r="C1810" s="52" t="s">
        <v>2623</v>
      </c>
      <c r="D1810" s="161">
        <v>844366094521</v>
      </c>
      <c r="E1810" s="53" t="s">
        <v>2690</v>
      </c>
      <c r="F1810" s="54">
        <v>200</v>
      </c>
      <c r="G1810" s="39">
        <v>46048</v>
      </c>
      <c r="H1810" s="64" t="s">
        <v>2691</v>
      </c>
      <c r="I1810" s="62" t="s">
        <v>171</v>
      </c>
      <c r="J1810" s="45" t="s">
        <v>1371</v>
      </c>
    </row>
    <row r="1811" spans="1:10" x14ac:dyDescent="0.25">
      <c r="A1811" s="46" t="s">
        <v>1</v>
      </c>
      <c r="B1811" s="52" t="s">
        <v>258</v>
      </c>
      <c r="C1811" s="52" t="s">
        <v>2451</v>
      </c>
      <c r="D1811" s="161">
        <v>810050941303</v>
      </c>
      <c r="E1811" s="53" t="s">
        <v>2692</v>
      </c>
      <c r="F1811" s="54">
        <v>7</v>
      </c>
      <c r="G1811" s="39">
        <v>46048</v>
      </c>
      <c r="H1811" s="64" t="s">
        <v>98</v>
      </c>
      <c r="I1811" s="62" t="s">
        <v>138</v>
      </c>
      <c r="J1811" s="45" t="s">
        <v>383</v>
      </c>
    </row>
    <row r="1812" spans="1:10" x14ac:dyDescent="0.25">
      <c r="A1812" s="46" t="s">
        <v>1</v>
      </c>
      <c r="B1812" s="52" t="s">
        <v>1075</v>
      </c>
      <c r="C1812" s="52" t="s">
        <v>254</v>
      </c>
      <c r="D1812" s="161">
        <v>4613542227</v>
      </c>
      <c r="E1812" s="53" t="s">
        <v>2693</v>
      </c>
      <c r="F1812" s="54">
        <v>3</v>
      </c>
      <c r="G1812" s="39">
        <v>46048</v>
      </c>
      <c r="H1812" s="64" t="s">
        <v>2694</v>
      </c>
      <c r="I1812" s="62" t="s">
        <v>138</v>
      </c>
      <c r="J1812" s="45" t="s">
        <v>1076</v>
      </c>
    </row>
    <row r="1813" spans="1:10" x14ac:dyDescent="0.25">
      <c r="A1813" s="46" t="s">
        <v>1</v>
      </c>
      <c r="B1813" s="52" t="s">
        <v>339</v>
      </c>
      <c r="C1813" s="52" t="s">
        <v>2394</v>
      </c>
      <c r="D1813" s="161">
        <v>764398276115</v>
      </c>
      <c r="E1813" s="53" t="s">
        <v>2695</v>
      </c>
      <c r="F1813" s="54">
        <v>10</v>
      </c>
      <c r="G1813" s="39">
        <v>46048</v>
      </c>
      <c r="H1813" s="64" t="s">
        <v>130</v>
      </c>
      <c r="I1813" s="62" t="s">
        <v>114</v>
      </c>
      <c r="J1813" s="45" t="s">
        <v>474</v>
      </c>
    </row>
    <row r="1814" spans="1:10" x14ac:dyDescent="0.25">
      <c r="A1814" s="46" t="s">
        <v>1</v>
      </c>
      <c r="B1814" s="52" t="s">
        <v>258</v>
      </c>
      <c r="C1814" s="52" t="s">
        <v>1173</v>
      </c>
      <c r="D1814" s="161">
        <v>662049526363</v>
      </c>
      <c r="E1814" s="53" t="s">
        <v>2696</v>
      </c>
      <c r="F1814" s="54">
        <v>7</v>
      </c>
      <c r="G1814" s="39">
        <v>46048</v>
      </c>
      <c r="H1814" s="64" t="s">
        <v>2697</v>
      </c>
      <c r="I1814" s="62" t="s">
        <v>1049</v>
      </c>
      <c r="J1814" s="45" t="s">
        <v>446</v>
      </c>
    </row>
    <row r="1815" spans="1:10" x14ac:dyDescent="0.25">
      <c r="A1815" s="46"/>
      <c r="B1815" s="52"/>
      <c r="C1815" s="52"/>
      <c r="D1815" s="161"/>
      <c r="E1815" s="53"/>
      <c r="F1815" s="54"/>
      <c r="G1815" s="39"/>
      <c r="H1815" s="64"/>
      <c r="I1815" s="62"/>
    </row>
    <row r="1816" spans="1:10" x14ac:dyDescent="0.25">
      <c r="A1816" s="46"/>
      <c r="B1816" s="52"/>
      <c r="C1816" s="52"/>
      <c r="D1816" s="161"/>
      <c r="E1816" s="53"/>
      <c r="F1816" s="54"/>
      <c r="G1816" s="39"/>
      <c r="H1816" s="64"/>
      <c r="I1816" s="62"/>
    </row>
    <row r="1817" spans="1:10" x14ac:dyDescent="0.25">
      <c r="A1817" s="46"/>
      <c r="B1817" s="52"/>
      <c r="C1817" s="52"/>
      <c r="D1817" s="161"/>
      <c r="E1817" s="53"/>
      <c r="F1817" s="54"/>
      <c r="G1817" s="39"/>
      <c r="H1817" s="64"/>
      <c r="I1817" s="62"/>
    </row>
    <row r="1818" spans="1:10" x14ac:dyDescent="0.25">
      <c r="A1818" s="46"/>
      <c r="B1818" s="52"/>
      <c r="C1818" s="52"/>
      <c r="D1818" s="161"/>
      <c r="E1818" s="53"/>
      <c r="F1818" s="54"/>
      <c r="G1818" s="39"/>
      <c r="H1818" s="64"/>
      <c r="I1818" s="62"/>
    </row>
    <row r="1819" spans="1:10" x14ac:dyDescent="0.25">
      <c r="A1819" s="46"/>
      <c r="F1819" s="43"/>
      <c r="G1819" s="39"/>
      <c r="H1819" s="62"/>
      <c r="I1819" s="62"/>
    </row>
    <row r="1820" spans="1:10" x14ac:dyDescent="0.25">
      <c r="A1820" s="46"/>
      <c r="F1820" s="43"/>
      <c r="G1820" s="39"/>
      <c r="H1820" s="62"/>
      <c r="I1820" s="62"/>
    </row>
    <row r="1821" spans="1:10" x14ac:dyDescent="0.25">
      <c r="A1821" s="46"/>
      <c r="B1821" s="52"/>
      <c r="C1821" s="52"/>
      <c r="D1821" s="161"/>
      <c r="E1821" s="53"/>
      <c r="F1821" s="54"/>
      <c r="G1821" s="39"/>
      <c r="H1821" s="64"/>
      <c r="I1821" s="62"/>
    </row>
    <row r="1822" spans="1:10" x14ac:dyDescent="0.25">
      <c r="A1822" s="46"/>
      <c r="F1822" s="43"/>
      <c r="G1822" s="39"/>
      <c r="H1822" s="62"/>
      <c r="I1822" s="62"/>
    </row>
    <row r="1823" spans="1:10" x14ac:dyDescent="0.25">
      <c r="A1823" s="46"/>
      <c r="F1823" s="43"/>
      <c r="G1823" s="39"/>
      <c r="H1823" s="62"/>
      <c r="I1823" s="62"/>
    </row>
    <row r="1824" spans="1:10" x14ac:dyDescent="0.25">
      <c r="A1824" s="46"/>
      <c r="B1824" s="52"/>
      <c r="C1824" s="52"/>
      <c r="D1824" s="161"/>
      <c r="E1824" s="53"/>
      <c r="F1824" s="54"/>
      <c r="G1824" s="39"/>
      <c r="H1824" s="64"/>
      <c r="I1824" s="62"/>
    </row>
    <row r="1825" spans="1:9" x14ac:dyDescent="0.25">
      <c r="A1825" s="46"/>
      <c r="B1825" s="52"/>
      <c r="C1825" s="52"/>
      <c r="D1825" s="161"/>
      <c r="E1825" s="53"/>
      <c r="F1825" s="54"/>
      <c r="G1825" s="39"/>
      <c r="H1825" s="64"/>
      <c r="I1825" s="62"/>
    </row>
    <row r="1826" spans="1:9" x14ac:dyDescent="0.25">
      <c r="A1826" s="46"/>
      <c r="B1826" s="52"/>
      <c r="C1826" s="52"/>
      <c r="D1826" s="161"/>
      <c r="E1826" s="53"/>
      <c r="F1826" s="54"/>
      <c r="G1826" s="39"/>
      <c r="H1826" s="64"/>
      <c r="I1826" s="62"/>
    </row>
    <row r="1827" spans="1:9" x14ac:dyDescent="0.25">
      <c r="A1827" s="46"/>
      <c r="B1827" s="52"/>
      <c r="C1827" s="52"/>
      <c r="D1827" s="161"/>
      <c r="E1827" s="53"/>
      <c r="F1827" s="54"/>
      <c r="G1827" s="39"/>
      <c r="H1827" s="64"/>
      <c r="I1827" s="62"/>
    </row>
    <row r="1828" spans="1:9" x14ac:dyDescent="0.25">
      <c r="A1828" s="46"/>
      <c r="B1828" s="52"/>
      <c r="C1828" s="52"/>
      <c r="D1828" s="161"/>
      <c r="E1828" s="53"/>
      <c r="F1828" s="54"/>
      <c r="G1828" s="39"/>
      <c r="H1828" s="64"/>
      <c r="I1828" s="62"/>
    </row>
    <row r="1829" spans="1:9" x14ac:dyDescent="0.25">
      <c r="A1829" s="46"/>
      <c r="B1829" s="52"/>
      <c r="C1829" s="52"/>
      <c r="D1829" s="161"/>
      <c r="E1829" s="53"/>
      <c r="F1829" s="54"/>
      <c r="G1829" s="39"/>
      <c r="H1829" s="64"/>
      <c r="I1829" s="62"/>
    </row>
    <row r="1830" spans="1:9" x14ac:dyDescent="0.25">
      <c r="A1830" s="46"/>
      <c r="B1830" s="52"/>
      <c r="C1830" s="52"/>
      <c r="D1830" s="161"/>
      <c r="E1830" s="53"/>
      <c r="F1830" s="54"/>
      <c r="G1830" s="39"/>
      <c r="H1830" s="64"/>
      <c r="I1830" s="62"/>
    </row>
    <row r="1831" spans="1:9" x14ac:dyDescent="0.25">
      <c r="A1831" s="46"/>
      <c r="B1831" s="52"/>
      <c r="C1831" s="52"/>
      <c r="D1831" s="161"/>
      <c r="E1831" s="53"/>
      <c r="F1831" s="54"/>
      <c r="G1831" s="39"/>
      <c r="H1831" s="64"/>
      <c r="I1831" s="62"/>
    </row>
    <row r="1832" spans="1:9" x14ac:dyDescent="0.25">
      <c r="A1832" s="46"/>
      <c r="B1832" s="52"/>
      <c r="C1832" s="52"/>
      <c r="D1832" s="161"/>
      <c r="E1832" s="53"/>
      <c r="F1832" s="54"/>
      <c r="G1832" s="39"/>
      <c r="H1832" s="64"/>
      <c r="I1832" s="62"/>
    </row>
    <row r="1833" spans="1:9" x14ac:dyDescent="0.25">
      <c r="A1833" s="46"/>
      <c r="B1833" s="52"/>
      <c r="C1833" s="52"/>
      <c r="D1833" s="161"/>
      <c r="E1833" s="53"/>
      <c r="F1833" s="54"/>
      <c r="G1833" s="39"/>
      <c r="H1833" s="64"/>
      <c r="I1833" s="62"/>
    </row>
    <row r="1834" spans="1:9" x14ac:dyDescent="0.25">
      <c r="A1834" s="46"/>
      <c r="B1834" s="52"/>
      <c r="C1834" s="52"/>
      <c r="D1834" s="161"/>
      <c r="E1834" s="53"/>
      <c r="F1834" s="54"/>
      <c r="G1834" s="39"/>
      <c r="H1834" s="64"/>
      <c r="I1834" s="62"/>
    </row>
    <row r="1835" spans="1:9" x14ac:dyDescent="0.25">
      <c r="A1835" s="46"/>
      <c r="B1835" s="52"/>
      <c r="C1835" s="52"/>
      <c r="D1835" s="161"/>
      <c r="E1835" s="53"/>
      <c r="F1835" s="54"/>
      <c r="G1835" s="39"/>
      <c r="H1835" s="64"/>
      <c r="I1835" s="62"/>
    </row>
    <row r="1836" spans="1:9" x14ac:dyDescent="0.25">
      <c r="A1836" s="46"/>
      <c r="B1836" s="52"/>
      <c r="C1836" s="52"/>
      <c r="D1836" s="161"/>
      <c r="E1836" s="53"/>
      <c r="F1836" s="54"/>
      <c r="G1836" s="39"/>
      <c r="H1836" s="64"/>
      <c r="I1836" s="62"/>
    </row>
    <row r="1837" spans="1:9" x14ac:dyDescent="0.25">
      <c r="A1837" s="46"/>
      <c r="B1837" s="52"/>
      <c r="C1837" s="52"/>
      <c r="D1837" s="161"/>
      <c r="E1837" s="53"/>
      <c r="F1837" s="54"/>
      <c r="G1837" s="39"/>
      <c r="H1837" s="64"/>
      <c r="I1837" s="62"/>
    </row>
    <row r="1838" spans="1:9" x14ac:dyDescent="0.25">
      <c r="A1838" s="46"/>
      <c r="B1838" s="52"/>
      <c r="C1838" s="52"/>
      <c r="D1838" s="161"/>
      <c r="E1838" s="53"/>
      <c r="F1838" s="54"/>
      <c r="G1838" s="39"/>
      <c r="H1838" s="64"/>
      <c r="I1838" s="62"/>
    </row>
    <row r="1839" spans="1:9" x14ac:dyDescent="0.25">
      <c r="A1839" s="46"/>
      <c r="B1839" s="52"/>
      <c r="C1839" s="52"/>
      <c r="D1839" s="161"/>
      <c r="E1839" s="53"/>
      <c r="F1839" s="54"/>
      <c r="G1839" s="39"/>
      <c r="H1839" s="64"/>
      <c r="I1839" s="62"/>
    </row>
    <row r="1840" spans="1:9" x14ac:dyDescent="0.25">
      <c r="A1840" s="46"/>
      <c r="B1840" s="52"/>
      <c r="C1840" s="52"/>
      <c r="D1840" s="161"/>
      <c r="E1840" s="53"/>
      <c r="F1840" s="54"/>
      <c r="G1840" s="39"/>
      <c r="H1840" s="64"/>
      <c r="I1840" s="62"/>
    </row>
    <row r="1841" spans="1:9" x14ac:dyDescent="0.25">
      <c r="A1841" s="46"/>
      <c r="B1841" s="52"/>
      <c r="C1841" s="52"/>
      <c r="D1841" s="161"/>
      <c r="E1841" s="53"/>
      <c r="F1841" s="54"/>
      <c r="G1841" s="39"/>
      <c r="H1841" s="64"/>
      <c r="I1841" s="62"/>
    </row>
    <row r="1842" spans="1:9" x14ac:dyDescent="0.25">
      <c r="A1842" s="46"/>
      <c r="B1842" s="52"/>
      <c r="C1842" s="52"/>
      <c r="D1842" s="161"/>
      <c r="E1842" s="53"/>
      <c r="F1842" s="54"/>
      <c r="G1842" s="39"/>
      <c r="H1842" s="64"/>
      <c r="I1842" s="62"/>
    </row>
    <row r="1843" spans="1:9" x14ac:dyDescent="0.25">
      <c r="A1843" s="46"/>
      <c r="B1843" s="52"/>
      <c r="C1843" s="52"/>
      <c r="D1843" s="161"/>
      <c r="E1843" s="53"/>
      <c r="F1843" s="54"/>
      <c r="G1843" s="39"/>
      <c r="H1843" s="64"/>
      <c r="I1843" s="62"/>
    </row>
    <row r="1844" spans="1:9" x14ac:dyDescent="0.25">
      <c r="A1844" s="46"/>
      <c r="B1844" s="52"/>
      <c r="C1844" s="52"/>
      <c r="D1844" s="161"/>
      <c r="E1844" s="53"/>
      <c r="F1844" s="54"/>
      <c r="G1844" s="39"/>
      <c r="H1844" s="64"/>
      <c r="I1844" s="62"/>
    </row>
    <row r="1845" spans="1:9" x14ac:dyDescent="0.25">
      <c r="A1845" s="46"/>
      <c r="B1845" s="52"/>
      <c r="C1845" s="52"/>
      <c r="D1845" s="161"/>
      <c r="E1845" s="53"/>
      <c r="F1845" s="54"/>
      <c r="G1845" s="39"/>
      <c r="H1845" s="64"/>
      <c r="I1845" s="62"/>
    </row>
    <row r="1846" spans="1:9" x14ac:dyDescent="0.25">
      <c r="A1846" s="46"/>
      <c r="B1846" s="52"/>
      <c r="C1846" s="52"/>
      <c r="D1846" s="161"/>
      <c r="E1846" s="53"/>
      <c r="F1846" s="54"/>
      <c r="G1846" s="39"/>
      <c r="H1846" s="64"/>
      <c r="I1846" s="62"/>
    </row>
    <row r="1847" spans="1:9" x14ac:dyDescent="0.25">
      <c r="A1847" s="46"/>
      <c r="B1847" s="52"/>
      <c r="C1847" s="52"/>
      <c r="D1847" s="161"/>
      <c r="E1847" s="53"/>
      <c r="F1847" s="54"/>
      <c r="G1847" s="39"/>
      <c r="H1847" s="64"/>
      <c r="I1847" s="62"/>
    </row>
    <row r="1848" spans="1:9" x14ac:dyDescent="0.25">
      <c r="A1848" s="46"/>
      <c r="B1848" s="52"/>
      <c r="C1848" s="52"/>
      <c r="D1848" s="161"/>
      <c r="E1848" s="53"/>
      <c r="F1848" s="54"/>
      <c r="G1848" s="39"/>
      <c r="H1848" s="64"/>
      <c r="I1848" s="62"/>
    </row>
    <row r="1849" spans="1:9" x14ac:dyDescent="0.25">
      <c r="A1849" s="46"/>
      <c r="B1849" s="52"/>
      <c r="C1849" s="52"/>
      <c r="D1849" s="161"/>
      <c r="E1849" s="53"/>
      <c r="F1849" s="54"/>
      <c r="G1849" s="39"/>
      <c r="H1849" s="64"/>
      <c r="I1849" s="62"/>
    </row>
    <row r="1850" spans="1:9" x14ac:dyDescent="0.25">
      <c r="A1850" s="46"/>
      <c r="B1850" s="52"/>
      <c r="C1850" s="52"/>
      <c r="D1850" s="161"/>
      <c r="E1850" s="53"/>
      <c r="F1850" s="54"/>
      <c r="G1850" s="39"/>
      <c r="H1850" s="64"/>
      <c r="I1850" s="62"/>
    </row>
    <row r="1851" spans="1:9" x14ac:dyDescent="0.25">
      <c r="A1851" s="46"/>
      <c r="B1851" s="52"/>
      <c r="C1851" s="52"/>
      <c r="D1851" s="161"/>
      <c r="E1851" s="53"/>
      <c r="F1851" s="54"/>
      <c r="G1851" s="39"/>
      <c r="H1851" s="64"/>
      <c r="I1851" s="62"/>
    </row>
    <row r="1852" spans="1:9" x14ac:dyDescent="0.25">
      <c r="A1852" s="46"/>
      <c r="B1852" s="52"/>
      <c r="C1852" s="52"/>
      <c r="D1852" s="161"/>
      <c r="E1852" s="53"/>
      <c r="F1852" s="54"/>
      <c r="G1852" s="39"/>
      <c r="H1852" s="64"/>
      <c r="I1852" s="62"/>
    </row>
    <row r="1853" spans="1:9" x14ac:dyDescent="0.25">
      <c r="A1853" s="46"/>
      <c r="B1853" s="52"/>
      <c r="C1853" s="52"/>
      <c r="D1853" s="161"/>
      <c r="E1853" s="53"/>
      <c r="F1853" s="54"/>
      <c r="G1853" s="39"/>
      <c r="H1853" s="64"/>
      <c r="I1853" s="62"/>
    </row>
    <row r="1854" spans="1:9" x14ac:dyDescent="0.25">
      <c r="A1854" s="46"/>
      <c r="B1854" s="52"/>
      <c r="C1854" s="52"/>
      <c r="D1854" s="161"/>
      <c r="E1854" s="53"/>
      <c r="F1854" s="54"/>
      <c r="G1854" s="39"/>
      <c r="H1854" s="64"/>
      <c r="I1854" s="62"/>
    </row>
    <row r="1855" spans="1:9" x14ac:dyDescent="0.25">
      <c r="A1855" s="46"/>
      <c r="B1855" s="52"/>
      <c r="C1855" s="52"/>
      <c r="D1855" s="161"/>
      <c r="E1855" s="53"/>
      <c r="F1855" s="54"/>
      <c r="G1855" s="39"/>
      <c r="H1855" s="64"/>
      <c r="I1855" s="62"/>
    </row>
    <row r="1856" spans="1:9" x14ac:dyDescent="0.25">
      <c r="A1856" s="46"/>
      <c r="B1856" s="52"/>
      <c r="C1856" s="52"/>
      <c r="D1856" s="161"/>
      <c r="E1856" s="53"/>
      <c r="F1856" s="54"/>
      <c r="G1856" s="39"/>
      <c r="H1856" s="64"/>
      <c r="I1856" s="62"/>
    </row>
    <row r="1857" spans="1:9" x14ac:dyDescent="0.25">
      <c r="A1857" s="46"/>
      <c r="B1857" s="52"/>
      <c r="C1857" s="52"/>
      <c r="D1857" s="161"/>
      <c r="E1857" s="53"/>
      <c r="F1857" s="54"/>
      <c r="G1857" s="39"/>
      <c r="H1857" s="64"/>
      <c r="I1857" s="62"/>
    </row>
    <row r="1858" spans="1:9" x14ac:dyDescent="0.25">
      <c r="A1858" s="46"/>
      <c r="B1858" s="52"/>
      <c r="C1858" s="52"/>
      <c r="D1858" s="161"/>
      <c r="E1858" s="53"/>
      <c r="F1858" s="54"/>
      <c r="G1858" s="39"/>
      <c r="H1858" s="64"/>
      <c r="I1858" s="62"/>
    </row>
    <row r="1859" spans="1:9" x14ac:dyDescent="0.25">
      <c r="A1859" s="46"/>
      <c r="B1859" s="52"/>
      <c r="C1859" s="52"/>
      <c r="D1859" s="161"/>
      <c r="E1859" s="53"/>
      <c r="F1859" s="54"/>
      <c r="G1859" s="39"/>
      <c r="H1859" s="64"/>
      <c r="I1859" s="62"/>
    </row>
    <row r="1860" spans="1:9" x14ac:dyDescent="0.25">
      <c r="A1860" s="46"/>
      <c r="B1860" s="52"/>
      <c r="C1860" s="52"/>
      <c r="D1860" s="161"/>
      <c r="E1860" s="53"/>
      <c r="F1860" s="54"/>
      <c r="G1860" s="39"/>
      <c r="H1860" s="64"/>
      <c r="I1860" s="62"/>
    </row>
    <row r="1861" spans="1:9" x14ac:dyDescent="0.25">
      <c r="A1861" s="46"/>
      <c r="B1861" s="52"/>
      <c r="C1861" s="52"/>
      <c r="D1861" s="161"/>
      <c r="E1861" s="53"/>
      <c r="F1861" s="54"/>
      <c r="G1861" s="39"/>
      <c r="H1861" s="64"/>
      <c r="I1861" s="62"/>
    </row>
    <row r="1862" spans="1:9" x14ac:dyDescent="0.25">
      <c r="A1862" s="46"/>
      <c r="B1862" s="52"/>
      <c r="C1862" s="52"/>
      <c r="D1862" s="161"/>
      <c r="E1862" s="53"/>
      <c r="F1862" s="54"/>
      <c r="G1862" s="39"/>
      <c r="H1862" s="64"/>
      <c r="I1862" s="62"/>
    </row>
    <row r="1863" spans="1:9" x14ac:dyDescent="0.25">
      <c r="A1863" s="46"/>
      <c r="B1863" s="52"/>
      <c r="C1863" s="52"/>
      <c r="D1863" s="161"/>
      <c r="E1863" s="53"/>
      <c r="F1863" s="54"/>
      <c r="G1863" s="39"/>
      <c r="H1863" s="64"/>
      <c r="I1863" s="62"/>
    </row>
    <row r="1864" spans="1:9" x14ac:dyDescent="0.25">
      <c r="A1864" s="46"/>
      <c r="B1864" s="52"/>
      <c r="C1864" s="52"/>
      <c r="D1864" s="161"/>
      <c r="E1864" s="53"/>
      <c r="F1864" s="54"/>
      <c r="G1864" s="39"/>
      <c r="H1864" s="64"/>
      <c r="I1864" s="62"/>
    </row>
    <row r="1865" spans="1:9" x14ac:dyDescent="0.25">
      <c r="A1865" s="46"/>
      <c r="B1865" s="52"/>
      <c r="C1865" s="52"/>
      <c r="D1865" s="161"/>
      <c r="E1865" s="53"/>
      <c r="F1865" s="54"/>
      <c r="G1865" s="39"/>
      <c r="H1865" s="64"/>
      <c r="I1865" s="62"/>
    </row>
    <row r="1866" spans="1:9" x14ac:dyDescent="0.25">
      <c r="A1866" s="46"/>
      <c r="B1866" s="52"/>
      <c r="C1866" s="52"/>
      <c r="D1866" s="161"/>
      <c r="E1866" s="53"/>
      <c r="F1866" s="54"/>
      <c r="G1866" s="39"/>
      <c r="H1866" s="64"/>
      <c r="I1866" s="62"/>
    </row>
    <row r="1867" spans="1:9" x14ac:dyDescent="0.25">
      <c r="A1867" s="46"/>
      <c r="B1867" s="52"/>
      <c r="C1867" s="52"/>
      <c r="D1867" s="161"/>
      <c r="E1867" s="53"/>
      <c r="F1867" s="54"/>
      <c r="G1867" s="39"/>
      <c r="H1867" s="64"/>
      <c r="I1867" s="62"/>
    </row>
    <row r="1868" spans="1:9" x14ac:dyDescent="0.25">
      <c r="A1868" s="46"/>
      <c r="B1868" s="52"/>
      <c r="C1868" s="52"/>
      <c r="D1868" s="161"/>
      <c r="E1868" s="53"/>
      <c r="F1868" s="54"/>
      <c r="G1868" s="39"/>
      <c r="H1868" s="64"/>
      <c r="I1868" s="62"/>
    </row>
    <row r="1869" spans="1:9" x14ac:dyDescent="0.25">
      <c r="G1869" s="39"/>
      <c r="I1869" s="62"/>
    </row>
    <row r="1870" spans="1:9" x14ac:dyDescent="0.25">
      <c r="A1870" s="46"/>
      <c r="B1870" s="52"/>
      <c r="C1870" s="52"/>
      <c r="D1870" s="161"/>
      <c r="E1870" s="53"/>
      <c r="F1870" s="54"/>
      <c r="G1870" s="39"/>
      <c r="H1870" s="64"/>
      <c r="I1870" s="62"/>
    </row>
    <row r="1871" spans="1:9" x14ac:dyDescent="0.25">
      <c r="G1871" s="39"/>
      <c r="I1871" s="62"/>
    </row>
    <row r="1872" spans="1:9" x14ac:dyDescent="0.25">
      <c r="A1872" s="46"/>
      <c r="B1872" s="52"/>
      <c r="C1872" s="52"/>
      <c r="D1872" s="161"/>
      <c r="E1872" s="53"/>
      <c r="F1872" s="54"/>
      <c r="G1872" s="39"/>
      <c r="H1872" s="64"/>
      <c r="I1872" s="62"/>
    </row>
    <row r="1873" spans="1:9" x14ac:dyDescent="0.25">
      <c r="G1873" s="39"/>
      <c r="I1873" s="62"/>
    </row>
    <row r="1874" spans="1:9" x14ac:dyDescent="0.25">
      <c r="A1874" s="46"/>
      <c r="B1874" s="52"/>
      <c r="C1874" s="52"/>
      <c r="D1874" s="161"/>
      <c r="E1874" s="53"/>
      <c r="F1874" s="54"/>
      <c r="G1874" s="39"/>
      <c r="H1874" s="64"/>
      <c r="I1874" s="62"/>
    </row>
    <row r="1875" spans="1:9" x14ac:dyDescent="0.25">
      <c r="A1875" s="46"/>
      <c r="B1875" s="52"/>
      <c r="C1875" s="52"/>
      <c r="D1875" s="161"/>
      <c r="E1875" s="53"/>
      <c r="F1875" s="54"/>
      <c r="G1875" s="39"/>
      <c r="H1875" s="64"/>
      <c r="I1875" s="62"/>
    </row>
    <row r="1876" spans="1:9" x14ac:dyDescent="0.25">
      <c r="A1876" s="46"/>
      <c r="B1876" s="52"/>
      <c r="C1876" s="52"/>
      <c r="D1876" s="161"/>
      <c r="E1876" s="53"/>
      <c r="F1876" s="54"/>
      <c r="G1876" s="39"/>
      <c r="H1876" s="64"/>
      <c r="I1876" s="62"/>
    </row>
    <row r="1877" spans="1:9" x14ac:dyDescent="0.25">
      <c r="A1877" s="46"/>
      <c r="B1877" s="52"/>
      <c r="C1877" s="52"/>
      <c r="D1877" s="161"/>
      <c r="E1877" s="53"/>
      <c r="F1877" s="54"/>
      <c r="G1877" s="39"/>
      <c r="H1877" s="64"/>
      <c r="I1877" s="62"/>
    </row>
    <row r="1878" spans="1:9" x14ac:dyDescent="0.25">
      <c r="A1878" s="46"/>
      <c r="B1878" s="52"/>
      <c r="C1878" s="52"/>
      <c r="D1878" s="161"/>
      <c r="E1878" s="53"/>
      <c r="F1878" s="54"/>
      <c r="G1878" s="39"/>
      <c r="H1878" s="64"/>
      <c r="I1878" s="62"/>
    </row>
    <row r="1879" spans="1:9" x14ac:dyDescent="0.25">
      <c r="A1879" s="46"/>
      <c r="B1879" s="52"/>
      <c r="C1879" s="52"/>
      <c r="D1879" s="161"/>
      <c r="E1879" s="53"/>
      <c r="F1879" s="54"/>
      <c r="G1879" s="39"/>
      <c r="H1879" s="64"/>
      <c r="I1879" s="62"/>
    </row>
    <row r="1880" spans="1:9" x14ac:dyDescent="0.25">
      <c r="A1880" s="46"/>
      <c r="B1880" s="52"/>
      <c r="C1880" s="52"/>
      <c r="D1880" s="161"/>
      <c r="E1880" s="53"/>
      <c r="F1880" s="54"/>
      <c r="G1880" s="39"/>
      <c r="H1880" s="64"/>
      <c r="I1880" s="62"/>
    </row>
    <row r="1881" spans="1:9" x14ac:dyDescent="0.25">
      <c r="A1881" s="46"/>
      <c r="B1881" s="52"/>
      <c r="C1881" s="52"/>
      <c r="D1881" s="161"/>
      <c r="E1881" s="53"/>
      <c r="F1881" s="54"/>
      <c r="G1881" s="39"/>
      <c r="H1881" s="64"/>
      <c r="I1881" s="62"/>
    </row>
    <row r="1882" spans="1:9" x14ac:dyDescent="0.25">
      <c r="A1882" s="46"/>
      <c r="B1882" s="52"/>
      <c r="C1882" s="52"/>
      <c r="D1882" s="161"/>
      <c r="E1882" s="53"/>
      <c r="F1882" s="54"/>
      <c r="G1882" s="39"/>
      <c r="H1882" s="64"/>
      <c r="I1882" s="62"/>
    </row>
    <row r="1883" spans="1:9" x14ac:dyDescent="0.25">
      <c r="A1883" s="46"/>
      <c r="B1883" s="52"/>
      <c r="C1883" s="52"/>
      <c r="D1883" s="161"/>
      <c r="E1883" s="53"/>
      <c r="F1883" s="54"/>
      <c r="G1883" s="39"/>
      <c r="H1883" s="64"/>
      <c r="I1883" s="62"/>
    </row>
    <row r="1884" spans="1:9" x14ac:dyDescent="0.25">
      <c r="A1884" s="46"/>
      <c r="B1884" s="52"/>
      <c r="C1884" s="52"/>
      <c r="D1884" s="161"/>
      <c r="E1884" s="53"/>
      <c r="F1884" s="54"/>
      <c r="G1884" s="39"/>
      <c r="H1884" s="64"/>
      <c r="I1884" s="62"/>
    </row>
    <row r="1885" spans="1:9" x14ac:dyDescent="0.25">
      <c r="A1885" s="46"/>
      <c r="B1885" s="52"/>
      <c r="C1885" s="52"/>
      <c r="D1885" s="161"/>
      <c r="E1885" s="53"/>
      <c r="F1885" s="54"/>
      <c r="G1885" s="39"/>
      <c r="H1885" s="64"/>
      <c r="I1885" s="62"/>
    </row>
    <row r="1886" spans="1:9" x14ac:dyDescent="0.25">
      <c r="A1886" s="46"/>
      <c r="B1886" s="52"/>
      <c r="C1886" s="52"/>
      <c r="D1886" s="161"/>
      <c r="E1886" s="53"/>
      <c r="F1886" s="54"/>
      <c r="G1886" s="39"/>
      <c r="H1886" s="64"/>
      <c r="I1886" s="62"/>
    </row>
    <row r="1887" spans="1:9" x14ac:dyDescent="0.25">
      <c r="A1887" s="46"/>
      <c r="B1887" s="52"/>
      <c r="C1887" s="52"/>
      <c r="D1887" s="161"/>
      <c r="E1887" s="53"/>
      <c r="F1887" s="54"/>
      <c r="G1887" s="39"/>
      <c r="H1887" s="64"/>
      <c r="I1887" s="62"/>
    </row>
    <row r="1888" spans="1:9" x14ac:dyDescent="0.25">
      <c r="A1888" s="46"/>
      <c r="B1888" s="52"/>
      <c r="C1888" s="52"/>
      <c r="D1888" s="161"/>
      <c r="E1888" s="53"/>
      <c r="F1888" s="54"/>
      <c r="G1888" s="39"/>
      <c r="H1888" s="64"/>
      <c r="I1888" s="62"/>
    </row>
    <row r="1889" spans="1:9" x14ac:dyDescent="0.25">
      <c r="A1889" s="46"/>
      <c r="B1889" s="52"/>
      <c r="C1889" s="52"/>
      <c r="D1889" s="161"/>
      <c r="E1889" s="53"/>
      <c r="F1889" s="54"/>
      <c r="G1889" s="39"/>
      <c r="H1889" s="64"/>
      <c r="I1889" s="62"/>
    </row>
    <row r="1890" spans="1:9" x14ac:dyDescent="0.25">
      <c r="A1890" s="46"/>
      <c r="B1890" s="52"/>
      <c r="C1890" s="52"/>
      <c r="D1890" s="161"/>
      <c r="E1890" s="53"/>
      <c r="F1890" s="54"/>
      <c r="G1890" s="39"/>
      <c r="H1890" s="64"/>
      <c r="I1890" s="62"/>
    </row>
    <row r="1891" spans="1:9" x14ac:dyDescent="0.25">
      <c r="A1891" s="46"/>
      <c r="B1891" s="52"/>
      <c r="C1891" s="52"/>
      <c r="D1891" s="161"/>
      <c r="E1891" s="53"/>
      <c r="F1891" s="54"/>
      <c r="G1891" s="39"/>
      <c r="H1891" s="64"/>
      <c r="I1891" s="62"/>
    </row>
    <row r="1892" spans="1:9" x14ac:dyDescent="0.25">
      <c r="A1892" s="46"/>
      <c r="B1892" s="52"/>
      <c r="C1892" s="52"/>
      <c r="D1892" s="161"/>
      <c r="E1892" s="53"/>
      <c r="F1892" s="54"/>
      <c r="G1892" s="39"/>
      <c r="H1892" s="64"/>
      <c r="I1892" s="62"/>
    </row>
    <row r="1893" spans="1:9" x14ac:dyDescent="0.25">
      <c r="A1893" s="46"/>
      <c r="B1893" s="52"/>
      <c r="C1893" s="52"/>
      <c r="D1893" s="161"/>
      <c r="E1893" s="53"/>
      <c r="F1893" s="54"/>
      <c r="G1893" s="39"/>
      <c r="H1893" s="64"/>
      <c r="I1893" s="62"/>
    </row>
    <row r="1894" spans="1:9" x14ac:dyDescent="0.25">
      <c r="A1894" s="46"/>
      <c r="B1894" s="52"/>
      <c r="C1894" s="52"/>
      <c r="D1894" s="161"/>
      <c r="E1894" s="53"/>
      <c r="F1894" s="54"/>
      <c r="G1894" s="39"/>
      <c r="H1894" s="64"/>
      <c r="I1894" s="62"/>
    </row>
    <row r="1895" spans="1:9" x14ac:dyDescent="0.25">
      <c r="A1895" s="46"/>
      <c r="B1895" s="52"/>
      <c r="C1895" s="52"/>
      <c r="D1895" s="161"/>
      <c r="E1895" s="53"/>
      <c r="F1895" s="54"/>
      <c r="G1895" s="39"/>
      <c r="H1895" s="64"/>
      <c r="I1895" s="62"/>
    </row>
    <row r="1896" spans="1:9" x14ac:dyDescent="0.25">
      <c r="A1896" s="46"/>
      <c r="B1896" s="52"/>
      <c r="C1896" s="52"/>
      <c r="D1896" s="161"/>
      <c r="E1896" s="53"/>
      <c r="F1896" s="54"/>
      <c r="G1896" s="39"/>
      <c r="H1896" s="64"/>
      <c r="I1896" s="62"/>
    </row>
    <row r="1897" spans="1:9" x14ac:dyDescent="0.25">
      <c r="A1897" s="46"/>
      <c r="B1897" s="52"/>
      <c r="C1897" s="52"/>
      <c r="D1897" s="161"/>
      <c r="E1897" s="53"/>
      <c r="F1897" s="54"/>
      <c r="G1897" s="39"/>
      <c r="H1897" s="64"/>
      <c r="I1897" s="62"/>
    </row>
    <row r="1898" spans="1:9" x14ac:dyDescent="0.25">
      <c r="A1898" s="46"/>
      <c r="B1898" s="52"/>
      <c r="C1898" s="52"/>
      <c r="D1898" s="161"/>
      <c r="E1898" s="53"/>
      <c r="F1898" s="54"/>
      <c r="G1898" s="39"/>
      <c r="H1898" s="64"/>
      <c r="I1898" s="62"/>
    </row>
    <row r="1899" spans="1:9" x14ac:dyDescent="0.25">
      <c r="A1899" s="46"/>
      <c r="B1899" s="52"/>
      <c r="C1899" s="52"/>
      <c r="D1899" s="161"/>
      <c r="E1899" s="53"/>
      <c r="F1899" s="54"/>
      <c r="G1899" s="39"/>
      <c r="H1899" s="64"/>
      <c r="I1899" s="62"/>
    </row>
    <row r="1900" spans="1:9" x14ac:dyDescent="0.25">
      <c r="A1900" s="46"/>
      <c r="B1900" s="52"/>
      <c r="C1900" s="52"/>
      <c r="D1900" s="161"/>
      <c r="E1900" s="53"/>
      <c r="F1900" s="54"/>
      <c r="G1900" s="39"/>
      <c r="H1900" s="64"/>
      <c r="I1900" s="62"/>
    </row>
    <row r="1901" spans="1:9" x14ac:dyDescent="0.25">
      <c r="A1901" s="46"/>
      <c r="B1901" s="52"/>
      <c r="C1901" s="52"/>
      <c r="D1901" s="161"/>
      <c r="E1901" s="53"/>
      <c r="F1901" s="54"/>
      <c r="G1901" s="39"/>
      <c r="H1901" s="64"/>
      <c r="I1901" s="62"/>
    </row>
    <row r="1902" spans="1:9" x14ac:dyDescent="0.25">
      <c r="A1902" s="46"/>
      <c r="B1902" s="52"/>
      <c r="C1902" s="52"/>
      <c r="D1902" s="161"/>
      <c r="E1902" s="53"/>
      <c r="F1902" s="54"/>
      <c r="G1902" s="39"/>
      <c r="H1902" s="64"/>
      <c r="I1902" s="62"/>
    </row>
    <row r="1903" spans="1:9" x14ac:dyDescent="0.25">
      <c r="A1903" s="46"/>
      <c r="B1903" s="52"/>
      <c r="C1903" s="52"/>
      <c r="D1903" s="161"/>
      <c r="E1903" s="53"/>
      <c r="F1903" s="54"/>
      <c r="G1903" s="39"/>
      <c r="H1903" s="64"/>
      <c r="I1903" s="62"/>
    </row>
    <row r="1904" spans="1:9" x14ac:dyDescent="0.25">
      <c r="A1904" s="46"/>
      <c r="B1904" s="52"/>
      <c r="C1904" s="52"/>
      <c r="D1904" s="161"/>
      <c r="E1904" s="53"/>
      <c r="F1904" s="54"/>
      <c r="G1904" s="39"/>
      <c r="H1904" s="64"/>
      <c r="I1904" s="62"/>
    </row>
    <row r="1905" spans="1:9" x14ac:dyDescent="0.25">
      <c r="A1905" s="46"/>
      <c r="B1905" s="52"/>
      <c r="C1905" s="52"/>
      <c r="D1905" s="161"/>
      <c r="E1905" s="53"/>
      <c r="F1905" s="54"/>
      <c r="G1905" s="39"/>
      <c r="H1905" s="64"/>
      <c r="I1905" s="62"/>
    </row>
    <row r="1906" spans="1:9" x14ac:dyDescent="0.25">
      <c r="A1906" s="46"/>
      <c r="B1906" s="52"/>
      <c r="C1906" s="52"/>
      <c r="D1906" s="161"/>
      <c r="E1906" s="53"/>
      <c r="F1906" s="54"/>
      <c r="G1906" s="39"/>
      <c r="H1906" s="64"/>
      <c r="I1906" s="62"/>
    </row>
    <row r="1907" spans="1:9" x14ac:dyDescent="0.25">
      <c r="A1907" s="46"/>
      <c r="B1907" s="52"/>
      <c r="C1907" s="52"/>
      <c r="D1907" s="161"/>
      <c r="E1907" s="53"/>
      <c r="F1907" s="54"/>
      <c r="G1907" s="39"/>
      <c r="H1907" s="64"/>
      <c r="I1907" s="62"/>
    </row>
    <row r="1908" spans="1:9" x14ac:dyDescent="0.25">
      <c r="A1908" s="46"/>
      <c r="B1908" s="52"/>
      <c r="C1908" s="52"/>
      <c r="D1908" s="161"/>
      <c r="E1908" s="53"/>
      <c r="F1908" s="54"/>
      <c r="G1908" s="39"/>
      <c r="H1908" s="64"/>
      <c r="I1908" s="62"/>
    </row>
    <row r="1909" spans="1:9" x14ac:dyDescent="0.25">
      <c r="A1909" s="46"/>
      <c r="B1909" s="52"/>
      <c r="C1909" s="52"/>
      <c r="D1909" s="161"/>
      <c r="E1909" s="53"/>
      <c r="F1909" s="54"/>
      <c r="G1909" s="39"/>
      <c r="H1909" s="64"/>
      <c r="I1909" s="62"/>
    </row>
    <row r="1910" spans="1:9" x14ac:dyDescent="0.25">
      <c r="A1910" s="46"/>
      <c r="B1910" s="52"/>
      <c r="C1910" s="52"/>
      <c r="D1910" s="161"/>
      <c r="E1910" s="53"/>
      <c r="F1910" s="54"/>
      <c r="G1910" s="39"/>
      <c r="H1910" s="64"/>
      <c r="I1910" s="62"/>
    </row>
    <row r="1911" spans="1:9" x14ac:dyDescent="0.25">
      <c r="A1911" s="46"/>
      <c r="B1911" s="52"/>
      <c r="C1911" s="52"/>
      <c r="D1911" s="161"/>
      <c r="E1911" s="53"/>
      <c r="F1911" s="54"/>
      <c r="G1911" s="39"/>
      <c r="H1911" s="64"/>
      <c r="I1911" s="62"/>
    </row>
    <row r="1912" spans="1:9" x14ac:dyDescent="0.25">
      <c r="A1912" s="46"/>
      <c r="B1912" s="52"/>
      <c r="C1912" s="52"/>
      <c r="D1912" s="161"/>
      <c r="E1912" s="53"/>
      <c r="F1912" s="54"/>
      <c r="G1912" s="39"/>
      <c r="H1912" s="64"/>
      <c r="I1912" s="62"/>
    </row>
    <row r="1913" spans="1:9" x14ac:dyDescent="0.25">
      <c r="A1913" s="46"/>
      <c r="B1913" s="52"/>
      <c r="C1913" s="52"/>
      <c r="D1913" s="161"/>
      <c r="E1913" s="53"/>
      <c r="F1913" s="54"/>
      <c r="G1913" s="39"/>
      <c r="H1913" s="64"/>
      <c r="I1913" s="62"/>
    </row>
    <row r="1914" spans="1:9" x14ac:dyDescent="0.25">
      <c r="A1914" s="46"/>
      <c r="B1914" s="52"/>
      <c r="C1914" s="52"/>
      <c r="D1914" s="161"/>
      <c r="E1914" s="53"/>
      <c r="F1914" s="54"/>
      <c r="G1914" s="39"/>
      <c r="H1914" s="64"/>
      <c r="I1914" s="62"/>
    </row>
    <row r="1915" spans="1:9" x14ac:dyDescent="0.25">
      <c r="A1915" s="46"/>
      <c r="B1915" s="52"/>
      <c r="C1915" s="52"/>
      <c r="D1915" s="161"/>
      <c r="E1915" s="53"/>
      <c r="F1915" s="54"/>
      <c r="G1915" s="39"/>
      <c r="H1915" s="64"/>
      <c r="I1915" s="62"/>
    </row>
    <row r="1916" spans="1:9" x14ac:dyDescent="0.25">
      <c r="A1916" s="46"/>
      <c r="B1916" s="52"/>
      <c r="C1916" s="52"/>
      <c r="D1916" s="161"/>
      <c r="E1916" s="53"/>
      <c r="F1916" s="54"/>
      <c r="G1916" s="39"/>
      <c r="H1916" s="64"/>
      <c r="I1916" s="62"/>
    </row>
    <row r="1917" spans="1:9" x14ac:dyDescent="0.25">
      <c r="A1917" s="46"/>
      <c r="B1917" s="52"/>
      <c r="C1917" s="52"/>
      <c r="D1917" s="161"/>
      <c r="E1917" s="53"/>
      <c r="F1917" s="54"/>
      <c r="G1917" s="39"/>
      <c r="H1917" s="64"/>
      <c r="I1917" s="62"/>
    </row>
    <row r="1918" spans="1:9" x14ac:dyDescent="0.25">
      <c r="A1918" s="46"/>
      <c r="B1918" s="52"/>
      <c r="C1918" s="52"/>
      <c r="D1918" s="161"/>
      <c r="E1918" s="53"/>
      <c r="F1918" s="54"/>
      <c r="G1918" s="39"/>
      <c r="H1918" s="64"/>
      <c r="I1918" s="62"/>
    </row>
    <row r="1919" spans="1:9" x14ac:dyDescent="0.25">
      <c r="A1919" s="46"/>
      <c r="B1919" s="52"/>
      <c r="C1919" s="52"/>
      <c r="D1919" s="161"/>
      <c r="E1919" s="53"/>
      <c r="F1919" s="54"/>
      <c r="G1919" s="39"/>
      <c r="H1919" s="64"/>
      <c r="I1919" s="62"/>
    </row>
    <row r="1920" spans="1:9" x14ac:dyDescent="0.25">
      <c r="A1920" s="46"/>
      <c r="B1920" s="52"/>
      <c r="C1920" s="52"/>
      <c r="D1920" s="161"/>
      <c r="E1920" s="53"/>
      <c r="F1920" s="54"/>
      <c r="G1920" s="39"/>
      <c r="H1920" s="64"/>
      <c r="I1920" s="62"/>
    </row>
    <row r="1921" spans="1:9" x14ac:dyDescent="0.25">
      <c r="A1921" s="46"/>
      <c r="B1921" s="52"/>
      <c r="C1921" s="52"/>
      <c r="D1921" s="161"/>
      <c r="E1921" s="53"/>
      <c r="F1921" s="54"/>
      <c r="G1921" s="39"/>
      <c r="H1921" s="64"/>
      <c r="I1921" s="62"/>
    </row>
    <row r="1922" spans="1:9" x14ac:dyDescent="0.25">
      <c r="A1922" s="46"/>
      <c r="B1922" s="52"/>
      <c r="C1922" s="52"/>
      <c r="D1922" s="161"/>
      <c r="E1922" s="53"/>
      <c r="F1922" s="54"/>
      <c r="G1922" s="39"/>
      <c r="H1922" s="64"/>
      <c r="I1922" s="62"/>
    </row>
    <row r="1923" spans="1:9" x14ac:dyDescent="0.25">
      <c r="A1923" s="46"/>
      <c r="B1923" s="52"/>
      <c r="C1923" s="52"/>
      <c r="D1923" s="161"/>
      <c r="E1923" s="53"/>
      <c r="F1923" s="54"/>
      <c r="G1923" s="39"/>
      <c r="H1923" s="64"/>
      <c r="I1923" s="62"/>
    </row>
    <row r="1924" spans="1:9" x14ac:dyDescent="0.25">
      <c r="A1924" s="46"/>
      <c r="B1924" s="52"/>
      <c r="C1924" s="52"/>
      <c r="D1924" s="161"/>
      <c r="E1924" s="53"/>
      <c r="F1924" s="54"/>
      <c r="G1924" s="39"/>
      <c r="H1924" s="64"/>
      <c r="I1924" s="62"/>
    </row>
    <row r="1925" spans="1:9" x14ac:dyDescent="0.25">
      <c r="A1925" s="46"/>
      <c r="B1925" s="52"/>
      <c r="C1925" s="52"/>
      <c r="D1925" s="161"/>
      <c r="E1925" s="53"/>
      <c r="F1925" s="54"/>
      <c r="G1925" s="39"/>
      <c r="H1925" s="64"/>
      <c r="I1925" s="62"/>
    </row>
    <row r="1926" spans="1:9" x14ac:dyDescent="0.25">
      <c r="A1926" s="46"/>
      <c r="B1926" s="52"/>
      <c r="C1926" s="52"/>
      <c r="D1926" s="161"/>
      <c r="E1926" s="53"/>
      <c r="F1926" s="54"/>
      <c r="G1926" s="39"/>
      <c r="H1926" s="64"/>
      <c r="I1926" s="62"/>
    </row>
    <row r="1927" spans="1:9" x14ac:dyDescent="0.25">
      <c r="A1927" s="46"/>
      <c r="B1927" s="52"/>
      <c r="C1927" s="52"/>
      <c r="D1927" s="161"/>
      <c r="E1927" s="53"/>
      <c r="F1927" s="54"/>
      <c r="G1927" s="39"/>
      <c r="H1927" s="64"/>
      <c r="I1927" s="62"/>
    </row>
    <row r="1928" spans="1:9" x14ac:dyDescent="0.25">
      <c r="A1928" s="46"/>
      <c r="B1928" s="52"/>
      <c r="C1928" s="52"/>
      <c r="D1928" s="161"/>
      <c r="E1928" s="53"/>
      <c r="F1928" s="54"/>
      <c r="G1928" s="39"/>
      <c r="H1928" s="64"/>
      <c r="I1928" s="62"/>
    </row>
    <row r="1929" spans="1:9" x14ac:dyDescent="0.25">
      <c r="A1929" s="46"/>
      <c r="B1929" s="52"/>
      <c r="C1929" s="52"/>
      <c r="D1929" s="161"/>
      <c r="E1929" s="53"/>
      <c r="F1929" s="54"/>
      <c r="G1929" s="39"/>
      <c r="H1929" s="64"/>
      <c r="I1929" s="62"/>
    </row>
    <row r="1930" spans="1:9" x14ac:dyDescent="0.25">
      <c r="A1930" s="46"/>
      <c r="B1930" s="52"/>
      <c r="C1930" s="52"/>
      <c r="D1930" s="161"/>
      <c r="E1930" s="53"/>
      <c r="F1930" s="54"/>
      <c r="G1930" s="39"/>
      <c r="H1930" s="64"/>
      <c r="I1930" s="62"/>
    </row>
    <row r="1931" spans="1:9" x14ac:dyDescent="0.25">
      <c r="A1931" s="46"/>
      <c r="B1931" s="52"/>
      <c r="C1931" s="52"/>
      <c r="D1931" s="161"/>
      <c r="E1931" s="53"/>
      <c r="F1931" s="54"/>
      <c r="G1931" s="39"/>
      <c r="H1931" s="64"/>
      <c r="I1931" s="62"/>
    </row>
    <row r="1932" spans="1:9" x14ac:dyDescent="0.25">
      <c r="A1932" s="46"/>
      <c r="B1932" s="52"/>
      <c r="C1932" s="52"/>
      <c r="D1932" s="161"/>
      <c r="E1932" s="53"/>
      <c r="F1932" s="54"/>
      <c r="G1932" s="39"/>
      <c r="H1932" s="64"/>
      <c r="I1932" s="62"/>
    </row>
    <row r="1933" spans="1:9" x14ac:dyDescent="0.25">
      <c r="A1933" s="46"/>
      <c r="B1933" s="52"/>
      <c r="C1933" s="52"/>
      <c r="D1933" s="161"/>
      <c r="E1933" s="53"/>
      <c r="F1933" s="54"/>
      <c r="G1933" s="39"/>
      <c r="H1933" s="64"/>
      <c r="I1933" s="62"/>
    </row>
    <row r="1934" spans="1:9" x14ac:dyDescent="0.25">
      <c r="A1934" s="46"/>
      <c r="B1934" s="52"/>
      <c r="C1934" s="52"/>
      <c r="D1934" s="161"/>
      <c r="E1934" s="53"/>
      <c r="F1934" s="54"/>
      <c r="G1934" s="39"/>
      <c r="H1934" s="64"/>
      <c r="I1934" s="62"/>
    </row>
    <row r="1935" spans="1:9" x14ac:dyDescent="0.25">
      <c r="A1935" s="46"/>
      <c r="B1935" s="52"/>
      <c r="C1935" s="52"/>
      <c r="D1935" s="161"/>
      <c r="E1935" s="53"/>
      <c r="F1935" s="54"/>
      <c r="G1935" s="39"/>
      <c r="H1935" s="64"/>
      <c r="I1935" s="62"/>
    </row>
    <row r="1936" spans="1:9" x14ac:dyDescent="0.25">
      <c r="A1936" s="46"/>
      <c r="B1936" s="52"/>
      <c r="C1936" s="52"/>
      <c r="D1936" s="161"/>
      <c r="E1936" s="53"/>
      <c r="F1936" s="54"/>
      <c r="G1936" s="39"/>
      <c r="H1936" s="64"/>
      <c r="I1936" s="62"/>
    </row>
    <row r="1937" spans="1:9" x14ac:dyDescent="0.25">
      <c r="A1937" s="46"/>
      <c r="B1937" s="52"/>
      <c r="C1937" s="52"/>
      <c r="D1937" s="161"/>
      <c r="E1937" s="53"/>
      <c r="F1937" s="54"/>
      <c r="G1937" s="39"/>
      <c r="H1937" s="64"/>
      <c r="I1937" s="62"/>
    </row>
    <row r="1938" spans="1:9" x14ac:dyDescent="0.25">
      <c r="A1938" s="46"/>
      <c r="B1938" s="52"/>
      <c r="C1938" s="52"/>
      <c r="D1938" s="161"/>
      <c r="E1938" s="53"/>
      <c r="F1938" s="54"/>
      <c r="G1938" s="39"/>
      <c r="H1938" s="64"/>
      <c r="I1938" s="62"/>
    </row>
    <row r="1939" spans="1:9" x14ac:dyDescent="0.25">
      <c r="A1939" s="46"/>
      <c r="B1939" s="52"/>
      <c r="C1939" s="52"/>
      <c r="D1939" s="161"/>
      <c r="E1939" s="53"/>
      <c r="F1939" s="54"/>
      <c r="G1939" s="39"/>
      <c r="H1939" s="64"/>
      <c r="I1939" s="62"/>
    </row>
    <row r="1940" spans="1:9" x14ac:dyDescent="0.25">
      <c r="A1940" s="46"/>
      <c r="B1940" s="52"/>
      <c r="C1940" s="52"/>
      <c r="D1940" s="161"/>
      <c r="E1940" s="53"/>
      <c r="F1940" s="54"/>
      <c r="G1940" s="39"/>
      <c r="H1940" s="64"/>
      <c r="I1940" s="62"/>
    </row>
    <row r="1941" spans="1:9" x14ac:dyDescent="0.25">
      <c r="A1941" s="46"/>
      <c r="B1941" s="52"/>
      <c r="C1941" s="52"/>
      <c r="D1941" s="161"/>
      <c r="E1941" s="53"/>
      <c r="F1941" s="54"/>
      <c r="G1941" s="39"/>
      <c r="H1941" s="64"/>
      <c r="I1941" s="62"/>
    </row>
    <row r="1942" spans="1:9" x14ac:dyDescent="0.25">
      <c r="A1942" s="46"/>
      <c r="B1942" s="52"/>
      <c r="C1942" s="52"/>
      <c r="D1942" s="161"/>
      <c r="E1942" s="53"/>
      <c r="F1942" s="54"/>
      <c r="G1942" s="39"/>
      <c r="H1942" s="64"/>
      <c r="I1942" s="62"/>
    </row>
    <row r="1943" spans="1:9" x14ac:dyDescent="0.25">
      <c r="A1943" s="46"/>
      <c r="B1943" s="52"/>
      <c r="C1943" s="52"/>
      <c r="D1943" s="161"/>
      <c r="E1943" s="53"/>
      <c r="F1943" s="54"/>
      <c r="G1943" s="39"/>
      <c r="H1943" s="64"/>
      <c r="I1943" s="62"/>
    </row>
    <row r="1944" spans="1:9" x14ac:dyDescent="0.25">
      <c r="A1944" s="46"/>
      <c r="B1944" s="52"/>
      <c r="C1944" s="52"/>
      <c r="D1944" s="161"/>
      <c r="E1944" s="53"/>
      <c r="F1944" s="54"/>
      <c r="G1944" s="39"/>
      <c r="H1944" s="64"/>
      <c r="I1944" s="62"/>
    </row>
    <row r="1945" spans="1:9" x14ac:dyDescent="0.25">
      <c r="A1945" s="46"/>
      <c r="B1945" s="52"/>
      <c r="C1945" s="52"/>
      <c r="D1945" s="161"/>
      <c r="E1945" s="53"/>
      <c r="F1945" s="54"/>
      <c r="G1945" s="39"/>
      <c r="H1945" s="64"/>
      <c r="I1945" s="62"/>
    </row>
    <row r="1946" spans="1:9" x14ac:dyDescent="0.25">
      <c r="A1946" s="46"/>
      <c r="B1946" s="52"/>
      <c r="C1946" s="52"/>
      <c r="D1946" s="161"/>
      <c r="E1946" s="53"/>
      <c r="F1946" s="54"/>
      <c r="G1946" s="39"/>
      <c r="H1946" s="64"/>
      <c r="I1946" s="62"/>
    </row>
    <row r="1947" spans="1:9" x14ac:dyDescent="0.25">
      <c r="A1947" s="46"/>
      <c r="B1947" s="52"/>
      <c r="C1947" s="52"/>
      <c r="D1947" s="161"/>
      <c r="E1947" s="53"/>
      <c r="F1947" s="54"/>
      <c r="G1947" s="39"/>
      <c r="H1947" s="64"/>
      <c r="I1947" s="62"/>
    </row>
    <row r="1948" spans="1:9" x14ac:dyDescent="0.25">
      <c r="A1948" s="46"/>
      <c r="B1948" s="52"/>
      <c r="C1948" s="52"/>
      <c r="D1948" s="161"/>
      <c r="E1948" s="53"/>
      <c r="F1948" s="54"/>
      <c r="G1948" s="39"/>
      <c r="H1948" s="64"/>
      <c r="I1948" s="62"/>
    </row>
    <row r="1949" spans="1:9" x14ac:dyDescent="0.25">
      <c r="A1949" s="46"/>
      <c r="F1949" s="43"/>
      <c r="G1949" s="39"/>
      <c r="H1949" s="62"/>
      <c r="I1949" s="62"/>
    </row>
    <row r="1950" spans="1:9" x14ac:dyDescent="0.25">
      <c r="A1950" s="46"/>
      <c r="B1950" s="52"/>
      <c r="C1950" s="52"/>
      <c r="D1950" s="161"/>
      <c r="E1950" s="53"/>
      <c r="F1950" s="54"/>
      <c r="G1950" s="39"/>
      <c r="H1950" s="64"/>
      <c r="I1950" s="62"/>
    </row>
    <row r="1951" spans="1:9" x14ac:dyDescent="0.25">
      <c r="A1951" s="46"/>
      <c r="B1951" s="52"/>
      <c r="C1951" s="52"/>
      <c r="D1951" s="161"/>
      <c r="E1951" s="53"/>
      <c r="F1951" s="54"/>
      <c r="G1951" s="39"/>
      <c r="H1951" s="64"/>
      <c r="I1951" s="62"/>
    </row>
    <row r="1952" spans="1:9" x14ac:dyDescent="0.25">
      <c r="A1952" s="46"/>
      <c r="F1952" s="43"/>
      <c r="G1952" s="39"/>
      <c r="H1952" s="62"/>
      <c r="I1952" s="62"/>
    </row>
    <row r="1953" spans="1:9" x14ac:dyDescent="0.25">
      <c r="A1953" s="46"/>
      <c r="B1953" s="52"/>
      <c r="C1953" s="52"/>
      <c r="D1953" s="161"/>
      <c r="E1953" s="53"/>
      <c r="F1953" s="54"/>
      <c r="G1953" s="39"/>
      <c r="H1953" s="64"/>
      <c r="I1953" s="62"/>
    </row>
    <row r="1954" spans="1:9" x14ac:dyDescent="0.25">
      <c r="A1954" s="46"/>
      <c r="B1954" s="52"/>
      <c r="C1954" s="52"/>
      <c r="D1954" s="161"/>
      <c r="E1954" s="53"/>
      <c r="F1954" s="54"/>
      <c r="G1954" s="39"/>
      <c r="H1954" s="64"/>
      <c r="I1954" s="62"/>
    </row>
    <row r="1955" spans="1:9" x14ac:dyDescent="0.25">
      <c r="A1955" s="46"/>
      <c r="B1955" s="52"/>
      <c r="C1955" s="52"/>
      <c r="D1955" s="161"/>
      <c r="E1955" s="53"/>
      <c r="F1955" s="54"/>
      <c r="G1955" s="39"/>
      <c r="H1955" s="64"/>
      <c r="I1955" s="62"/>
    </row>
    <row r="1956" spans="1:9" x14ac:dyDescent="0.25">
      <c r="A1956" s="46"/>
      <c r="B1956" s="52"/>
      <c r="C1956" s="52"/>
      <c r="D1956" s="161"/>
      <c r="E1956" s="53"/>
      <c r="F1956" s="54"/>
      <c r="G1956" s="39"/>
      <c r="H1956" s="64"/>
      <c r="I1956" s="62"/>
    </row>
    <row r="1957" spans="1:9" x14ac:dyDescent="0.25">
      <c r="A1957" s="46"/>
      <c r="B1957" s="52"/>
      <c r="C1957" s="52"/>
      <c r="D1957" s="161"/>
      <c r="E1957" s="53"/>
      <c r="F1957" s="54"/>
      <c r="G1957" s="39"/>
      <c r="H1957" s="64"/>
      <c r="I1957" s="62"/>
    </row>
    <row r="1958" spans="1:9" x14ac:dyDescent="0.25">
      <c r="A1958" s="46"/>
      <c r="B1958" s="52"/>
      <c r="C1958" s="52"/>
      <c r="D1958" s="161"/>
      <c r="E1958" s="53"/>
      <c r="F1958" s="54"/>
      <c r="G1958" s="39"/>
      <c r="H1958" s="64"/>
      <c r="I1958" s="62"/>
    </row>
    <row r="1959" spans="1:9" x14ac:dyDescent="0.25">
      <c r="A1959" s="46"/>
      <c r="B1959" s="52"/>
      <c r="C1959" s="52"/>
      <c r="D1959" s="161"/>
      <c r="E1959" s="53"/>
      <c r="F1959" s="54"/>
      <c r="G1959" s="39"/>
      <c r="H1959" s="64"/>
      <c r="I1959" s="62"/>
    </row>
    <row r="1960" spans="1:9" x14ac:dyDescent="0.25">
      <c r="A1960" s="46"/>
      <c r="B1960" s="52"/>
      <c r="C1960" s="52"/>
      <c r="D1960" s="161"/>
      <c r="E1960" s="53"/>
      <c r="F1960" s="54"/>
      <c r="G1960" s="39"/>
      <c r="H1960" s="64"/>
      <c r="I1960" s="62"/>
    </row>
    <row r="1961" spans="1:9" x14ac:dyDescent="0.25">
      <c r="A1961" s="46"/>
      <c r="B1961" s="52"/>
      <c r="C1961" s="52"/>
      <c r="D1961" s="161"/>
      <c r="E1961" s="53"/>
      <c r="F1961" s="54"/>
      <c r="G1961" s="39"/>
      <c r="H1961" s="64"/>
      <c r="I1961" s="62"/>
    </row>
    <row r="1962" spans="1:9" x14ac:dyDescent="0.25">
      <c r="G1962" s="39"/>
      <c r="I1962" s="62"/>
    </row>
    <row r="1963" spans="1:9" x14ac:dyDescent="0.25">
      <c r="A1963" s="46"/>
      <c r="B1963" s="52"/>
      <c r="C1963" s="52"/>
      <c r="D1963" s="161"/>
      <c r="E1963" s="53"/>
      <c r="F1963" s="54"/>
      <c r="G1963" s="39"/>
      <c r="H1963" s="64"/>
      <c r="I1963" s="62"/>
    </row>
    <row r="1964" spans="1:9" x14ac:dyDescent="0.25">
      <c r="A1964" s="46"/>
      <c r="B1964" s="52"/>
      <c r="C1964" s="52"/>
      <c r="D1964" s="161"/>
      <c r="E1964" s="53"/>
      <c r="F1964" s="54"/>
      <c r="G1964" s="39"/>
      <c r="H1964" s="64"/>
      <c r="I1964" s="62"/>
    </row>
    <row r="1965" spans="1:9" x14ac:dyDescent="0.25">
      <c r="A1965" s="46"/>
      <c r="B1965" s="52"/>
      <c r="C1965" s="52"/>
      <c r="D1965" s="161"/>
      <c r="E1965" s="53"/>
      <c r="F1965" s="54"/>
      <c r="G1965" s="39"/>
      <c r="H1965" s="64"/>
      <c r="I1965" s="62"/>
    </row>
    <row r="1966" spans="1:9" x14ac:dyDescent="0.25">
      <c r="A1966" s="46"/>
      <c r="B1966" s="52"/>
      <c r="C1966" s="52"/>
      <c r="D1966" s="161"/>
      <c r="E1966" s="53"/>
      <c r="F1966" s="54"/>
      <c r="G1966" s="39"/>
      <c r="H1966" s="64"/>
      <c r="I1966" s="62"/>
    </row>
    <row r="1967" spans="1:9" x14ac:dyDescent="0.25">
      <c r="A1967" s="46"/>
      <c r="B1967" s="52"/>
      <c r="C1967" s="52"/>
      <c r="D1967" s="161"/>
      <c r="E1967" s="53"/>
      <c r="F1967" s="54"/>
      <c r="G1967" s="39"/>
      <c r="H1967" s="64"/>
      <c r="I1967" s="62"/>
    </row>
    <row r="1968" spans="1:9" x14ac:dyDescent="0.25">
      <c r="A1968" s="46"/>
      <c r="B1968" s="52"/>
      <c r="C1968" s="52"/>
      <c r="D1968" s="161"/>
      <c r="E1968" s="53"/>
      <c r="F1968" s="54"/>
      <c r="G1968" s="39"/>
      <c r="H1968" s="64"/>
      <c r="I1968" s="62"/>
    </row>
    <row r="1969" spans="1:9" x14ac:dyDescent="0.25">
      <c r="A1969" s="46"/>
      <c r="B1969" s="52"/>
      <c r="C1969" s="52"/>
      <c r="D1969" s="161"/>
      <c r="E1969" s="53"/>
      <c r="F1969" s="54"/>
      <c r="G1969" s="39"/>
      <c r="H1969" s="64"/>
      <c r="I1969" s="62"/>
    </row>
    <row r="1970" spans="1:9" x14ac:dyDescent="0.25">
      <c r="A1970" s="46"/>
      <c r="B1970" s="52"/>
      <c r="C1970" s="52"/>
      <c r="D1970" s="161"/>
      <c r="E1970" s="53"/>
      <c r="F1970" s="54"/>
      <c r="G1970" s="39"/>
      <c r="H1970" s="64"/>
      <c r="I1970" s="62"/>
    </row>
    <row r="1971" spans="1:9" x14ac:dyDescent="0.25">
      <c r="A1971" s="46"/>
      <c r="B1971" s="52"/>
      <c r="C1971" s="52"/>
      <c r="D1971" s="161"/>
      <c r="E1971" s="53"/>
      <c r="F1971" s="54"/>
      <c r="G1971" s="39"/>
      <c r="H1971" s="64"/>
      <c r="I1971" s="62"/>
    </row>
    <row r="1972" spans="1:9" x14ac:dyDescent="0.25">
      <c r="A1972" s="46"/>
      <c r="B1972" s="52"/>
      <c r="C1972" s="52"/>
      <c r="D1972" s="161"/>
      <c r="E1972" s="53"/>
      <c r="F1972" s="54"/>
      <c r="G1972" s="39"/>
      <c r="H1972" s="64"/>
      <c r="I1972" s="62"/>
    </row>
    <row r="1973" spans="1:9" x14ac:dyDescent="0.25">
      <c r="A1973" s="46"/>
      <c r="B1973" s="52"/>
      <c r="C1973" s="52"/>
      <c r="D1973" s="161"/>
      <c r="E1973" s="53"/>
      <c r="F1973" s="54"/>
      <c r="G1973" s="39"/>
      <c r="H1973" s="64"/>
      <c r="I1973" s="62"/>
    </row>
    <row r="1974" spans="1:9" x14ac:dyDescent="0.25">
      <c r="A1974" s="46"/>
      <c r="B1974" s="52"/>
      <c r="C1974" s="52"/>
      <c r="D1974" s="161"/>
      <c r="E1974" s="53"/>
      <c r="F1974" s="54"/>
      <c r="G1974" s="39"/>
      <c r="H1974" s="64"/>
      <c r="I1974" s="62"/>
    </row>
    <row r="1975" spans="1:9" x14ac:dyDescent="0.25">
      <c r="A1975" s="46"/>
      <c r="B1975" s="52"/>
      <c r="C1975" s="52"/>
      <c r="D1975" s="161"/>
      <c r="E1975" s="53"/>
      <c r="F1975" s="54"/>
      <c r="G1975" s="39"/>
      <c r="H1975" s="64"/>
      <c r="I1975" s="62"/>
    </row>
    <row r="1976" spans="1:9" x14ac:dyDescent="0.25">
      <c r="A1976" s="46"/>
      <c r="B1976" s="52"/>
      <c r="C1976" s="52"/>
      <c r="D1976" s="161"/>
      <c r="E1976" s="53"/>
      <c r="F1976" s="54"/>
      <c r="G1976" s="39"/>
      <c r="H1976" s="64"/>
      <c r="I1976" s="62"/>
    </row>
    <row r="1977" spans="1:9" x14ac:dyDescent="0.25">
      <c r="A1977" s="46"/>
      <c r="B1977" s="52"/>
      <c r="C1977" s="52"/>
      <c r="D1977" s="161"/>
      <c r="E1977" s="53"/>
      <c r="F1977" s="54"/>
      <c r="G1977" s="39"/>
      <c r="H1977" s="64"/>
      <c r="I1977" s="62"/>
    </row>
    <row r="1978" spans="1:9" x14ac:dyDescent="0.25">
      <c r="A1978" s="46"/>
      <c r="B1978" s="52"/>
      <c r="C1978" s="52"/>
      <c r="D1978" s="161"/>
      <c r="E1978" s="53"/>
      <c r="F1978" s="54"/>
      <c r="G1978" s="39"/>
      <c r="H1978" s="64"/>
      <c r="I1978" s="62"/>
    </row>
    <row r="1979" spans="1:9" x14ac:dyDescent="0.25">
      <c r="A1979" s="46"/>
      <c r="B1979" s="52"/>
      <c r="C1979" s="52"/>
      <c r="D1979" s="161"/>
      <c r="E1979" s="53"/>
      <c r="F1979" s="54"/>
      <c r="G1979" s="39"/>
      <c r="H1979" s="64"/>
      <c r="I1979" s="62"/>
    </row>
    <row r="1980" spans="1:9" x14ac:dyDescent="0.25">
      <c r="A1980" s="46"/>
      <c r="B1980" s="52"/>
      <c r="C1980" s="52"/>
      <c r="D1980" s="161"/>
      <c r="E1980" s="53"/>
      <c r="F1980" s="54"/>
      <c r="G1980" s="39"/>
      <c r="H1980" s="64"/>
      <c r="I1980" s="62"/>
    </row>
    <row r="1981" spans="1:9" x14ac:dyDescent="0.25">
      <c r="A1981" s="46"/>
      <c r="B1981" s="52"/>
      <c r="C1981" s="52"/>
      <c r="D1981" s="161"/>
      <c r="E1981" s="53"/>
      <c r="F1981" s="54"/>
      <c r="G1981" s="39"/>
      <c r="H1981" s="64"/>
      <c r="I1981" s="62"/>
    </row>
    <row r="1982" spans="1:9" x14ac:dyDescent="0.25">
      <c r="A1982" s="46"/>
      <c r="B1982" s="52"/>
      <c r="C1982" s="52"/>
      <c r="D1982" s="161"/>
      <c r="E1982" s="53"/>
      <c r="F1982" s="54"/>
      <c r="G1982" s="39"/>
      <c r="H1982" s="64"/>
      <c r="I1982" s="62"/>
    </row>
    <row r="1983" spans="1:9" x14ac:dyDescent="0.25">
      <c r="A1983" s="46"/>
      <c r="B1983" s="52"/>
      <c r="C1983" s="52"/>
      <c r="D1983" s="161"/>
      <c r="E1983" s="53"/>
      <c r="F1983" s="54"/>
      <c r="G1983" s="39"/>
      <c r="H1983" s="64"/>
      <c r="I1983" s="62"/>
    </row>
    <row r="1984" spans="1:9" x14ac:dyDescent="0.25">
      <c r="A1984" s="46"/>
      <c r="B1984" s="52"/>
      <c r="C1984" s="52"/>
      <c r="D1984" s="161"/>
      <c r="E1984" s="53"/>
      <c r="F1984" s="54"/>
      <c r="G1984" s="39"/>
      <c r="H1984" s="64"/>
      <c r="I1984" s="62"/>
    </row>
    <row r="1985" spans="1:9" x14ac:dyDescent="0.25">
      <c r="A1985" s="46"/>
      <c r="B1985" s="52"/>
      <c r="C1985" s="52"/>
      <c r="D1985" s="161"/>
      <c r="E1985" s="53"/>
      <c r="F1985" s="54"/>
      <c r="G1985" s="39"/>
      <c r="H1985" s="64"/>
      <c r="I1985" s="62"/>
    </row>
    <row r="1986" spans="1:9" x14ac:dyDescent="0.25">
      <c r="A1986" s="46"/>
      <c r="B1986" s="52"/>
      <c r="C1986" s="52"/>
      <c r="D1986" s="161"/>
      <c r="E1986" s="53"/>
      <c r="F1986" s="54"/>
      <c r="G1986" s="39"/>
      <c r="H1986" s="64"/>
      <c r="I1986" s="62"/>
    </row>
    <row r="1987" spans="1:9" x14ac:dyDescent="0.25">
      <c r="A1987" s="46"/>
      <c r="B1987" s="52"/>
      <c r="C1987" s="52"/>
      <c r="D1987" s="161"/>
      <c r="E1987" s="53"/>
      <c r="F1987" s="54"/>
      <c r="G1987" s="39"/>
      <c r="H1987" s="64"/>
      <c r="I1987" s="62"/>
    </row>
    <row r="1988" spans="1:9" x14ac:dyDescent="0.25">
      <c r="A1988" s="46"/>
      <c r="B1988" s="52"/>
      <c r="C1988" s="52"/>
      <c r="D1988" s="161"/>
      <c r="E1988" s="53"/>
      <c r="F1988" s="54"/>
      <c r="G1988" s="39"/>
      <c r="H1988" s="64"/>
      <c r="I1988" s="62"/>
    </row>
    <row r="1989" spans="1:9" x14ac:dyDescent="0.25">
      <c r="A1989" s="46"/>
      <c r="B1989" s="52"/>
      <c r="C1989" s="52"/>
      <c r="D1989" s="161"/>
      <c r="E1989" s="53"/>
      <c r="F1989" s="54"/>
      <c r="G1989" s="39"/>
      <c r="H1989" s="64"/>
      <c r="I1989" s="62"/>
    </row>
    <row r="1990" spans="1:9" x14ac:dyDescent="0.25">
      <c r="A1990" s="46"/>
      <c r="B1990" s="52"/>
      <c r="C1990" s="52"/>
      <c r="D1990" s="161"/>
      <c r="E1990" s="53"/>
      <c r="F1990" s="54"/>
      <c r="G1990" s="39"/>
      <c r="H1990" s="64"/>
      <c r="I1990" s="62"/>
    </row>
    <row r="1991" spans="1:9" x14ac:dyDescent="0.25">
      <c r="A1991" s="46"/>
      <c r="B1991" s="52"/>
      <c r="C1991" s="52"/>
      <c r="D1991" s="161"/>
      <c r="E1991" s="53"/>
      <c r="F1991" s="54"/>
      <c r="G1991" s="39"/>
      <c r="H1991" s="64"/>
      <c r="I1991" s="62"/>
    </row>
    <row r="1992" spans="1:9" x14ac:dyDescent="0.25">
      <c r="A1992" s="46"/>
      <c r="B1992" s="52"/>
      <c r="C1992" s="52"/>
      <c r="D1992" s="161"/>
      <c r="E1992" s="53"/>
      <c r="F1992" s="54"/>
      <c r="G1992" s="39"/>
      <c r="H1992" s="64"/>
      <c r="I1992" s="62"/>
    </row>
    <row r="1993" spans="1:9" x14ac:dyDescent="0.25">
      <c r="A1993" s="46"/>
      <c r="B1993" s="52"/>
      <c r="C1993" s="52"/>
      <c r="D1993" s="161"/>
      <c r="E1993" s="53"/>
      <c r="F1993" s="54"/>
      <c r="G1993" s="39"/>
      <c r="H1993" s="64"/>
      <c r="I1993" s="62"/>
    </row>
    <row r="1994" spans="1:9" x14ac:dyDescent="0.25">
      <c r="A1994" s="46"/>
      <c r="B1994" s="52"/>
      <c r="C1994" s="52"/>
      <c r="D1994" s="161"/>
      <c r="E1994" s="53"/>
      <c r="F1994" s="54"/>
      <c r="G1994" s="39"/>
      <c r="H1994" s="64"/>
      <c r="I1994" s="62"/>
    </row>
    <row r="1995" spans="1:9" x14ac:dyDescent="0.25">
      <c r="A1995" s="46"/>
      <c r="B1995" s="52"/>
      <c r="C1995" s="52"/>
      <c r="D1995" s="161"/>
      <c r="E1995" s="53"/>
      <c r="F1995" s="54"/>
      <c r="G1995" s="39"/>
      <c r="H1995" s="64"/>
      <c r="I1995" s="62"/>
    </row>
    <row r="1996" spans="1:9" x14ac:dyDescent="0.25">
      <c r="A1996" s="46"/>
      <c r="B1996" s="52"/>
      <c r="C1996" s="52"/>
      <c r="D1996" s="161"/>
      <c r="E1996" s="53"/>
      <c r="F1996" s="54"/>
      <c r="G1996" s="39"/>
      <c r="H1996" s="64"/>
      <c r="I1996" s="62"/>
    </row>
    <row r="1997" spans="1:9" x14ac:dyDescent="0.25">
      <c r="A1997" s="46"/>
      <c r="B1997" s="52"/>
      <c r="C1997" s="52"/>
      <c r="D1997" s="161"/>
      <c r="E1997" s="53"/>
      <c r="F1997" s="54"/>
      <c r="G1997" s="39"/>
      <c r="H1997" s="64"/>
      <c r="I1997" s="62"/>
    </row>
    <row r="1998" spans="1:9" x14ac:dyDescent="0.25">
      <c r="A1998" s="46"/>
      <c r="F1998" s="43"/>
      <c r="G1998" s="39"/>
      <c r="H1998" s="62"/>
      <c r="I1998" s="62"/>
    </row>
    <row r="1999" spans="1:9" x14ac:dyDescent="0.25">
      <c r="A1999" s="46"/>
      <c r="B1999" s="52"/>
      <c r="C1999" s="52"/>
      <c r="D1999" s="161"/>
      <c r="E1999" s="53"/>
      <c r="F1999" s="54"/>
      <c r="G1999" s="39"/>
      <c r="H1999" s="64"/>
      <c r="I1999" s="62"/>
    </row>
    <row r="2000" spans="1:9" x14ac:dyDescent="0.25">
      <c r="A2000" s="46"/>
      <c r="B2000" s="52"/>
      <c r="C2000" s="52"/>
      <c r="D2000" s="161"/>
      <c r="E2000" s="53"/>
      <c r="F2000" s="54"/>
      <c r="G2000" s="39"/>
      <c r="H2000" s="64"/>
      <c r="I2000" s="62"/>
    </row>
    <row r="2001" spans="1:9" x14ac:dyDescent="0.25">
      <c r="A2001" s="46"/>
      <c r="B2001" s="52"/>
      <c r="C2001" s="52"/>
      <c r="D2001" s="161"/>
      <c r="E2001" s="53"/>
      <c r="F2001" s="54"/>
      <c r="G2001" s="39"/>
      <c r="H2001" s="64"/>
      <c r="I2001" s="62"/>
    </row>
    <row r="2002" spans="1:9" x14ac:dyDescent="0.25">
      <c r="A2002" s="46"/>
      <c r="B2002" s="52"/>
      <c r="C2002" s="52"/>
      <c r="D2002" s="161"/>
      <c r="E2002" s="53"/>
      <c r="F2002" s="54"/>
      <c r="G2002" s="39"/>
      <c r="H2002" s="64"/>
      <c r="I2002" s="62"/>
    </row>
    <row r="2003" spans="1:9" x14ac:dyDescent="0.25">
      <c r="A2003" s="46"/>
      <c r="B2003" s="52"/>
      <c r="C2003" s="52"/>
      <c r="D2003" s="161"/>
      <c r="E2003" s="53"/>
      <c r="F2003" s="54"/>
      <c r="G2003" s="39"/>
      <c r="H2003" s="64"/>
      <c r="I2003" s="62"/>
    </row>
    <row r="2004" spans="1:9" x14ac:dyDescent="0.25">
      <c r="A2004" s="46"/>
      <c r="B2004" s="52"/>
      <c r="C2004" s="52"/>
      <c r="D2004" s="161"/>
      <c r="E2004" s="53"/>
      <c r="F2004" s="54"/>
      <c r="G2004" s="39"/>
      <c r="H2004" s="64"/>
      <c r="I2004" s="62"/>
    </row>
    <row r="2005" spans="1:9" x14ac:dyDescent="0.25">
      <c r="A2005" s="46"/>
      <c r="B2005" s="52"/>
      <c r="C2005" s="52"/>
      <c r="D2005" s="161"/>
      <c r="E2005" s="53"/>
      <c r="F2005" s="54"/>
      <c r="G2005" s="39"/>
      <c r="H2005" s="64"/>
      <c r="I2005" s="62"/>
    </row>
    <row r="2006" spans="1:9" x14ac:dyDescent="0.25">
      <c r="A2006" s="46"/>
      <c r="B2006" s="52"/>
      <c r="C2006" s="52"/>
      <c r="D2006" s="161"/>
      <c r="E2006" s="53"/>
      <c r="F2006" s="54"/>
      <c r="G2006" s="39"/>
      <c r="H2006" s="64"/>
      <c r="I2006" s="62"/>
    </row>
    <row r="2007" spans="1:9" x14ac:dyDescent="0.25">
      <c r="A2007" s="46"/>
      <c r="B2007" s="52"/>
      <c r="C2007" s="52"/>
      <c r="D2007" s="161"/>
      <c r="E2007" s="53"/>
      <c r="F2007" s="54"/>
      <c r="G2007" s="39"/>
      <c r="H2007" s="64"/>
      <c r="I2007" s="62"/>
    </row>
    <row r="2008" spans="1:9" x14ac:dyDescent="0.25">
      <c r="A2008" s="46"/>
      <c r="B2008" s="52"/>
      <c r="C2008" s="52"/>
      <c r="D2008" s="161"/>
      <c r="E2008" s="53"/>
      <c r="F2008" s="54"/>
      <c r="G2008" s="39"/>
      <c r="H2008" s="64"/>
      <c r="I2008" s="62"/>
    </row>
    <row r="2009" spans="1:9" x14ac:dyDescent="0.25">
      <c r="A2009" s="46"/>
      <c r="B2009" s="52"/>
      <c r="C2009" s="52"/>
      <c r="D2009" s="161"/>
      <c r="E2009" s="53"/>
      <c r="F2009" s="54"/>
      <c r="G2009" s="39"/>
      <c r="H2009" s="64"/>
      <c r="I2009" s="62"/>
    </row>
    <row r="2010" spans="1:9" x14ac:dyDescent="0.25">
      <c r="A2010" s="46"/>
      <c r="B2010" s="52"/>
      <c r="C2010" s="52"/>
      <c r="D2010" s="161"/>
      <c r="E2010" s="53"/>
      <c r="F2010" s="54"/>
      <c r="G2010" s="39"/>
      <c r="H2010" s="64"/>
      <c r="I2010" s="62"/>
    </row>
    <row r="2011" spans="1:9" x14ac:dyDescent="0.25">
      <c r="A2011" s="46"/>
      <c r="B2011" s="52"/>
      <c r="C2011" s="52"/>
      <c r="D2011" s="161"/>
      <c r="E2011" s="53"/>
      <c r="F2011" s="54"/>
      <c r="G2011" s="39"/>
      <c r="H2011" s="64"/>
      <c r="I2011" s="62"/>
    </row>
    <row r="2012" spans="1:9" x14ac:dyDescent="0.25">
      <c r="A2012" s="46"/>
      <c r="B2012" s="52"/>
      <c r="C2012" s="52"/>
      <c r="D2012" s="161"/>
      <c r="E2012" s="53"/>
      <c r="F2012" s="54"/>
      <c r="G2012" s="39"/>
      <c r="H2012" s="64"/>
      <c r="I2012" s="62"/>
    </row>
    <row r="2013" spans="1:9" x14ac:dyDescent="0.25">
      <c r="A2013" s="46"/>
      <c r="B2013" s="52"/>
      <c r="C2013" s="52"/>
      <c r="D2013" s="161"/>
      <c r="E2013" s="53"/>
      <c r="F2013" s="54"/>
      <c r="G2013" s="39"/>
      <c r="H2013" s="64"/>
      <c r="I2013" s="62"/>
    </row>
    <row r="2014" spans="1:9" x14ac:dyDescent="0.25">
      <c r="A2014" s="46"/>
      <c r="B2014" s="52"/>
      <c r="C2014" s="52"/>
      <c r="D2014" s="161"/>
      <c r="E2014" s="53"/>
      <c r="F2014" s="54"/>
      <c r="G2014" s="39"/>
      <c r="H2014" s="64"/>
      <c r="I2014" s="62"/>
    </row>
    <row r="2015" spans="1:9" x14ac:dyDescent="0.25">
      <c r="A2015" s="46"/>
      <c r="B2015" s="52"/>
      <c r="C2015" s="52"/>
      <c r="D2015" s="161"/>
      <c r="E2015" s="53"/>
      <c r="F2015" s="54"/>
      <c r="G2015" s="39"/>
      <c r="H2015" s="64"/>
      <c r="I2015" s="62"/>
    </row>
    <row r="2016" spans="1:9" x14ac:dyDescent="0.25">
      <c r="A2016" s="46"/>
      <c r="B2016" s="52"/>
      <c r="C2016" s="52"/>
      <c r="D2016" s="161"/>
      <c r="E2016" s="53"/>
      <c r="F2016" s="54"/>
      <c r="G2016" s="39"/>
      <c r="H2016" s="64"/>
      <c r="I2016" s="62"/>
    </row>
    <row r="2017" spans="1:9" x14ac:dyDescent="0.25">
      <c r="A2017" s="46"/>
      <c r="B2017" s="52"/>
      <c r="C2017" s="52"/>
      <c r="D2017" s="161"/>
      <c r="E2017" s="53"/>
      <c r="F2017" s="54"/>
      <c r="G2017" s="39"/>
      <c r="H2017" s="64"/>
      <c r="I2017" s="62"/>
    </row>
    <row r="2018" spans="1:9" x14ac:dyDescent="0.25">
      <c r="A2018" s="46"/>
      <c r="B2018" s="52"/>
      <c r="C2018" s="52"/>
      <c r="D2018" s="161"/>
      <c r="E2018" s="53"/>
      <c r="F2018" s="54"/>
      <c r="G2018" s="39"/>
      <c r="H2018" s="64"/>
      <c r="I2018" s="62"/>
    </row>
    <row r="2019" spans="1:9" x14ac:dyDescent="0.25">
      <c r="A2019" s="46"/>
      <c r="B2019" s="52"/>
      <c r="C2019" s="52"/>
      <c r="D2019" s="161"/>
      <c r="E2019" s="53"/>
      <c r="F2019" s="54"/>
      <c r="G2019" s="39"/>
      <c r="H2019" s="64"/>
      <c r="I2019" s="62"/>
    </row>
    <row r="2020" spans="1:9" x14ac:dyDescent="0.25">
      <c r="A2020" s="46"/>
      <c r="B2020" s="52"/>
      <c r="C2020" s="52"/>
      <c r="D2020" s="161"/>
      <c r="E2020" s="53"/>
      <c r="F2020" s="54"/>
      <c r="G2020" s="39"/>
      <c r="H2020" s="64"/>
      <c r="I2020" s="62"/>
    </row>
    <row r="2021" spans="1:9" x14ac:dyDescent="0.25">
      <c r="A2021" s="46"/>
      <c r="B2021" s="52"/>
      <c r="C2021" s="52"/>
      <c r="D2021" s="161"/>
      <c r="E2021" s="53"/>
      <c r="F2021" s="54"/>
      <c r="G2021" s="39"/>
      <c r="H2021" s="64"/>
      <c r="I2021" s="62"/>
    </row>
    <row r="2022" spans="1:9" x14ac:dyDescent="0.25">
      <c r="A2022" s="46"/>
      <c r="B2022" s="52"/>
      <c r="C2022" s="52"/>
      <c r="D2022" s="161"/>
      <c r="E2022" s="53"/>
      <c r="F2022" s="54"/>
      <c r="G2022" s="39"/>
      <c r="H2022" s="64"/>
      <c r="I2022" s="62"/>
    </row>
    <row r="2023" spans="1:9" x14ac:dyDescent="0.25">
      <c r="A2023" s="46"/>
      <c r="B2023" s="52"/>
      <c r="C2023" s="52"/>
      <c r="D2023" s="161"/>
      <c r="E2023" s="53"/>
      <c r="F2023" s="54"/>
      <c r="G2023" s="39"/>
      <c r="H2023" s="64"/>
      <c r="I2023" s="62"/>
    </row>
    <row r="2024" spans="1:9" x14ac:dyDescent="0.25">
      <c r="A2024" s="46"/>
      <c r="B2024" s="52"/>
      <c r="C2024" s="52"/>
      <c r="D2024" s="161"/>
      <c r="E2024" s="53"/>
      <c r="F2024" s="54"/>
      <c r="G2024" s="39"/>
      <c r="H2024" s="64"/>
      <c r="I2024" s="62"/>
    </row>
    <row r="2025" spans="1:9" x14ac:dyDescent="0.25">
      <c r="A2025" s="46"/>
      <c r="B2025" s="52"/>
      <c r="C2025" s="52"/>
      <c r="D2025" s="161"/>
      <c r="E2025" s="53"/>
      <c r="F2025" s="54"/>
      <c r="G2025" s="39"/>
      <c r="H2025" s="64"/>
      <c r="I2025" s="62"/>
    </row>
    <row r="2026" spans="1:9" x14ac:dyDescent="0.25">
      <c r="A2026" s="46"/>
      <c r="B2026" s="52"/>
      <c r="C2026" s="52"/>
      <c r="D2026" s="161"/>
      <c r="E2026" s="53"/>
      <c r="F2026" s="54"/>
      <c r="G2026" s="39"/>
      <c r="H2026" s="64"/>
      <c r="I2026" s="62"/>
    </row>
    <row r="2027" spans="1:9" x14ac:dyDescent="0.25">
      <c r="A2027" s="46"/>
      <c r="B2027" s="52"/>
      <c r="C2027" s="52"/>
      <c r="D2027" s="161"/>
      <c r="E2027" s="53"/>
      <c r="F2027" s="54"/>
      <c r="G2027" s="39"/>
      <c r="H2027" s="64"/>
      <c r="I2027" s="62"/>
    </row>
    <row r="2028" spans="1:9" x14ac:dyDescent="0.25">
      <c r="A2028" s="46"/>
      <c r="B2028" s="52"/>
      <c r="C2028" s="52"/>
      <c r="D2028" s="161"/>
      <c r="E2028" s="53"/>
      <c r="F2028" s="54"/>
      <c r="G2028" s="39"/>
      <c r="H2028" s="64"/>
      <c r="I2028" s="62"/>
    </row>
    <row r="2029" spans="1:9" x14ac:dyDescent="0.25">
      <c r="A2029" s="46"/>
      <c r="B2029" s="52"/>
      <c r="C2029" s="52"/>
      <c r="D2029" s="161"/>
      <c r="E2029" s="53"/>
      <c r="F2029" s="54"/>
      <c r="G2029" s="39"/>
      <c r="H2029" s="64"/>
      <c r="I2029" s="62"/>
    </row>
    <row r="2030" spans="1:9" x14ac:dyDescent="0.25">
      <c r="A2030" s="46"/>
      <c r="B2030" s="52"/>
      <c r="C2030" s="52"/>
      <c r="D2030" s="161"/>
      <c r="E2030" s="53"/>
      <c r="F2030" s="54"/>
      <c r="G2030" s="39"/>
      <c r="H2030" s="64"/>
      <c r="I2030" s="62"/>
    </row>
    <row r="2031" spans="1:9" x14ac:dyDescent="0.25">
      <c r="A2031" s="46"/>
      <c r="B2031" s="52"/>
      <c r="C2031" s="52"/>
      <c r="D2031" s="161"/>
      <c r="E2031" s="53"/>
      <c r="F2031" s="54"/>
      <c r="G2031" s="39"/>
      <c r="H2031" s="64"/>
      <c r="I2031" s="62"/>
    </row>
    <row r="2032" spans="1:9" x14ac:dyDescent="0.25">
      <c r="A2032" s="46"/>
      <c r="B2032" s="52"/>
      <c r="C2032" s="52"/>
      <c r="D2032" s="161"/>
      <c r="E2032" s="53"/>
      <c r="F2032" s="54"/>
      <c r="G2032" s="39"/>
      <c r="H2032" s="64"/>
      <c r="I2032" s="62"/>
    </row>
    <row r="2033" spans="1:9" x14ac:dyDescent="0.25">
      <c r="A2033" s="46"/>
      <c r="B2033" s="52"/>
      <c r="C2033" s="52"/>
      <c r="D2033" s="161"/>
      <c r="E2033" s="53"/>
      <c r="F2033" s="54"/>
      <c r="G2033" s="39"/>
      <c r="H2033" s="64"/>
      <c r="I2033" s="62"/>
    </row>
    <row r="2034" spans="1:9" x14ac:dyDescent="0.25">
      <c r="A2034" s="46"/>
      <c r="B2034" s="52"/>
      <c r="C2034" s="52"/>
      <c r="D2034" s="161"/>
      <c r="E2034" s="53"/>
      <c r="F2034" s="54"/>
      <c r="G2034" s="39"/>
      <c r="H2034" s="64"/>
      <c r="I2034" s="62"/>
    </row>
    <row r="2035" spans="1:9" x14ac:dyDescent="0.25">
      <c r="A2035" s="46"/>
      <c r="B2035" s="52"/>
      <c r="C2035" s="52"/>
      <c r="D2035" s="161"/>
      <c r="E2035" s="53"/>
      <c r="F2035" s="54"/>
      <c r="G2035" s="39"/>
      <c r="H2035" s="64"/>
      <c r="I2035" s="62"/>
    </row>
    <row r="2036" spans="1:9" x14ac:dyDescent="0.25">
      <c r="A2036" s="46"/>
      <c r="B2036" s="52"/>
      <c r="C2036" s="52"/>
      <c r="D2036" s="161"/>
      <c r="E2036" s="53"/>
      <c r="F2036" s="54"/>
      <c r="G2036" s="39"/>
      <c r="H2036" s="64"/>
      <c r="I2036" s="62"/>
    </row>
    <row r="2037" spans="1:9" x14ac:dyDescent="0.25">
      <c r="A2037" s="46"/>
      <c r="B2037" s="52"/>
      <c r="C2037" s="52"/>
      <c r="D2037" s="161"/>
      <c r="E2037" s="53"/>
      <c r="F2037" s="54"/>
      <c r="G2037" s="39"/>
      <c r="H2037" s="64"/>
      <c r="I2037" s="62"/>
    </row>
    <row r="2038" spans="1:9" x14ac:dyDescent="0.25">
      <c r="A2038" s="46"/>
      <c r="B2038" s="52"/>
      <c r="C2038" s="52"/>
      <c r="D2038" s="161"/>
      <c r="E2038" s="53"/>
      <c r="F2038" s="54"/>
      <c r="G2038" s="39"/>
      <c r="H2038" s="64"/>
      <c r="I2038" s="62"/>
    </row>
    <row r="2039" spans="1:9" x14ac:dyDescent="0.25">
      <c r="A2039" s="46"/>
      <c r="B2039" s="52"/>
      <c r="C2039" s="52"/>
      <c r="D2039" s="161"/>
      <c r="E2039" s="53"/>
      <c r="F2039" s="54"/>
      <c r="G2039" s="39"/>
      <c r="H2039" s="64"/>
      <c r="I2039" s="62"/>
    </row>
    <row r="2040" spans="1:9" x14ac:dyDescent="0.25">
      <c r="A2040" s="46"/>
      <c r="B2040" s="52"/>
      <c r="C2040" s="52"/>
      <c r="D2040" s="161"/>
      <c r="E2040" s="53"/>
      <c r="F2040" s="54"/>
      <c r="G2040" s="39"/>
      <c r="H2040" s="64"/>
      <c r="I2040" s="62"/>
    </row>
    <row r="2041" spans="1:9" x14ac:dyDescent="0.25">
      <c r="A2041" s="46"/>
      <c r="B2041" s="52"/>
      <c r="C2041" s="52"/>
      <c r="D2041" s="161"/>
      <c r="E2041" s="53"/>
      <c r="F2041" s="54"/>
      <c r="G2041" s="39"/>
      <c r="H2041" s="64"/>
      <c r="I2041" s="62"/>
    </row>
    <row r="2042" spans="1:9" x14ac:dyDescent="0.25">
      <c r="A2042" s="46"/>
      <c r="B2042" s="52"/>
      <c r="C2042" s="52"/>
      <c r="D2042" s="161"/>
      <c r="E2042" s="53"/>
      <c r="F2042" s="54"/>
      <c r="G2042" s="39"/>
      <c r="H2042" s="64"/>
      <c r="I2042" s="62"/>
    </row>
    <row r="2043" spans="1:9" x14ac:dyDescent="0.25">
      <c r="A2043" s="46"/>
      <c r="B2043" s="52"/>
      <c r="C2043" s="52"/>
      <c r="D2043" s="161"/>
      <c r="E2043" s="53"/>
      <c r="F2043" s="54"/>
      <c r="G2043" s="39"/>
      <c r="H2043" s="64"/>
      <c r="I2043" s="62"/>
    </row>
    <row r="2044" spans="1:9" x14ac:dyDescent="0.25">
      <c r="A2044" s="46"/>
      <c r="B2044" s="52"/>
      <c r="C2044" s="52"/>
      <c r="D2044" s="161"/>
      <c r="E2044" s="53"/>
      <c r="F2044" s="54"/>
      <c r="G2044" s="39"/>
      <c r="H2044" s="64"/>
      <c r="I2044" s="62"/>
    </row>
    <row r="2045" spans="1:9" x14ac:dyDescent="0.25">
      <c r="A2045" s="46"/>
      <c r="B2045" s="52"/>
      <c r="C2045" s="52"/>
      <c r="D2045" s="161"/>
      <c r="E2045" s="53"/>
      <c r="F2045" s="54"/>
      <c r="G2045" s="39"/>
      <c r="H2045" s="64"/>
      <c r="I2045" s="62"/>
    </row>
    <row r="2046" spans="1:9" x14ac:dyDescent="0.25">
      <c r="A2046" s="46"/>
      <c r="B2046" s="52"/>
      <c r="C2046" s="52"/>
      <c r="D2046" s="161"/>
      <c r="E2046" s="53"/>
      <c r="F2046" s="54"/>
      <c r="G2046" s="39"/>
      <c r="H2046" s="64"/>
      <c r="I2046" s="62"/>
    </row>
    <row r="2047" spans="1:9" x14ac:dyDescent="0.25">
      <c r="A2047" s="46"/>
      <c r="B2047" s="52"/>
      <c r="C2047" s="52"/>
      <c r="D2047" s="161"/>
      <c r="E2047" s="53"/>
      <c r="F2047" s="54"/>
      <c r="G2047" s="39"/>
      <c r="H2047" s="64"/>
      <c r="I2047" s="62"/>
    </row>
    <row r="2048" spans="1:9" x14ac:dyDescent="0.25">
      <c r="A2048" s="46"/>
      <c r="B2048" s="52"/>
      <c r="C2048" s="52"/>
      <c r="D2048" s="161"/>
      <c r="E2048" s="53"/>
      <c r="F2048" s="54"/>
      <c r="G2048" s="39"/>
      <c r="H2048" s="64"/>
      <c r="I2048" s="62"/>
    </row>
    <row r="2049" spans="1:9" x14ac:dyDescent="0.25">
      <c r="A2049" s="46"/>
      <c r="B2049" s="52"/>
      <c r="C2049" s="52"/>
      <c r="D2049" s="161"/>
      <c r="E2049" s="53"/>
      <c r="F2049" s="54"/>
      <c r="G2049" s="39"/>
      <c r="H2049" s="64"/>
      <c r="I2049" s="62"/>
    </row>
    <row r="2050" spans="1:9" x14ac:dyDescent="0.25">
      <c r="A2050" s="46"/>
      <c r="B2050" s="52"/>
      <c r="C2050" s="52"/>
      <c r="D2050" s="161"/>
      <c r="E2050" s="53"/>
      <c r="F2050" s="54"/>
      <c r="G2050" s="39"/>
      <c r="H2050" s="64"/>
      <c r="I2050" s="62"/>
    </row>
    <row r="2051" spans="1:9" x14ac:dyDescent="0.25">
      <c r="A2051" s="46"/>
      <c r="B2051" s="52"/>
      <c r="C2051" s="52"/>
      <c r="D2051" s="161"/>
      <c r="E2051" s="53"/>
      <c r="F2051" s="54"/>
      <c r="G2051" s="39"/>
      <c r="H2051" s="64"/>
      <c r="I2051" s="62"/>
    </row>
    <row r="2052" spans="1:9" x14ac:dyDescent="0.25">
      <c r="A2052" s="46"/>
      <c r="B2052" s="52"/>
      <c r="C2052" s="52"/>
      <c r="D2052" s="161"/>
      <c r="E2052" s="53"/>
      <c r="F2052" s="54"/>
      <c r="G2052" s="39"/>
      <c r="H2052" s="64"/>
      <c r="I2052" s="62"/>
    </row>
    <row r="2053" spans="1:9" x14ac:dyDescent="0.25">
      <c r="A2053" s="46"/>
      <c r="B2053" s="52"/>
      <c r="C2053" s="52"/>
      <c r="D2053" s="161"/>
      <c r="E2053" s="53"/>
      <c r="F2053" s="54"/>
      <c r="G2053" s="39"/>
      <c r="H2053" s="64"/>
      <c r="I2053" s="62"/>
    </row>
    <row r="2054" spans="1:9" x14ac:dyDescent="0.25">
      <c r="A2054" s="46"/>
      <c r="B2054" s="52"/>
      <c r="C2054" s="52"/>
      <c r="D2054" s="161"/>
      <c r="E2054" s="53"/>
      <c r="F2054" s="54"/>
      <c r="G2054" s="39"/>
      <c r="H2054" s="64"/>
      <c r="I2054" s="62"/>
    </row>
    <row r="2055" spans="1:9" x14ac:dyDescent="0.25">
      <c r="A2055" s="46"/>
      <c r="B2055" s="52"/>
      <c r="C2055" s="52"/>
      <c r="D2055" s="161"/>
      <c r="E2055" s="53"/>
      <c r="F2055" s="54"/>
      <c r="G2055" s="39"/>
      <c r="H2055" s="64"/>
      <c r="I2055" s="62"/>
    </row>
    <row r="2056" spans="1:9" x14ac:dyDescent="0.25">
      <c r="A2056" s="46"/>
      <c r="B2056" s="52"/>
      <c r="C2056" s="52"/>
      <c r="D2056" s="161"/>
      <c r="E2056" s="53"/>
      <c r="F2056" s="54"/>
      <c r="G2056" s="39"/>
      <c r="H2056" s="64"/>
      <c r="I2056" s="62"/>
    </row>
    <row r="2057" spans="1:9" x14ac:dyDescent="0.25">
      <c r="A2057" s="46"/>
      <c r="B2057" s="52"/>
      <c r="C2057" s="52"/>
      <c r="D2057" s="161"/>
      <c r="E2057" s="53"/>
      <c r="F2057" s="54"/>
      <c r="G2057" s="39"/>
      <c r="H2057" s="64"/>
      <c r="I2057" s="62"/>
    </row>
    <row r="2058" spans="1:9" x14ac:dyDescent="0.25">
      <c r="A2058" s="46"/>
      <c r="B2058" s="52"/>
      <c r="C2058" s="52"/>
      <c r="D2058" s="161"/>
      <c r="E2058" s="53"/>
      <c r="F2058" s="54"/>
      <c r="G2058" s="39"/>
      <c r="H2058" s="64"/>
      <c r="I2058" s="62"/>
    </row>
    <row r="2059" spans="1:9" x14ac:dyDescent="0.25">
      <c r="A2059" s="46"/>
      <c r="B2059" s="52"/>
      <c r="C2059" s="52"/>
      <c r="D2059" s="161"/>
      <c r="E2059" s="53"/>
      <c r="F2059" s="54"/>
      <c r="G2059" s="39"/>
      <c r="H2059" s="64"/>
      <c r="I2059" s="62"/>
    </row>
    <row r="2060" spans="1:9" x14ac:dyDescent="0.25">
      <c r="A2060" s="46"/>
      <c r="B2060" s="52"/>
      <c r="C2060" s="52"/>
      <c r="D2060" s="161"/>
      <c r="E2060" s="53"/>
      <c r="F2060" s="54"/>
      <c r="G2060" s="39"/>
      <c r="H2060" s="64"/>
      <c r="I2060" s="62"/>
    </row>
    <row r="2061" spans="1:9" x14ac:dyDescent="0.25">
      <c r="A2061" s="46"/>
      <c r="B2061" s="52"/>
      <c r="C2061" s="52"/>
      <c r="D2061" s="161"/>
      <c r="E2061" s="53"/>
      <c r="F2061" s="54"/>
      <c r="G2061" s="39"/>
      <c r="H2061" s="64"/>
      <c r="I2061" s="62"/>
    </row>
    <row r="2062" spans="1:9" x14ac:dyDescent="0.25">
      <c r="A2062" s="46"/>
      <c r="B2062" s="52"/>
      <c r="C2062" s="52"/>
      <c r="D2062" s="161"/>
      <c r="E2062" s="53"/>
      <c r="F2062" s="54"/>
      <c r="G2062" s="39"/>
      <c r="H2062" s="64"/>
      <c r="I2062" s="62"/>
    </row>
    <row r="2063" spans="1:9" x14ac:dyDescent="0.25">
      <c r="A2063" s="46"/>
      <c r="B2063" s="52"/>
      <c r="C2063" s="52"/>
      <c r="D2063" s="161"/>
      <c r="E2063" s="53"/>
      <c r="F2063" s="54"/>
      <c r="G2063" s="39"/>
      <c r="H2063" s="64"/>
      <c r="I2063" s="62"/>
    </row>
    <row r="2064" spans="1:9" x14ac:dyDescent="0.25">
      <c r="A2064" s="46"/>
      <c r="B2064" s="52"/>
      <c r="C2064" s="52"/>
      <c r="D2064" s="161"/>
      <c r="E2064" s="53"/>
      <c r="F2064" s="54"/>
      <c r="G2064" s="39"/>
      <c r="H2064" s="64"/>
      <c r="I2064" s="62"/>
    </row>
    <row r="2065" spans="1:9" x14ac:dyDescent="0.25">
      <c r="A2065" s="46"/>
      <c r="B2065" s="52"/>
      <c r="C2065" s="52"/>
      <c r="D2065" s="161"/>
      <c r="E2065" s="53"/>
      <c r="F2065" s="54"/>
      <c r="G2065" s="39"/>
      <c r="H2065" s="64"/>
      <c r="I2065" s="62"/>
    </row>
    <row r="2066" spans="1:9" x14ac:dyDescent="0.25">
      <c r="A2066" s="46"/>
      <c r="B2066" s="52"/>
      <c r="C2066" s="52"/>
      <c r="D2066" s="161"/>
      <c r="E2066" s="53"/>
      <c r="F2066" s="54"/>
      <c r="G2066" s="39"/>
      <c r="H2066" s="64"/>
      <c r="I2066" s="62"/>
    </row>
    <row r="2067" spans="1:9" x14ac:dyDescent="0.25">
      <c r="A2067" s="46"/>
      <c r="B2067" s="52"/>
      <c r="C2067" s="52"/>
      <c r="D2067" s="161"/>
      <c r="E2067" s="53"/>
      <c r="F2067" s="54"/>
      <c r="G2067" s="39"/>
      <c r="H2067" s="64"/>
      <c r="I2067" s="62"/>
    </row>
    <row r="2068" spans="1:9" x14ac:dyDescent="0.25">
      <c r="A2068" s="46"/>
      <c r="B2068" s="52"/>
      <c r="C2068" s="52"/>
      <c r="D2068" s="161"/>
      <c r="E2068" s="53"/>
      <c r="F2068" s="54"/>
      <c r="G2068" s="39"/>
      <c r="H2068" s="64"/>
      <c r="I2068" s="62"/>
    </row>
    <row r="2069" spans="1:9" x14ac:dyDescent="0.25">
      <c r="A2069" s="46"/>
      <c r="B2069" s="52"/>
      <c r="C2069" s="52"/>
      <c r="D2069" s="161"/>
      <c r="E2069" s="53"/>
      <c r="F2069" s="54"/>
      <c r="G2069" s="39"/>
      <c r="H2069" s="64"/>
      <c r="I2069" s="62"/>
    </row>
    <row r="2070" spans="1:9" x14ac:dyDescent="0.25">
      <c r="A2070" s="46"/>
      <c r="B2070" s="52"/>
      <c r="C2070" s="52"/>
      <c r="D2070" s="161"/>
      <c r="E2070" s="53"/>
      <c r="F2070" s="54"/>
      <c r="G2070" s="39"/>
      <c r="H2070" s="64"/>
      <c r="I2070" s="62"/>
    </row>
    <row r="2071" spans="1:9" x14ac:dyDescent="0.25">
      <c r="A2071" s="46"/>
      <c r="B2071" s="52"/>
      <c r="C2071" s="52"/>
      <c r="D2071" s="161"/>
      <c r="E2071" s="53"/>
      <c r="F2071" s="54"/>
      <c r="G2071" s="39"/>
      <c r="H2071" s="64"/>
      <c r="I2071" s="62"/>
    </row>
    <row r="2072" spans="1:9" x14ac:dyDescent="0.25">
      <c r="A2072" s="46"/>
      <c r="B2072" s="52"/>
      <c r="C2072" s="52"/>
      <c r="D2072" s="161"/>
      <c r="E2072" s="53"/>
      <c r="F2072" s="54"/>
      <c r="G2072" s="39"/>
      <c r="H2072" s="64"/>
      <c r="I2072" s="62"/>
    </row>
    <row r="2073" spans="1:9" x14ac:dyDescent="0.25">
      <c r="A2073" s="46"/>
      <c r="F2073" s="43"/>
      <c r="G2073" s="39"/>
      <c r="H2073" s="62"/>
      <c r="I2073" s="62"/>
    </row>
    <row r="2074" spans="1:9" x14ac:dyDescent="0.25">
      <c r="A2074" s="46"/>
      <c r="B2074" s="52"/>
      <c r="C2074" s="52"/>
      <c r="D2074" s="161"/>
      <c r="E2074" s="53"/>
      <c r="F2074" s="54"/>
      <c r="G2074" s="39"/>
      <c r="H2074" s="64"/>
      <c r="I2074" s="62"/>
    </row>
    <row r="2075" spans="1:9" x14ac:dyDescent="0.25">
      <c r="A2075" s="46"/>
      <c r="B2075" s="52"/>
      <c r="C2075" s="52"/>
      <c r="D2075" s="161"/>
      <c r="E2075" s="53"/>
      <c r="F2075" s="54"/>
      <c r="G2075" s="39"/>
      <c r="H2075" s="64"/>
      <c r="I2075" s="62"/>
    </row>
    <row r="2076" spans="1:9" x14ac:dyDescent="0.25">
      <c r="A2076" s="46"/>
      <c r="B2076" s="52"/>
      <c r="C2076" s="52"/>
      <c r="D2076" s="161"/>
      <c r="E2076" s="53"/>
      <c r="F2076" s="54"/>
      <c r="G2076" s="39"/>
      <c r="H2076" s="64"/>
      <c r="I2076" s="62"/>
    </row>
    <row r="2077" spans="1:9" x14ac:dyDescent="0.25">
      <c r="A2077" s="46"/>
      <c r="B2077" s="52"/>
      <c r="C2077" s="52"/>
      <c r="D2077" s="161"/>
      <c r="E2077" s="53"/>
      <c r="F2077" s="54"/>
      <c r="G2077" s="39"/>
      <c r="H2077" s="64"/>
      <c r="I2077" s="62"/>
    </row>
    <row r="2078" spans="1:9" x14ac:dyDescent="0.25">
      <c r="A2078" s="46"/>
      <c r="B2078" s="52"/>
      <c r="C2078" s="52"/>
      <c r="D2078" s="161"/>
      <c r="E2078" s="53"/>
      <c r="F2078" s="54"/>
      <c r="G2078" s="39"/>
      <c r="H2078" s="64"/>
      <c r="I2078" s="62"/>
    </row>
    <row r="2079" spans="1:9" x14ac:dyDescent="0.25">
      <c r="A2079" s="46"/>
      <c r="B2079" s="52"/>
      <c r="C2079" s="52"/>
      <c r="D2079" s="161"/>
      <c r="E2079" s="53"/>
      <c r="F2079" s="54"/>
      <c r="G2079" s="39"/>
      <c r="H2079" s="64"/>
      <c r="I2079" s="62"/>
    </row>
    <row r="2080" spans="1:9" x14ac:dyDescent="0.25">
      <c r="A2080" s="46"/>
      <c r="B2080" s="52"/>
      <c r="C2080" s="52"/>
      <c r="D2080" s="161"/>
      <c r="E2080" s="53"/>
      <c r="F2080" s="54"/>
      <c r="G2080" s="39"/>
      <c r="H2080" s="64"/>
      <c r="I2080" s="62"/>
    </row>
    <row r="2081" spans="1:9" x14ac:dyDescent="0.25">
      <c r="A2081" s="46"/>
      <c r="B2081" s="52"/>
      <c r="C2081" s="52"/>
      <c r="D2081" s="161"/>
      <c r="E2081" s="53"/>
      <c r="F2081" s="54"/>
      <c r="G2081" s="39"/>
      <c r="H2081" s="64"/>
      <c r="I2081" s="62"/>
    </row>
    <row r="2082" spans="1:9" x14ac:dyDescent="0.25">
      <c r="A2082" s="46"/>
      <c r="B2082" s="52"/>
      <c r="C2082" s="52"/>
      <c r="D2082" s="161"/>
      <c r="E2082" s="53"/>
      <c r="F2082" s="54"/>
      <c r="G2082" s="39"/>
      <c r="H2082" s="64"/>
      <c r="I2082" s="62"/>
    </row>
    <row r="2083" spans="1:9" x14ac:dyDescent="0.25">
      <c r="A2083" s="46"/>
      <c r="B2083" s="52"/>
      <c r="C2083" s="52"/>
      <c r="D2083" s="161"/>
      <c r="E2083" s="53"/>
      <c r="F2083" s="54"/>
      <c r="G2083" s="39"/>
      <c r="H2083" s="64"/>
      <c r="I2083" s="62"/>
    </row>
    <row r="2084" spans="1:9" x14ac:dyDescent="0.25">
      <c r="A2084" s="46"/>
      <c r="B2084" s="52"/>
      <c r="C2084" s="52"/>
      <c r="D2084" s="161"/>
      <c r="E2084" s="53"/>
      <c r="F2084" s="54"/>
      <c r="G2084" s="39"/>
      <c r="H2084" s="64"/>
      <c r="I2084" s="62"/>
    </row>
    <row r="2085" spans="1:9" x14ac:dyDescent="0.25">
      <c r="A2085" s="46"/>
      <c r="B2085" s="52"/>
      <c r="C2085" s="52"/>
      <c r="D2085" s="161"/>
      <c r="E2085" s="53"/>
      <c r="F2085" s="54"/>
      <c r="G2085" s="39"/>
      <c r="H2085" s="64"/>
      <c r="I2085" s="62"/>
    </row>
    <row r="2086" spans="1:9" x14ac:dyDescent="0.25">
      <c r="A2086" s="46"/>
      <c r="B2086" s="52"/>
      <c r="C2086" s="52"/>
      <c r="D2086" s="161"/>
      <c r="E2086" s="53"/>
      <c r="F2086" s="54"/>
      <c r="G2086" s="39"/>
      <c r="H2086" s="64"/>
      <c r="I2086" s="62"/>
    </row>
    <row r="2087" spans="1:9" x14ac:dyDescent="0.25">
      <c r="A2087" s="46"/>
      <c r="B2087" s="52"/>
      <c r="C2087" s="52"/>
      <c r="D2087" s="161"/>
      <c r="E2087" s="53"/>
      <c r="F2087" s="54"/>
      <c r="G2087" s="39"/>
      <c r="H2087" s="64"/>
      <c r="I2087" s="62"/>
    </row>
    <row r="2088" spans="1:9" x14ac:dyDescent="0.25">
      <c r="A2088" s="46"/>
      <c r="B2088" s="52"/>
      <c r="C2088" s="52"/>
      <c r="D2088" s="161"/>
      <c r="E2088" s="53"/>
      <c r="F2088" s="54"/>
      <c r="G2088" s="39"/>
      <c r="H2088" s="64"/>
      <c r="I2088" s="62"/>
    </row>
    <row r="2089" spans="1:9" x14ac:dyDescent="0.25">
      <c r="A2089" s="46"/>
      <c r="B2089" s="52"/>
      <c r="C2089" s="52"/>
      <c r="D2089" s="161"/>
      <c r="E2089" s="53"/>
      <c r="F2089" s="54"/>
      <c r="G2089" s="39"/>
      <c r="H2089" s="64"/>
      <c r="I2089" s="62"/>
    </row>
    <row r="2090" spans="1:9" x14ac:dyDescent="0.25">
      <c r="A2090" s="46"/>
      <c r="B2090" s="52"/>
      <c r="C2090" s="52"/>
      <c r="D2090" s="161"/>
      <c r="E2090" s="53"/>
      <c r="F2090" s="54"/>
      <c r="G2090" s="39"/>
      <c r="H2090" s="64"/>
      <c r="I2090" s="62"/>
    </row>
    <row r="2091" spans="1:9" x14ac:dyDescent="0.25">
      <c r="A2091" s="46"/>
      <c r="B2091" s="52"/>
      <c r="C2091" s="52"/>
      <c r="D2091" s="161"/>
      <c r="E2091" s="53"/>
      <c r="F2091" s="54"/>
      <c r="G2091" s="39"/>
      <c r="H2091" s="64"/>
      <c r="I2091" s="62"/>
    </row>
    <row r="2092" spans="1:9" x14ac:dyDescent="0.25">
      <c r="A2092" s="46"/>
      <c r="B2092" s="52"/>
      <c r="C2092" s="52"/>
      <c r="D2092" s="161"/>
      <c r="E2092" s="53"/>
      <c r="F2092" s="54"/>
      <c r="G2092" s="39"/>
      <c r="H2092" s="64"/>
      <c r="I2092" s="62"/>
    </row>
    <row r="2093" spans="1:9" x14ac:dyDescent="0.25">
      <c r="A2093" s="46"/>
      <c r="B2093" s="52"/>
      <c r="C2093" s="52"/>
      <c r="D2093" s="161"/>
      <c r="E2093" s="53"/>
      <c r="F2093" s="54"/>
      <c r="G2093" s="39"/>
      <c r="H2093" s="64"/>
      <c r="I2093" s="62"/>
    </row>
    <row r="2094" spans="1:9" x14ac:dyDescent="0.25">
      <c r="A2094" s="46"/>
      <c r="B2094" s="52"/>
      <c r="C2094" s="52"/>
      <c r="D2094" s="161"/>
      <c r="E2094" s="53"/>
      <c r="F2094" s="54"/>
      <c r="G2094" s="39"/>
      <c r="H2094" s="64"/>
      <c r="I2094" s="62"/>
    </row>
    <row r="2095" spans="1:9" x14ac:dyDescent="0.25">
      <c r="A2095" s="46"/>
      <c r="B2095" s="52"/>
      <c r="C2095" s="52"/>
      <c r="D2095" s="161"/>
      <c r="E2095" s="53"/>
      <c r="F2095" s="54"/>
      <c r="G2095" s="39"/>
      <c r="H2095" s="64"/>
      <c r="I2095" s="62"/>
    </row>
    <row r="2096" spans="1:9" x14ac:dyDescent="0.25">
      <c r="A2096" s="46"/>
      <c r="B2096" s="52"/>
      <c r="C2096" s="52"/>
      <c r="D2096" s="161"/>
      <c r="E2096" s="53"/>
      <c r="F2096" s="54"/>
      <c r="G2096" s="39"/>
      <c r="H2096" s="64"/>
      <c r="I2096" s="62"/>
    </row>
    <row r="2097" spans="1:9" x14ac:dyDescent="0.25">
      <c r="A2097" s="46"/>
      <c r="B2097" s="52"/>
      <c r="C2097" s="52"/>
      <c r="D2097" s="161"/>
      <c r="E2097" s="53"/>
      <c r="F2097" s="54"/>
      <c r="G2097" s="39"/>
      <c r="H2097" s="64"/>
      <c r="I2097" s="62"/>
    </row>
    <row r="2098" spans="1:9" x14ac:dyDescent="0.25">
      <c r="A2098" s="46"/>
      <c r="B2098" s="52"/>
      <c r="C2098" s="52"/>
      <c r="D2098" s="161"/>
      <c r="E2098" s="53"/>
      <c r="F2098" s="54"/>
      <c r="G2098" s="39"/>
      <c r="H2098" s="64"/>
      <c r="I2098" s="62"/>
    </row>
    <row r="2099" spans="1:9" x14ac:dyDescent="0.25">
      <c r="A2099" s="46"/>
      <c r="B2099" s="52"/>
      <c r="C2099" s="52"/>
      <c r="D2099" s="161"/>
      <c r="E2099" s="53"/>
      <c r="F2099" s="54"/>
      <c r="G2099" s="39"/>
      <c r="H2099" s="64"/>
      <c r="I2099" s="62"/>
    </row>
    <row r="2100" spans="1:9" x14ac:dyDescent="0.25">
      <c r="A2100" s="46"/>
      <c r="B2100" s="52"/>
      <c r="C2100" s="52"/>
      <c r="D2100" s="161"/>
      <c r="E2100" s="53"/>
      <c r="F2100" s="54"/>
      <c r="G2100" s="39"/>
      <c r="H2100" s="64"/>
      <c r="I2100" s="62"/>
    </row>
    <row r="2101" spans="1:9" x14ac:dyDescent="0.25">
      <c r="A2101" s="46"/>
      <c r="B2101" s="52"/>
      <c r="C2101" s="52"/>
      <c r="D2101" s="161"/>
      <c r="E2101" s="53"/>
      <c r="F2101" s="54"/>
      <c r="G2101" s="39"/>
      <c r="H2101" s="64"/>
      <c r="I2101" s="62"/>
    </row>
    <row r="2102" spans="1:9" x14ac:dyDescent="0.25">
      <c r="A2102" s="46"/>
      <c r="B2102" s="52"/>
      <c r="C2102" s="52"/>
      <c r="D2102" s="161"/>
      <c r="E2102" s="53"/>
      <c r="F2102" s="54"/>
      <c r="G2102" s="39"/>
      <c r="H2102" s="64"/>
      <c r="I2102" s="62"/>
    </row>
    <row r="2103" spans="1:9" x14ac:dyDescent="0.25">
      <c r="A2103" s="46"/>
      <c r="B2103" s="52"/>
      <c r="C2103" s="52"/>
      <c r="D2103" s="161"/>
      <c r="E2103" s="53"/>
      <c r="F2103" s="54"/>
      <c r="G2103" s="39"/>
      <c r="H2103" s="64"/>
      <c r="I2103" s="62"/>
    </row>
    <row r="2104" spans="1:9" x14ac:dyDescent="0.25">
      <c r="A2104" s="46"/>
      <c r="B2104" s="52"/>
      <c r="C2104" s="52"/>
      <c r="D2104" s="161"/>
      <c r="E2104" s="53"/>
      <c r="F2104" s="54"/>
      <c r="G2104" s="39"/>
      <c r="H2104" s="64"/>
      <c r="I2104" s="62"/>
    </row>
    <row r="2105" spans="1:9" x14ac:dyDescent="0.25">
      <c r="A2105" s="46"/>
      <c r="B2105" s="52"/>
      <c r="C2105" s="52"/>
      <c r="D2105" s="161"/>
      <c r="E2105" s="53"/>
      <c r="F2105" s="54"/>
      <c r="G2105" s="39"/>
      <c r="H2105" s="64"/>
      <c r="I2105" s="62"/>
    </row>
    <row r="2106" spans="1:9" x14ac:dyDescent="0.25">
      <c r="A2106" s="46"/>
      <c r="B2106" s="52"/>
      <c r="C2106" s="52"/>
      <c r="D2106" s="161"/>
      <c r="E2106" s="53"/>
      <c r="F2106" s="54"/>
      <c r="G2106" s="39"/>
      <c r="H2106" s="64"/>
      <c r="I2106" s="62"/>
    </row>
    <row r="2107" spans="1:9" x14ac:dyDescent="0.25">
      <c r="A2107" s="46"/>
      <c r="B2107" s="52"/>
      <c r="C2107" s="52"/>
      <c r="D2107" s="161"/>
      <c r="E2107" s="53"/>
      <c r="F2107" s="54"/>
      <c r="G2107" s="39"/>
      <c r="H2107" s="64"/>
      <c r="I2107" s="62"/>
    </row>
    <row r="2108" spans="1:9" x14ac:dyDescent="0.25">
      <c r="A2108" s="46"/>
      <c r="B2108" s="52"/>
      <c r="C2108" s="52"/>
      <c r="D2108" s="161"/>
      <c r="E2108" s="53"/>
      <c r="F2108" s="54"/>
      <c r="G2108" s="39"/>
      <c r="H2108" s="64"/>
      <c r="I2108" s="62"/>
    </row>
    <row r="2109" spans="1:9" x14ac:dyDescent="0.25">
      <c r="A2109" s="46"/>
      <c r="F2109" s="43"/>
      <c r="G2109" s="39"/>
      <c r="H2109" s="62"/>
      <c r="I2109" s="62"/>
    </row>
    <row r="2110" spans="1:9" x14ac:dyDescent="0.25">
      <c r="A2110" s="46"/>
      <c r="F2110" s="43"/>
      <c r="G2110" s="39"/>
      <c r="H2110" s="62"/>
      <c r="I2110" s="62"/>
    </row>
    <row r="2111" spans="1:9" x14ac:dyDescent="0.25">
      <c r="A2111" s="46"/>
      <c r="F2111" s="43"/>
      <c r="G2111" s="39"/>
      <c r="H2111" s="62"/>
      <c r="I2111" s="62"/>
    </row>
    <row r="2112" spans="1:9" x14ac:dyDescent="0.25">
      <c r="A2112" s="46"/>
      <c r="B2112" s="52"/>
      <c r="C2112" s="52"/>
      <c r="D2112" s="161"/>
      <c r="E2112" s="53"/>
      <c r="F2112" s="54"/>
      <c r="G2112" s="39"/>
      <c r="H2112" s="64"/>
      <c r="I2112" s="62"/>
    </row>
    <row r="2113" spans="1:9" x14ac:dyDescent="0.25">
      <c r="A2113" s="46"/>
      <c r="B2113" s="52"/>
      <c r="C2113" s="52"/>
      <c r="D2113" s="161"/>
      <c r="E2113" s="53"/>
      <c r="F2113" s="54"/>
      <c r="G2113" s="39"/>
      <c r="H2113" s="64"/>
      <c r="I2113" s="62"/>
    </row>
    <row r="2114" spans="1:9" x14ac:dyDescent="0.25">
      <c r="A2114" s="46"/>
      <c r="B2114" s="52"/>
      <c r="C2114" s="52"/>
      <c r="D2114" s="161"/>
      <c r="E2114" s="53"/>
      <c r="F2114" s="54"/>
      <c r="G2114" s="39"/>
      <c r="H2114" s="64"/>
      <c r="I2114" s="62"/>
    </row>
    <row r="2115" spans="1:9" x14ac:dyDescent="0.25">
      <c r="A2115" s="46"/>
      <c r="B2115" s="52"/>
      <c r="C2115" s="52"/>
      <c r="D2115" s="161"/>
      <c r="E2115" s="53"/>
      <c r="F2115" s="54"/>
      <c r="G2115" s="39"/>
      <c r="H2115" s="64"/>
      <c r="I2115" s="62"/>
    </row>
    <row r="2116" spans="1:9" x14ac:dyDescent="0.25">
      <c r="A2116" s="46"/>
      <c r="B2116" s="52"/>
      <c r="C2116" s="52"/>
      <c r="D2116" s="161"/>
      <c r="E2116" s="53"/>
      <c r="F2116" s="54"/>
      <c r="G2116" s="39"/>
      <c r="H2116" s="64"/>
      <c r="I2116" s="62"/>
    </row>
    <row r="2117" spans="1:9" x14ac:dyDescent="0.25">
      <c r="A2117" s="46"/>
      <c r="F2117" s="43"/>
      <c r="G2117" s="39"/>
      <c r="H2117" s="62"/>
      <c r="I2117" s="62"/>
    </row>
    <row r="2118" spans="1:9" x14ac:dyDescent="0.25">
      <c r="A2118" s="46"/>
      <c r="B2118" s="52"/>
      <c r="C2118" s="52"/>
      <c r="D2118" s="161"/>
      <c r="E2118" s="53"/>
      <c r="F2118" s="54"/>
      <c r="G2118" s="39"/>
      <c r="H2118" s="64"/>
      <c r="I2118" s="62"/>
    </row>
    <row r="2119" spans="1:9" x14ac:dyDescent="0.25">
      <c r="A2119" s="46"/>
      <c r="B2119" s="52"/>
      <c r="C2119" s="52"/>
      <c r="D2119" s="161"/>
      <c r="E2119" s="53"/>
      <c r="F2119" s="54"/>
      <c r="G2119" s="39"/>
      <c r="H2119" s="64"/>
      <c r="I2119" s="62"/>
    </row>
    <row r="2120" spans="1:9" x14ac:dyDescent="0.25">
      <c r="A2120" s="46"/>
      <c r="B2120" s="52"/>
      <c r="C2120" s="52"/>
      <c r="D2120" s="161"/>
      <c r="E2120" s="53"/>
      <c r="F2120" s="54"/>
      <c r="G2120" s="39"/>
      <c r="H2120" s="64"/>
      <c r="I2120" s="62"/>
    </row>
    <row r="2121" spans="1:9" x14ac:dyDescent="0.25">
      <c r="A2121" s="46"/>
      <c r="B2121" s="52"/>
      <c r="C2121" s="52"/>
      <c r="D2121" s="161"/>
      <c r="E2121" s="53"/>
      <c r="F2121" s="54"/>
      <c r="G2121" s="39"/>
      <c r="H2121" s="64"/>
      <c r="I2121" s="62"/>
    </row>
    <row r="2122" spans="1:9" x14ac:dyDescent="0.25">
      <c r="A2122" s="46"/>
      <c r="B2122" s="52"/>
      <c r="C2122" s="52"/>
      <c r="D2122" s="161"/>
      <c r="E2122" s="53"/>
      <c r="F2122" s="54"/>
      <c r="G2122" s="39"/>
      <c r="H2122" s="64"/>
      <c r="I2122" s="62"/>
    </row>
    <row r="2123" spans="1:9" x14ac:dyDescent="0.25">
      <c r="A2123" s="46"/>
      <c r="B2123" s="52"/>
      <c r="C2123" s="52"/>
      <c r="D2123" s="161"/>
      <c r="E2123" s="53"/>
      <c r="F2123" s="54"/>
      <c r="G2123" s="39"/>
      <c r="H2123" s="64"/>
      <c r="I2123" s="62"/>
    </row>
    <row r="2124" spans="1:9" x14ac:dyDescent="0.25">
      <c r="A2124" s="46"/>
      <c r="B2124" s="52"/>
      <c r="C2124" s="52"/>
      <c r="D2124" s="161"/>
      <c r="E2124" s="53"/>
      <c r="F2124" s="54"/>
      <c r="G2124" s="39"/>
      <c r="H2124" s="64"/>
      <c r="I2124" s="62"/>
    </row>
    <row r="2125" spans="1:9" x14ac:dyDescent="0.25">
      <c r="A2125" s="46"/>
      <c r="B2125" s="52"/>
      <c r="C2125" s="52"/>
      <c r="D2125" s="161"/>
      <c r="E2125" s="53"/>
      <c r="F2125" s="54"/>
      <c r="G2125" s="39"/>
      <c r="H2125" s="64"/>
      <c r="I2125" s="62"/>
    </row>
    <row r="2126" spans="1:9" x14ac:dyDescent="0.25">
      <c r="A2126" s="46"/>
      <c r="B2126" s="52"/>
      <c r="C2126" s="52"/>
      <c r="D2126" s="161"/>
      <c r="E2126" s="53"/>
      <c r="F2126" s="54"/>
      <c r="G2126" s="39"/>
      <c r="H2126" s="64"/>
      <c r="I2126" s="62"/>
    </row>
    <row r="2127" spans="1:9" x14ac:dyDescent="0.25">
      <c r="A2127" s="46"/>
      <c r="B2127" s="52"/>
      <c r="C2127" s="52"/>
      <c r="D2127" s="161"/>
      <c r="E2127" s="53"/>
      <c r="F2127" s="54"/>
      <c r="G2127" s="39"/>
      <c r="H2127" s="64"/>
      <c r="I2127" s="62"/>
    </row>
    <row r="2128" spans="1:9" x14ac:dyDescent="0.25">
      <c r="A2128" s="46"/>
      <c r="B2128" s="52"/>
      <c r="C2128" s="52"/>
      <c r="D2128" s="161"/>
      <c r="E2128" s="53"/>
      <c r="F2128" s="54"/>
      <c r="G2128" s="39"/>
      <c r="H2128" s="64"/>
      <c r="I2128" s="62"/>
    </row>
    <row r="2129" spans="1:9" x14ac:dyDescent="0.25">
      <c r="A2129" s="46"/>
      <c r="B2129" s="52"/>
      <c r="C2129" s="52"/>
      <c r="D2129" s="161"/>
      <c r="E2129" s="53"/>
      <c r="F2129" s="54"/>
      <c r="G2129" s="39"/>
      <c r="H2129" s="64"/>
      <c r="I2129" s="62"/>
    </row>
    <row r="2130" spans="1:9" x14ac:dyDescent="0.25">
      <c r="A2130" s="46"/>
      <c r="B2130" s="52"/>
      <c r="C2130" s="52"/>
      <c r="D2130" s="161"/>
      <c r="E2130" s="53"/>
      <c r="F2130" s="54"/>
      <c r="G2130" s="39"/>
      <c r="H2130" s="64"/>
      <c r="I2130" s="62"/>
    </row>
    <row r="2131" spans="1:9" x14ac:dyDescent="0.25">
      <c r="A2131" s="46"/>
      <c r="B2131" s="52"/>
      <c r="C2131" s="52"/>
      <c r="D2131" s="161"/>
      <c r="E2131" s="53"/>
      <c r="F2131" s="54"/>
      <c r="G2131" s="39"/>
      <c r="H2131" s="64"/>
      <c r="I2131" s="62"/>
    </row>
    <row r="2132" spans="1:9" x14ac:dyDescent="0.25">
      <c r="A2132" s="46"/>
      <c r="B2132" s="52"/>
      <c r="C2132" s="52"/>
      <c r="D2132" s="161"/>
      <c r="E2132" s="53"/>
      <c r="F2132" s="54"/>
      <c r="G2132" s="39"/>
      <c r="H2132" s="64"/>
      <c r="I2132" s="62"/>
    </row>
    <row r="2133" spans="1:9" x14ac:dyDescent="0.25">
      <c r="A2133" s="46"/>
      <c r="B2133" s="52"/>
      <c r="C2133" s="52"/>
      <c r="D2133" s="161"/>
      <c r="E2133" s="53"/>
      <c r="F2133" s="54"/>
      <c r="G2133" s="39"/>
      <c r="H2133" s="64"/>
      <c r="I2133" s="62"/>
    </row>
    <row r="2134" spans="1:9" x14ac:dyDescent="0.25">
      <c r="A2134" s="46"/>
      <c r="B2134" s="52"/>
      <c r="C2134" s="52"/>
      <c r="D2134" s="161"/>
      <c r="E2134" s="53"/>
      <c r="F2134" s="54"/>
      <c r="G2134" s="39"/>
      <c r="H2134" s="64"/>
      <c r="I2134" s="62"/>
    </row>
    <row r="2135" spans="1:9" x14ac:dyDescent="0.25">
      <c r="A2135" s="46"/>
      <c r="B2135" s="52"/>
      <c r="C2135" s="52"/>
      <c r="D2135" s="161"/>
      <c r="E2135" s="53"/>
      <c r="F2135" s="54"/>
      <c r="G2135" s="39"/>
      <c r="H2135" s="64"/>
      <c r="I2135" s="62"/>
    </row>
    <row r="2136" spans="1:9" x14ac:dyDescent="0.25">
      <c r="A2136" s="46"/>
      <c r="B2136" s="52"/>
      <c r="C2136" s="52"/>
      <c r="D2136" s="161"/>
      <c r="E2136" s="53"/>
      <c r="F2136" s="54"/>
      <c r="G2136" s="39"/>
      <c r="H2136" s="64"/>
      <c r="I2136" s="62"/>
    </row>
    <row r="2137" spans="1:9" x14ac:dyDescent="0.25">
      <c r="G2137" s="39"/>
      <c r="I2137" s="62"/>
    </row>
    <row r="2138" spans="1:9" x14ac:dyDescent="0.25">
      <c r="A2138" s="46"/>
      <c r="B2138" s="52"/>
      <c r="C2138" s="52"/>
      <c r="D2138" s="161"/>
      <c r="E2138" s="53"/>
      <c r="F2138" s="54"/>
      <c r="G2138" s="39"/>
      <c r="H2138" s="64"/>
      <c r="I2138" s="62"/>
    </row>
    <row r="2139" spans="1:9" x14ac:dyDescent="0.25">
      <c r="G2139" s="39"/>
      <c r="I2139" s="62"/>
    </row>
    <row r="2140" spans="1:9" x14ac:dyDescent="0.25">
      <c r="A2140" s="46"/>
      <c r="B2140" s="52"/>
      <c r="C2140" s="52"/>
      <c r="D2140" s="161"/>
      <c r="E2140" s="53"/>
      <c r="F2140" s="54"/>
      <c r="G2140" s="39"/>
      <c r="H2140" s="64"/>
      <c r="I2140" s="62"/>
    </row>
    <row r="2141" spans="1:9" x14ac:dyDescent="0.25">
      <c r="A2141" s="46"/>
      <c r="B2141" s="52"/>
      <c r="C2141" s="52"/>
      <c r="D2141" s="161"/>
      <c r="E2141" s="53"/>
      <c r="F2141" s="54"/>
      <c r="G2141" s="39"/>
      <c r="H2141" s="64"/>
      <c r="I2141" s="62"/>
    </row>
    <row r="2142" spans="1:9" x14ac:dyDescent="0.25">
      <c r="A2142" s="46"/>
      <c r="B2142" s="52"/>
      <c r="C2142" s="52"/>
      <c r="D2142" s="161"/>
      <c r="E2142" s="53"/>
      <c r="F2142" s="54"/>
      <c r="G2142" s="39"/>
      <c r="H2142" s="64"/>
      <c r="I2142" s="62"/>
    </row>
    <row r="2143" spans="1:9" x14ac:dyDescent="0.25">
      <c r="A2143" s="46"/>
      <c r="B2143" s="52"/>
      <c r="C2143" s="52"/>
      <c r="D2143" s="161"/>
      <c r="E2143" s="53"/>
      <c r="F2143" s="54"/>
      <c r="G2143" s="39"/>
      <c r="H2143" s="64"/>
      <c r="I2143" s="62"/>
    </row>
    <row r="2144" spans="1:9" x14ac:dyDescent="0.25">
      <c r="A2144" s="46"/>
      <c r="B2144" s="52"/>
      <c r="C2144" s="52"/>
      <c r="D2144" s="161"/>
      <c r="E2144" s="53"/>
      <c r="F2144" s="54"/>
      <c r="G2144" s="39"/>
      <c r="H2144" s="64"/>
      <c r="I2144" s="62"/>
    </row>
    <row r="2145" spans="1:9" x14ac:dyDescent="0.25">
      <c r="A2145" s="46"/>
      <c r="B2145" s="52"/>
      <c r="C2145" s="52"/>
      <c r="D2145" s="161"/>
      <c r="E2145" s="53"/>
      <c r="F2145" s="54"/>
      <c r="G2145" s="39"/>
      <c r="H2145" s="64"/>
      <c r="I2145" s="62"/>
    </row>
    <row r="2146" spans="1:9" x14ac:dyDescent="0.25">
      <c r="G2146" s="39"/>
      <c r="I2146" s="62"/>
    </row>
    <row r="2147" spans="1:9" x14ac:dyDescent="0.25">
      <c r="G2147" s="39"/>
      <c r="I2147" s="62"/>
    </row>
    <row r="3594" spans="5:5" x14ac:dyDescent="0.25">
      <c r="E3594" s="45"/>
    </row>
    <row r="4037" spans="5:5" x14ac:dyDescent="0.25">
      <c r="E4037" s="40"/>
    </row>
    <row r="4041" spans="5:5" x14ac:dyDescent="0.25">
      <c r="E4041" s="40"/>
    </row>
    <row r="4062" spans="5:5" x14ac:dyDescent="0.25">
      <c r="E4062" s="38"/>
    </row>
  </sheetData>
  <sheetProtection algorithmName="SHA-512" hashValue="pUcvDwLJlGsAU9V67uv3rHE3mpWX91pFu890AJRaRx59HpY3GTUQPgTG6G99y8SN2V2wRSQCSe4jazHnqxiU0A==" saltValue="1Fqcggg7NyxUDDDqxxDd5Q==" spinCount="100000" sheet="1" formatCells="0" formatColumns="0" formatRows="0" insertColumns="0" sort="0" autoFilter="0"/>
  <autoFilter ref="A3:J4185" xr:uid="{00000000-0009-0000-0000-000001000000}"/>
  <sortState xmlns:xlrd2="http://schemas.microsoft.com/office/spreadsheetml/2017/richdata2" ref="A5:J1928">
    <sortCondition descending="1" ref="G5:G1663"/>
  </sortState>
  <conditionalFormatting sqref="D1351:D1361">
    <cfRule type="duplicateValues" dxfId="4" priority="5"/>
  </conditionalFormatting>
  <conditionalFormatting sqref="D1362:D1364">
    <cfRule type="duplicateValues" dxfId="3" priority="3"/>
  </conditionalFormatting>
  <conditionalFormatting sqref="D1365">
    <cfRule type="duplicateValues" dxfId="2" priority="1"/>
  </conditionalFormatting>
  <conditionalFormatting sqref="E1351:E1361">
    <cfRule type="duplicateValues" dxfId="1" priority="4"/>
  </conditionalFormatting>
  <conditionalFormatting sqref="E1362:E1365">
    <cfRule type="duplicateValues" dxfId="0" priority="2"/>
  </conditionalFormatting>
  <pageMargins left="0.7" right="0.7" top="0.75" bottom="0.75" header="0.3" footer="0.3"/>
  <pageSetup scale="4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3:P4551"/>
  <sheetViews>
    <sheetView workbookViewId="0">
      <selection activeCell="J13" sqref="J13"/>
    </sheetView>
  </sheetViews>
  <sheetFormatPr defaultRowHeight="15" x14ac:dyDescent="0.25"/>
  <cols>
    <col min="2" max="2" width="19.140625" customWidth="1"/>
    <col min="3" max="3" width="20.5703125" customWidth="1"/>
    <col min="4" max="4" width="49.28515625" bestFit="1" customWidth="1"/>
    <col min="5" max="5" width="9.42578125" bestFit="1" customWidth="1"/>
    <col min="8" max="8" width="47.85546875" bestFit="1" customWidth="1"/>
    <col min="10" max="10" width="16.7109375" bestFit="1" customWidth="1"/>
    <col min="12" max="12" width="15.7109375" customWidth="1"/>
    <col min="13" max="13" width="10.42578125" bestFit="1" customWidth="1"/>
    <col min="15" max="15" width="18.7109375" bestFit="1" customWidth="1"/>
    <col min="16" max="16" width="10.42578125" bestFit="1" customWidth="1"/>
  </cols>
  <sheetData>
    <row r="3" spans="2:16" ht="15.75" thickBot="1" x14ac:dyDescent="0.3"/>
    <row r="4" spans="2:16" ht="15.75" thickBot="1" x14ac:dyDescent="0.3">
      <c r="B4" s="176" t="s">
        <v>21</v>
      </c>
      <c r="C4" s="177"/>
      <c r="D4" s="177"/>
      <c r="E4" s="177"/>
      <c r="F4" s="178"/>
      <c r="H4" s="7" t="s">
        <v>22</v>
      </c>
      <c r="J4" s="6" t="s">
        <v>23</v>
      </c>
      <c r="L4" s="179" t="s">
        <v>24</v>
      </c>
      <c r="M4" s="179"/>
      <c r="O4" s="179" t="s">
        <v>31</v>
      </c>
      <c r="P4" s="179"/>
    </row>
    <row r="5" spans="2:16" x14ac:dyDescent="0.25">
      <c r="B5" s="1" t="s">
        <v>12</v>
      </c>
      <c r="C5" s="2" t="e">
        <f>SUM(B6:B4551)</f>
        <v>#REF!</v>
      </c>
      <c r="D5" s="2" t="s">
        <v>3</v>
      </c>
      <c r="E5" s="2" t="s">
        <v>5</v>
      </c>
      <c r="F5" s="3" t="s">
        <v>6</v>
      </c>
      <c r="H5" s="5" t="s">
        <v>20</v>
      </c>
      <c r="J5">
        <v>60518</v>
      </c>
      <c r="L5" t="s">
        <v>25</v>
      </c>
      <c r="M5" s="8">
        <v>42156</v>
      </c>
      <c r="O5" t="s">
        <v>32</v>
      </c>
      <c r="P5" s="8">
        <f>MAX('Approved Products List'!G:G)</f>
        <v>46048</v>
      </c>
    </row>
    <row r="6" spans="2:16" x14ac:dyDescent="0.25">
      <c r="B6" s="20" t="e">
        <f>(COUNTIF('Approved Products List'!#REF!,'Approved Products List'!#REF!)=1)*1</f>
        <v>#REF!</v>
      </c>
      <c r="C6" s="19"/>
      <c r="D6" s="19" t="e">
        <f t="array" ref="D6">IF(ROWS(D$6:D6)&lt;=C$5,INDEX('Approved Products List'!$C$5:$C$2890,SMALL(IF($B$6:$B$4551=1,ROW($B$6:$B$4551)-ROW(B$6)+1),ROWS(D$6:D6))),"")</f>
        <v>#REF!</v>
      </c>
      <c r="E6" s="19" t="e">
        <f>IF(D6="", "",MATCH(D6,'Approved Products List'!C$5:C$2890,0))</f>
        <v>#REF!</v>
      </c>
      <c r="F6" s="21" t="e">
        <f>IF(D6="", "",COUNTIF('Approved Products List'!C$5:C$2890,D6))</f>
        <v>#REF!</v>
      </c>
      <c r="J6">
        <v>60536</v>
      </c>
      <c r="L6" t="s">
        <v>26</v>
      </c>
      <c r="M6" s="8">
        <v>42521</v>
      </c>
      <c r="O6" t="s">
        <v>33</v>
      </c>
      <c r="P6" s="8">
        <v>0</v>
      </c>
    </row>
    <row r="7" spans="2:16" x14ac:dyDescent="0.25">
      <c r="B7" s="20" t="e">
        <f>(COUNTIF('Approved Products List'!#REF!,'Approved Products List'!#REF!)=1)*1</f>
        <v>#REF!</v>
      </c>
      <c r="C7" s="19"/>
      <c r="D7" s="19" t="e">
        <f t="array" ref="D7">IF(ROWS(D$6:D7)&lt;=C$5,INDEX('Approved Products List'!$C$5:$C$2890,SMALL(IF($B$6:$B$4551=1,ROW($B$6:$B$4551)-ROW(B$6)+1),ROWS(D$6:D7))),"")</f>
        <v>#REF!</v>
      </c>
      <c r="E7" s="19" t="e">
        <f>IF(D7="", "",MATCH(D7,'Approved Products List'!C$5:C$2890,0))</f>
        <v>#REF!</v>
      </c>
      <c r="F7" s="21" t="e">
        <f>IF(D7="", "",COUNTIF('Approved Products List'!C$5:C$2890,D7))</f>
        <v>#REF!</v>
      </c>
      <c r="J7">
        <v>60537</v>
      </c>
      <c r="O7" t="s">
        <v>34</v>
      </c>
      <c r="P7" s="8">
        <v>117610</v>
      </c>
    </row>
    <row r="8" spans="2:16" x14ac:dyDescent="0.25">
      <c r="B8" s="20" t="e">
        <f>(COUNTIF('Approved Products List'!#REF!,'Approved Products List'!#REF!)=1)*1</f>
        <v>#REF!</v>
      </c>
      <c r="C8" s="19"/>
      <c r="D8" s="19" t="e">
        <f t="array" ref="D8">IF(ROWS(D$6:D8)&lt;=C$5,INDEX('Approved Products List'!$C$5:$C$2890,SMALL(IF($B$6:$B$4551=1,ROW($B$6:$B$4551)-ROW(B$6)+1),ROWS(D$6:D8))),"")</f>
        <v>#REF!</v>
      </c>
      <c r="E8" s="19" t="e">
        <f>IF(D8="", "",MATCH(D8,'Approved Products List'!C$5:C$2890,0))</f>
        <v>#REF!</v>
      </c>
      <c r="F8" s="21" t="e">
        <f>IF(D8="", "",COUNTIF('Approved Products List'!C$5:C$2890,D8))</f>
        <v>#REF!</v>
      </c>
      <c r="J8">
        <v>60541</v>
      </c>
    </row>
    <row r="9" spans="2:16" x14ac:dyDescent="0.25">
      <c r="B9" s="20" t="e">
        <f>(COUNTIF('Approved Products List'!#REF!,'Approved Products List'!#REF!)=1)*1</f>
        <v>#REF!</v>
      </c>
      <c r="C9" s="19"/>
      <c r="D9" s="19" t="e">
        <f t="array" ref="D9">IF(ROWS(D$6:D9)&lt;=C$5,INDEX('Approved Products List'!$C$5:$C$2890,SMALL(IF($B$6:$B$4551=1,ROW($B$6:$B$4551)-ROW(B$6)+1),ROWS(D$6:D9))),"")</f>
        <v>#REF!</v>
      </c>
      <c r="E9" s="19" t="e">
        <f>IF(D9="", "",MATCH(D9,'Approved Products List'!C$5:C$2890,0))</f>
        <v>#REF!</v>
      </c>
      <c r="F9" s="21" t="e">
        <f>IF(D9="", "",COUNTIF('Approved Products List'!C$5:C$2890,D9))</f>
        <v>#REF!</v>
      </c>
      <c r="J9">
        <v>60545</v>
      </c>
    </row>
    <row r="10" spans="2:16" x14ac:dyDescent="0.25">
      <c r="B10" s="20" t="e">
        <f>(COUNTIF('Approved Products List'!#REF!,'Approved Products List'!#REF!)=1)*1</f>
        <v>#REF!</v>
      </c>
      <c r="C10" s="19"/>
      <c r="D10" s="19" t="e">
        <f t="array" ref="D10">IF(ROWS(D$6:D10)&lt;=C$5,INDEX('Approved Products List'!$C$5:$C$2890,SMALL(IF($B$6:$B$4551=1,ROW($B$6:$B$4551)-ROW(B$6)+1),ROWS(D$6:D10))),"")</f>
        <v>#REF!</v>
      </c>
      <c r="E10" s="19" t="e">
        <f>IF(D10="", "",MATCH(D10,'Approved Products List'!C$5:C$2890,0))</f>
        <v>#REF!</v>
      </c>
      <c r="F10" s="21" t="e">
        <f>IF(D10="", "",COUNTIF('Approved Products List'!C$5:C$2890,D10))</f>
        <v>#REF!</v>
      </c>
      <c r="J10">
        <v>60549</v>
      </c>
    </row>
    <row r="11" spans="2:16" x14ac:dyDescent="0.25">
      <c r="B11" s="20" t="e">
        <f>(COUNTIF('Approved Products List'!#REF!,'Approved Products List'!#REF!)=1)*1</f>
        <v>#REF!</v>
      </c>
      <c r="C11" s="19"/>
      <c r="D11" s="19" t="e">
        <f t="array" ref="D11">IF(ROWS(D$6:D11)&lt;=C$5,INDEX('Approved Products List'!$C$5:$C$2890,SMALL(IF($B$6:$B$4551=1,ROW($B$6:$B$4551)-ROW(B$6)+1),ROWS(D$6:D11))),"")</f>
        <v>#REF!</v>
      </c>
      <c r="E11" s="19" t="e">
        <f>IF(D11="", "",MATCH(D11,'Approved Products List'!C$5:C$2890,0))</f>
        <v>#REF!</v>
      </c>
      <c r="F11" s="21" t="e">
        <f>IF(D11="", "",COUNTIF('Approved Products List'!C$5:C$2890,D11))</f>
        <v>#REF!</v>
      </c>
      <c r="J11">
        <v>60551</v>
      </c>
    </row>
    <row r="12" spans="2:16" x14ac:dyDescent="0.25">
      <c r="B12" s="20" t="e">
        <f>(COUNTIF('Approved Products List'!#REF!,'Approved Products List'!#REF!)=1)*1</f>
        <v>#REF!</v>
      </c>
      <c r="C12" s="19"/>
      <c r="D12" s="19" t="e">
        <f t="array" ref="D12">IF(ROWS(D$6:D12)&lt;=C$5,INDEX('Approved Products List'!$C$5:$C$2890,SMALL(IF($B$6:$B$4551=1,ROW($B$6:$B$4551)-ROW(B$6)+1),ROWS(D$6:D12))),"")</f>
        <v>#REF!</v>
      </c>
      <c r="E12" s="19" t="e">
        <f>IF(D12="", "",MATCH(D12,'Approved Products List'!C$5:C$2890,0))</f>
        <v>#REF!</v>
      </c>
      <c r="F12" s="21" t="e">
        <f>IF(D12="", "",COUNTIF('Approved Products List'!C$5:C$2890,D12))</f>
        <v>#REF!</v>
      </c>
      <c r="J12">
        <v>60557</v>
      </c>
    </row>
    <row r="13" spans="2:16" x14ac:dyDescent="0.25">
      <c r="B13" s="20" t="e">
        <f>(COUNTIF('Approved Products List'!#REF!,'Approved Products List'!#REF!)=1)*1</f>
        <v>#REF!</v>
      </c>
      <c r="C13" s="19"/>
      <c r="D13" s="19" t="e">
        <f t="array" ref="D13">IF(ROWS(D$6:D13)&lt;=C$5,INDEX('Approved Products List'!$C$5:$C$2890,SMALL(IF($B$6:$B$4551=1,ROW($B$6:$B$4551)-ROW(B$6)+1),ROWS(D$6:D13))),"")</f>
        <v>#REF!</v>
      </c>
      <c r="E13" s="19" t="e">
        <f>IF(D13="", "",MATCH(D13,'Approved Products List'!C$5:C$2890,0))</f>
        <v>#REF!</v>
      </c>
      <c r="F13" s="21" t="e">
        <f>IF(D13="", "",COUNTIF('Approved Products List'!C$5:C$2890,D13))</f>
        <v>#REF!</v>
      </c>
      <c r="J13">
        <v>60560</v>
      </c>
    </row>
    <row r="14" spans="2:16" x14ac:dyDescent="0.25">
      <c r="B14" s="20" t="e">
        <f>(COUNTIF('Approved Products List'!#REF!,'Approved Products List'!#REF!)=1)*1</f>
        <v>#REF!</v>
      </c>
      <c r="C14" s="19"/>
      <c r="D14" s="19" t="e">
        <f t="array" ref="D14">IF(ROWS(D$6:D14)&lt;=C$5,INDEX('Approved Products List'!$C$5:$C$2890,SMALL(IF($B$6:$B$4551=1,ROW($B$6:$B$4551)-ROW(B$6)+1),ROWS(D$6:D14))),"")</f>
        <v>#REF!</v>
      </c>
      <c r="E14" s="19" t="e">
        <f>IF(D14="", "",MATCH(D14,'Approved Products List'!C$5:C$2890,0))</f>
        <v>#REF!</v>
      </c>
      <c r="F14" s="21" t="e">
        <f>IF(D14="", "",COUNTIF('Approved Products List'!C$5:C$2890,D14))</f>
        <v>#REF!</v>
      </c>
      <c r="J14">
        <v>60911</v>
      </c>
    </row>
    <row r="15" spans="2:16" x14ac:dyDescent="0.25">
      <c r="B15" s="20" t="e">
        <f>(COUNTIF('Approved Products List'!#REF!,'Approved Products List'!#REF!)=1)*1</f>
        <v>#REF!</v>
      </c>
      <c r="C15" s="19"/>
      <c r="D15" s="19" t="e">
        <f t="array" ref="D15">IF(ROWS(D$6:D15)&lt;=C$5,INDEX('Approved Products List'!$C$5:$C$2890,SMALL(IF($B$6:$B$4551=1,ROW($B$6:$B$4551)-ROW(B$6)+1),ROWS(D$6:D15))),"")</f>
        <v>#REF!</v>
      </c>
      <c r="E15" s="19" t="e">
        <f>IF(D15="", "",MATCH(D15,'Approved Products List'!C$5:C$2890,0))</f>
        <v>#REF!</v>
      </c>
      <c r="F15" s="21" t="e">
        <f>IF(D15="", "",COUNTIF('Approved Products List'!C$5:C$2890,D15))</f>
        <v>#REF!</v>
      </c>
      <c r="J15">
        <v>60912</v>
      </c>
    </row>
    <row r="16" spans="2:16" x14ac:dyDescent="0.25">
      <c r="B16" s="20" t="e">
        <f>(COUNTIF('Approved Products List'!#REF!,'Approved Products List'!#REF!)=1)*1</f>
        <v>#REF!</v>
      </c>
      <c r="C16" s="19"/>
      <c r="D16" s="19" t="e">
        <f t="array" ref="D16">IF(ROWS(D$6:D16)&lt;=C$5,INDEX('Approved Products List'!$C$5:$C$2890,SMALL(IF($B$6:$B$4551=1,ROW($B$6:$B$4551)-ROW(B$6)+1),ROWS(D$6:D16))),"")</f>
        <v>#REF!</v>
      </c>
      <c r="E16" s="19" t="e">
        <f>IF(D16="", "",MATCH(D16,'Approved Products List'!C$5:C$2890,0))</f>
        <v>#REF!</v>
      </c>
      <c r="F16" s="21" t="e">
        <f>IF(D16="", "",COUNTIF('Approved Products List'!C$5:C$2890,D16))</f>
        <v>#REF!</v>
      </c>
      <c r="J16">
        <v>60918</v>
      </c>
    </row>
    <row r="17" spans="2:10" x14ac:dyDescent="0.25">
      <c r="B17" s="20" t="e">
        <f>(COUNTIF('Approved Products List'!#REF!,'Approved Products List'!#REF!)=1)*1</f>
        <v>#REF!</v>
      </c>
      <c r="C17" s="19"/>
      <c r="D17" s="19" t="e">
        <f t="array" ref="D17">IF(ROWS(D$6:D17)&lt;=C$5,INDEX('Approved Products List'!$C$5:$C$2890,SMALL(IF($B$6:$B$4551=1,ROW($B$6:$B$4551)-ROW(B$6)+1),ROWS(D$6:D17))),"")</f>
        <v>#REF!</v>
      </c>
      <c r="E17" s="19" t="e">
        <f>IF(D17="", "",MATCH(D17,'Approved Products List'!C$5:C$2890,0))</f>
        <v>#REF!</v>
      </c>
      <c r="F17" s="21" t="e">
        <f>IF(D17="", "",COUNTIF('Approved Products List'!C$5:C$2890,D17))</f>
        <v>#REF!</v>
      </c>
      <c r="J17">
        <v>60921</v>
      </c>
    </row>
    <row r="18" spans="2:10" x14ac:dyDescent="0.25">
      <c r="B18" s="20" t="e">
        <f>(COUNTIF('Approved Products List'!#REF!,'Approved Products List'!#REF!)=1)*1</f>
        <v>#REF!</v>
      </c>
      <c r="C18" s="19"/>
      <c r="D18" s="19" t="e">
        <f t="array" ref="D18">IF(ROWS(D$6:D18)&lt;=C$5,INDEX('Approved Products List'!$C$5:$C$2890,SMALL(IF($B$6:$B$4551=1,ROW($B$6:$B$4551)-ROW(B$6)+1),ROWS(D$6:D18))),"")</f>
        <v>#REF!</v>
      </c>
      <c r="E18" s="19" t="e">
        <f>IF(D18="", "",MATCH(D18,'Approved Products List'!C$5:C$2890,0))</f>
        <v>#REF!</v>
      </c>
      <c r="F18" s="21" t="e">
        <f>IF(D18="", "",COUNTIF('Approved Products List'!C$5:C$2890,D18))</f>
        <v>#REF!</v>
      </c>
      <c r="J18">
        <v>60922</v>
      </c>
    </row>
    <row r="19" spans="2:10" x14ac:dyDescent="0.25">
      <c r="B19" s="20" t="e">
        <f>(COUNTIF('Approved Products List'!#REF!,'Approved Products List'!#REF!)=1)*1</f>
        <v>#REF!</v>
      </c>
      <c r="C19" s="19"/>
      <c r="D19" s="19" t="e">
        <f t="array" ref="D19">IF(ROWS(D$6:D19)&lt;=C$5,INDEX('Approved Products List'!$C$5:$C$2890,SMALL(IF($B$6:$B$4551=1,ROW($B$6:$B$4551)-ROW(B$6)+1),ROWS(D$6:D19))),"")</f>
        <v>#REF!</v>
      </c>
      <c r="E19" s="19" t="e">
        <f>IF(D19="", "",MATCH(D19,'Approved Products List'!C$5:C$2890,0))</f>
        <v>#REF!</v>
      </c>
      <c r="F19" s="21" t="e">
        <f>IF(D19="", "",COUNTIF('Approved Products List'!C$5:C$2890,D19))</f>
        <v>#REF!</v>
      </c>
      <c r="J19">
        <v>60924</v>
      </c>
    </row>
    <row r="20" spans="2:10" x14ac:dyDescent="0.25">
      <c r="B20" s="20" t="e">
        <f>(COUNTIF('Approved Products List'!#REF!,'Approved Products List'!#REF!)=1)*1</f>
        <v>#REF!</v>
      </c>
      <c r="C20" s="19"/>
      <c r="D20" s="19" t="e">
        <f t="array" ref="D20">IF(ROWS(D$6:D20)&lt;=C$5,INDEX('Approved Products List'!$C$5:$C$2890,SMALL(IF($B$6:$B$4551=1,ROW($B$6:$B$4551)-ROW(B$6)+1),ROWS(D$6:D20))),"")</f>
        <v>#REF!</v>
      </c>
      <c r="E20" s="19" t="e">
        <f>IF(D20="", "",MATCH(D20,'Approved Products List'!C$5:C$2890,0))</f>
        <v>#REF!</v>
      </c>
      <c r="F20" s="21" t="e">
        <f>IF(D20="", "",COUNTIF('Approved Products List'!C$5:C$2890,D20))</f>
        <v>#REF!</v>
      </c>
      <c r="J20">
        <v>60926</v>
      </c>
    </row>
    <row r="21" spans="2:10" x14ac:dyDescent="0.25">
      <c r="B21" s="20" t="e">
        <f>(COUNTIF('Approved Products List'!#REF!,'Approved Products List'!#REF!)=1)*1</f>
        <v>#REF!</v>
      </c>
      <c r="C21" s="19"/>
      <c r="D21" s="19" t="e">
        <f t="array" ref="D21">IF(ROWS(D$6:D21)&lt;=C$5,INDEX('Approved Products List'!$C$5:$C$2890,SMALL(IF($B$6:$B$4551=1,ROW($B$6:$B$4551)-ROW(B$6)+1),ROWS(D$6:D21))),"")</f>
        <v>#REF!</v>
      </c>
      <c r="E21" s="19" t="e">
        <f>IF(D21="", "",MATCH(D21,'Approved Products List'!C$5:C$2890,0))</f>
        <v>#REF!</v>
      </c>
      <c r="F21" s="21" t="e">
        <f>IF(D21="", "",COUNTIF('Approved Products List'!C$5:C$2890,D21))</f>
        <v>#REF!</v>
      </c>
      <c r="J21">
        <v>60927</v>
      </c>
    </row>
    <row r="22" spans="2:10" x14ac:dyDescent="0.25">
      <c r="B22" s="20" t="e">
        <f>(COUNTIF('Approved Products List'!#REF!,'Approved Products List'!#REF!)=1)*1</f>
        <v>#REF!</v>
      </c>
      <c r="C22" s="19"/>
      <c r="D22" s="19" t="e">
        <f t="array" ref="D22">IF(ROWS(D$6:D22)&lt;=C$5,INDEX('Approved Products List'!$C$5:$C$2890,SMALL(IF($B$6:$B$4551=1,ROW($B$6:$B$4551)-ROW(B$6)+1),ROWS(D$6:D22))),"")</f>
        <v>#REF!</v>
      </c>
      <c r="E22" s="19" t="e">
        <f>IF(D22="", "",MATCH(D22,'Approved Products List'!C$5:C$2890,0))</f>
        <v>#REF!</v>
      </c>
      <c r="F22" s="21" t="e">
        <f>IF(D22="", "",COUNTIF('Approved Products List'!C$5:C$2890,D22))</f>
        <v>#REF!</v>
      </c>
      <c r="J22">
        <v>60928</v>
      </c>
    </row>
    <row r="23" spans="2:10" x14ac:dyDescent="0.25">
      <c r="B23" s="20" t="e">
        <f>(COUNTIF('Approved Products List'!#REF!,'Approved Products List'!#REF!)=1)*1</f>
        <v>#REF!</v>
      </c>
      <c r="C23" s="19"/>
      <c r="D23" s="19" t="e">
        <f t="array" ref="D23">IF(ROWS(D$6:D23)&lt;=C$5,INDEX('Approved Products List'!$C$5:$C$2890,SMALL(IF($B$6:$B$4551=1,ROW($B$6:$B$4551)-ROW(B$6)+1),ROWS(D$6:D23))),"")</f>
        <v>#REF!</v>
      </c>
      <c r="E23" s="19" t="e">
        <f>IF(D23="", "",MATCH(D23,'Approved Products List'!C$5:C$2890,0))</f>
        <v>#REF!</v>
      </c>
      <c r="F23" s="21" t="e">
        <f>IF(D23="", "",COUNTIF('Approved Products List'!C$5:C$2890,D23))</f>
        <v>#REF!</v>
      </c>
      <c r="J23">
        <v>60929</v>
      </c>
    </row>
    <row r="24" spans="2:10" x14ac:dyDescent="0.25">
      <c r="B24" s="20" t="e">
        <f>(COUNTIF('Approved Products List'!#REF!,'Approved Products List'!#REF!)=1)*1</f>
        <v>#REF!</v>
      </c>
      <c r="C24" s="19"/>
      <c r="D24" s="19" t="e">
        <f t="array" ref="D24">IF(ROWS(D$6:D24)&lt;=C$5,INDEX('Approved Products List'!$C$5:$C$2890,SMALL(IF($B$6:$B$4551=1,ROW($B$6:$B$4551)-ROW(B$6)+1),ROWS(D$6:D24))),"")</f>
        <v>#REF!</v>
      </c>
      <c r="E24" s="19" t="e">
        <f>IF(D24="", "",MATCH(D24,'Approved Products List'!C$5:C$2890,0))</f>
        <v>#REF!</v>
      </c>
      <c r="F24" s="21" t="e">
        <f>IF(D24="", "",COUNTIF('Approved Products List'!C$5:C$2890,D24))</f>
        <v>#REF!</v>
      </c>
      <c r="J24">
        <v>60930</v>
      </c>
    </row>
    <row r="25" spans="2:10" x14ac:dyDescent="0.25">
      <c r="B25" s="20" t="e">
        <f>(COUNTIF('Approved Products List'!#REF!,'Approved Products List'!#REF!)=1)*1</f>
        <v>#REF!</v>
      </c>
      <c r="C25" s="19"/>
      <c r="D25" s="19" t="e">
        <f t="array" ref="D25">IF(ROWS(D$6:D25)&lt;=C$5,INDEX('Approved Products List'!$C$5:$C$2890,SMALL(IF($B$6:$B$4551=1,ROW($B$6:$B$4551)-ROW(B$6)+1),ROWS(D$6:D25))),"")</f>
        <v>#REF!</v>
      </c>
      <c r="E25" s="19" t="e">
        <f>IF(D25="", "",MATCH(D25,'Approved Products List'!C$5:C$2890,0))</f>
        <v>#REF!</v>
      </c>
      <c r="F25" s="21" t="e">
        <f>IF(D25="", "",COUNTIF('Approved Products List'!C$5:C$2890,D25))</f>
        <v>#REF!</v>
      </c>
      <c r="J25">
        <v>60931</v>
      </c>
    </row>
    <row r="26" spans="2:10" x14ac:dyDescent="0.25">
      <c r="B26" s="20" t="e">
        <f>(COUNTIF('Approved Products List'!#REF!,'Approved Products List'!#REF!)=1)*1</f>
        <v>#REF!</v>
      </c>
      <c r="C26" s="19"/>
      <c r="D26" s="19" t="e">
        <f t="array" ref="D26">IF(ROWS(D$6:D26)&lt;=C$5,INDEX('Approved Products List'!$C$5:$C$2890,SMALL(IF($B$6:$B$4551=1,ROW($B$6:$B$4551)-ROW(B$6)+1),ROWS(D$6:D26))),"")</f>
        <v>#REF!</v>
      </c>
      <c r="E26" s="19" t="e">
        <f>IF(D26="", "",MATCH(D26,'Approved Products List'!C$5:C$2890,0))</f>
        <v>#REF!</v>
      </c>
      <c r="F26" s="21" t="e">
        <f>IF(D26="", "",COUNTIF('Approved Products List'!C$5:C$2890,D26))</f>
        <v>#REF!</v>
      </c>
      <c r="J26">
        <v>60932</v>
      </c>
    </row>
    <row r="27" spans="2:10" x14ac:dyDescent="0.25">
      <c r="B27" s="20" t="e">
        <f>(COUNTIF('Approved Products List'!#REF!,'Approved Products List'!#REF!)=1)*1</f>
        <v>#REF!</v>
      </c>
      <c r="C27" s="19"/>
      <c r="D27" s="19" t="e">
        <f t="array" ref="D27">IF(ROWS(D$6:D27)&lt;=C$5,INDEX('Approved Products List'!$C$5:$C$2890,SMALL(IF($B$6:$B$4551=1,ROW($B$6:$B$4551)-ROW(B$6)+1),ROWS(D$6:D27))),"")</f>
        <v>#REF!</v>
      </c>
      <c r="E27" s="19" t="e">
        <f>IF(D27="", "",MATCH(D27,'Approved Products List'!C$5:C$2890,0))</f>
        <v>#REF!</v>
      </c>
      <c r="F27" s="21" t="e">
        <f>IF(D27="", "",COUNTIF('Approved Products List'!C$5:C$2890,D27))</f>
        <v>#REF!</v>
      </c>
      <c r="J27">
        <v>60933</v>
      </c>
    </row>
    <row r="28" spans="2:10" x14ac:dyDescent="0.25">
      <c r="B28" s="20" t="e">
        <f>(COUNTIF('Approved Products List'!#REF!,'Approved Products List'!#REF!)=1)*1</f>
        <v>#REF!</v>
      </c>
      <c r="C28" s="19"/>
      <c r="D28" s="19" t="e">
        <f t="array" ref="D28">IF(ROWS(D$6:D28)&lt;=C$5,INDEX('Approved Products List'!$C$5:$C$2890,SMALL(IF($B$6:$B$4551=1,ROW($B$6:$B$4551)-ROW(B$6)+1),ROWS(D$6:D28))),"")</f>
        <v>#REF!</v>
      </c>
      <c r="E28" s="19" t="e">
        <f>IF(D28="", "",MATCH(D28,'Approved Products List'!C$5:C$2890,0))</f>
        <v>#REF!</v>
      </c>
      <c r="F28" s="21" t="e">
        <f>IF(D28="", "",COUNTIF('Approved Products List'!C$5:C$2890,D28))</f>
        <v>#REF!</v>
      </c>
      <c r="J28">
        <v>60936</v>
      </c>
    </row>
    <row r="29" spans="2:10" x14ac:dyDescent="0.25">
      <c r="B29" s="20" t="e">
        <f>(COUNTIF('Approved Products List'!#REF!,'Approved Products List'!#REF!)=1)*1</f>
        <v>#REF!</v>
      </c>
      <c r="C29" s="19"/>
      <c r="D29" s="19" t="e">
        <f t="array" ref="D29">IF(ROWS(D$6:D29)&lt;=C$5,INDEX('Approved Products List'!$C$5:$C$2890,SMALL(IF($B$6:$B$4551=1,ROW($B$6:$B$4551)-ROW(B$6)+1),ROWS(D$6:D29))),"")</f>
        <v>#REF!</v>
      </c>
      <c r="E29" s="19" t="e">
        <f>IF(D29="", "",MATCH(D29,'Approved Products List'!C$5:C$2890,0))</f>
        <v>#REF!</v>
      </c>
      <c r="F29" s="21" t="e">
        <f>IF(D29="", "",COUNTIF('Approved Products List'!C$5:C$2890,D29))</f>
        <v>#REF!</v>
      </c>
      <c r="J29">
        <v>60938</v>
      </c>
    </row>
    <row r="30" spans="2:10" x14ac:dyDescent="0.25">
      <c r="B30" s="20" t="e">
        <f>(COUNTIF('Approved Products List'!#REF!,'Approved Products List'!#REF!)=1)*1</f>
        <v>#REF!</v>
      </c>
      <c r="C30" s="19"/>
      <c r="D30" s="19" t="e">
        <f t="array" ref="D30">IF(ROWS(D$6:D30)&lt;=C$5,INDEX('Approved Products List'!$C$5:$C$2890,SMALL(IF($B$6:$B$4551=1,ROW($B$6:$B$4551)-ROW(B$6)+1),ROWS(D$6:D30))),"")</f>
        <v>#REF!</v>
      </c>
      <c r="E30" s="19" t="e">
        <f>IF(D30="", "",MATCH(D30,'Approved Products List'!C$5:C$2890,0))</f>
        <v>#REF!</v>
      </c>
      <c r="F30" s="21" t="e">
        <f>IF(D30="", "",COUNTIF('Approved Products List'!C$5:C$2890,D30))</f>
        <v>#REF!</v>
      </c>
      <c r="J30">
        <v>60939</v>
      </c>
    </row>
    <row r="31" spans="2:10" x14ac:dyDescent="0.25">
      <c r="B31" s="20" t="e">
        <f>(COUNTIF('Approved Products List'!#REF!,'Approved Products List'!#REF!)=1)*1</f>
        <v>#REF!</v>
      </c>
      <c r="C31" s="19"/>
      <c r="D31" s="19" t="e">
        <f t="array" ref="D31">IF(ROWS(D$6:D31)&lt;=C$5,INDEX('Approved Products List'!$C$5:$C$2890,SMALL(IF($B$6:$B$4551=1,ROW($B$6:$B$4551)-ROW(B$6)+1),ROWS(D$6:D31))),"")</f>
        <v>#REF!</v>
      </c>
      <c r="E31" s="19" t="e">
        <f>IF(D31="", "",MATCH(D31,'Approved Products List'!C$5:C$2890,0))</f>
        <v>#REF!</v>
      </c>
      <c r="F31" s="21" t="e">
        <f>IF(D31="", "",COUNTIF('Approved Products List'!C$5:C$2890,D31))</f>
        <v>#REF!</v>
      </c>
      <c r="J31">
        <v>60942</v>
      </c>
    </row>
    <row r="32" spans="2:10" x14ac:dyDescent="0.25">
      <c r="B32" s="20" t="e">
        <f>(COUNTIF('Approved Products List'!#REF!,'Approved Products List'!#REF!)=1)*1</f>
        <v>#REF!</v>
      </c>
      <c r="C32" s="19"/>
      <c r="D32" s="19" t="e">
        <f t="array" ref="D32">IF(ROWS(D$6:D32)&lt;=C$5,INDEX('Approved Products List'!$C$5:$C$2890,SMALL(IF($B$6:$B$4551=1,ROW($B$6:$B$4551)-ROW(B$6)+1),ROWS(D$6:D32))),"")</f>
        <v>#REF!</v>
      </c>
      <c r="E32" s="19" t="e">
        <f>IF(D32="", "",MATCH(D32,'Approved Products List'!C$5:C$2890,0))</f>
        <v>#REF!</v>
      </c>
      <c r="F32" s="21" t="e">
        <f>IF(D32="", "",COUNTIF('Approved Products List'!C$5:C$2890,D32))</f>
        <v>#REF!</v>
      </c>
      <c r="J32">
        <v>60945</v>
      </c>
    </row>
    <row r="33" spans="2:10" x14ac:dyDescent="0.25">
      <c r="B33" s="20" t="e">
        <f>(COUNTIF('Approved Products List'!#REF!,'Approved Products List'!#REF!)=1)*1</f>
        <v>#REF!</v>
      </c>
      <c r="C33" s="19"/>
      <c r="D33" s="19" t="e">
        <f t="array" ref="D33">IF(ROWS(D$6:D33)&lt;=C$5,INDEX('Approved Products List'!$C$5:$C$2890,SMALL(IF($B$6:$B$4551=1,ROW($B$6:$B$4551)-ROW(B$6)+1),ROWS(D$6:D33))),"")</f>
        <v>#REF!</v>
      </c>
      <c r="E33" s="19" t="e">
        <f>IF(D33="", "",MATCH(D33,'Approved Products List'!C$5:C$2890,0))</f>
        <v>#REF!</v>
      </c>
      <c r="F33" s="21" t="e">
        <f>IF(D33="", "",COUNTIF('Approved Products List'!C$5:C$2890,D33))</f>
        <v>#REF!</v>
      </c>
      <c r="J33">
        <v>60948</v>
      </c>
    </row>
    <row r="34" spans="2:10" x14ac:dyDescent="0.25">
      <c r="B34" s="20" t="e">
        <f>(COUNTIF('Approved Products List'!#REF!,'Approved Products List'!#REF!)=1)*1</f>
        <v>#REF!</v>
      </c>
      <c r="C34" s="19"/>
      <c r="D34" s="19" t="e">
        <f t="array" ref="D34">IF(ROWS(D$6:D34)&lt;=C$5,INDEX('Approved Products List'!$C$5:$C$2890,SMALL(IF($B$6:$B$4551=1,ROW($B$6:$B$4551)-ROW(B$6)+1),ROWS(D$6:D34))),"")</f>
        <v>#REF!</v>
      </c>
      <c r="E34" s="19" t="e">
        <f>IF(D34="", "",MATCH(D34,'Approved Products List'!C$5:C$2890,0))</f>
        <v>#REF!</v>
      </c>
      <c r="F34" s="21" t="e">
        <f>IF(D34="", "",COUNTIF('Approved Products List'!C$5:C$2890,D34))</f>
        <v>#REF!</v>
      </c>
      <c r="J34">
        <v>60949</v>
      </c>
    </row>
    <row r="35" spans="2:10" x14ac:dyDescent="0.25">
      <c r="B35" s="20" t="e">
        <f>(COUNTIF('Approved Products List'!#REF!,'Approved Products List'!#REF!)=1)*1</f>
        <v>#REF!</v>
      </c>
      <c r="C35" s="19"/>
      <c r="D35" s="19" t="e">
        <f t="array" ref="D35">IF(ROWS(D$6:D35)&lt;=C$5,INDEX('Approved Products List'!$C$5:$C$2890,SMALL(IF($B$6:$B$4551=1,ROW($B$6:$B$4551)-ROW(B$6)+1),ROWS(D$6:D35))),"")</f>
        <v>#REF!</v>
      </c>
      <c r="E35" s="19" t="e">
        <f>IF(D35="", "",MATCH(D35,'Approved Products List'!C$5:C$2890,0))</f>
        <v>#REF!</v>
      </c>
      <c r="F35" s="21" t="e">
        <f>IF(D35="", "",COUNTIF('Approved Products List'!C$5:C$2890,D35))</f>
        <v>#REF!</v>
      </c>
      <c r="J35">
        <v>60951</v>
      </c>
    </row>
    <row r="36" spans="2:10" x14ac:dyDescent="0.25">
      <c r="B36" s="20" t="e">
        <f>(COUNTIF('Approved Products List'!#REF!,'Approved Products List'!#REF!)=1)*1</f>
        <v>#REF!</v>
      </c>
      <c r="C36" s="19"/>
      <c r="D36" s="19" t="e">
        <f t="array" ref="D36">IF(ROWS(D$6:D36)&lt;=C$5,INDEX('Approved Products List'!$C$5:$C$2890,SMALL(IF($B$6:$B$4551=1,ROW($B$6:$B$4551)-ROW(B$6)+1),ROWS(D$6:D36))),"")</f>
        <v>#REF!</v>
      </c>
      <c r="E36" s="19" t="e">
        <f>IF(D36="", "",MATCH(D36,'Approved Products List'!C$5:C$2890,0))</f>
        <v>#REF!</v>
      </c>
      <c r="F36" s="21" t="e">
        <f>IF(D36="", "",COUNTIF('Approved Products List'!C$5:C$2890,D36))</f>
        <v>#REF!</v>
      </c>
      <c r="J36">
        <v>60952</v>
      </c>
    </row>
    <row r="37" spans="2:10" x14ac:dyDescent="0.25">
      <c r="B37" s="20" t="e">
        <f>(COUNTIF('Approved Products List'!#REF!,'Approved Products List'!#REF!)=1)*1</f>
        <v>#REF!</v>
      </c>
      <c r="C37" s="19"/>
      <c r="D37" s="19" t="e">
        <f t="array" ref="D37">IF(ROWS(D$6:D37)&lt;=C$5,INDEX('Approved Products List'!$C$5:$C$2890,SMALL(IF($B$6:$B$4551=1,ROW($B$6:$B$4551)-ROW(B$6)+1),ROWS(D$6:D37))),"")</f>
        <v>#REF!</v>
      </c>
      <c r="E37" s="19" t="e">
        <f>IF(D37="", "",MATCH(D37,'Approved Products List'!C$5:C$2890,0))</f>
        <v>#REF!</v>
      </c>
      <c r="F37" s="21" t="e">
        <f>IF(D37="", "",COUNTIF('Approved Products List'!C$5:C$2890,D37))</f>
        <v>#REF!</v>
      </c>
      <c r="J37">
        <v>60953</v>
      </c>
    </row>
    <row r="38" spans="2:10" x14ac:dyDescent="0.25">
      <c r="B38" s="20" t="e">
        <f>(COUNTIF('Approved Products List'!#REF!,'Approved Products List'!#REF!)=1)*1</f>
        <v>#REF!</v>
      </c>
      <c r="C38" s="19"/>
      <c r="D38" s="19" t="e">
        <f t="array" ref="D38">IF(ROWS(D$6:D38)&lt;=C$5,INDEX('Approved Products List'!$C$5:$C$2890,SMALL(IF($B$6:$B$4551=1,ROW($B$6:$B$4551)-ROW(B$6)+1),ROWS(D$6:D38))),"")</f>
        <v>#REF!</v>
      </c>
      <c r="E38" s="19" t="e">
        <f>IF(D38="", "",MATCH(D38,'Approved Products List'!C$5:C$2890,0))</f>
        <v>#REF!</v>
      </c>
      <c r="F38" s="21" t="e">
        <f>IF(D38="", "",COUNTIF('Approved Products List'!C$5:C$2890,D38))</f>
        <v>#REF!</v>
      </c>
      <c r="J38">
        <v>60955</v>
      </c>
    </row>
    <row r="39" spans="2:10" x14ac:dyDescent="0.25">
      <c r="B39" s="20" t="e">
        <f>(COUNTIF('Approved Products List'!#REF!,'Approved Products List'!#REF!)=1)*1</f>
        <v>#REF!</v>
      </c>
      <c r="C39" s="19"/>
      <c r="D39" s="19" t="e">
        <f t="array" ref="D39">IF(ROWS(D$6:D39)&lt;=C$5,INDEX('Approved Products List'!$C$5:$C$2890,SMALL(IF($B$6:$B$4551=1,ROW($B$6:$B$4551)-ROW(B$6)+1),ROWS(D$6:D39))),"")</f>
        <v>#REF!</v>
      </c>
      <c r="E39" s="19" t="e">
        <f>IF(D39="", "",MATCH(D39,'Approved Products List'!C$5:C$2890,0))</f>
        <v>#REF!</v>
      </c>
      <c r="F39" s="21" t="e">
        <f>IF(D39="", "",COUNTIF('Approved Products List'!C$5:C$2890,D39))</f>
        <v>#REF!</v>
      </c>
      <c r="J39">
        <v>60956</v>
      </c>
    </row>
    <row r="40" spans="2:10" x14ac:dyDescent="0.25">
      <c r="B40" s="20" t="e">
        <f>(COUNTIF('Approved Products List'!#REF!,'Approved Products List'!#REF!)=1)*1</f>
        <v>#REF!</v>
      </c>
      <c r="C40" s="19"/>
      <c r="D40" s="19" t="e">
        <f t="array" ref="D40">IF(ROWS(D$6:D40)&lt;=C$5,INDEX('Approved Products List'!$C$5:$C$2890,SMALL(IF($B$6:$B$4551=1,ROW($B$6:$B$4551)-ROW(B$6)+1),ROWS(D$6:D40))),"")</f>
        <v>#REF!</v>
      </c>
      <c r="E40" s="19" t="e">
        <f>IF(D40="", "",MATCH(D40,'Approved Products List'!C$5:C$2890,0))</f>
        <v>#REF!</v>
      </c>
      <c r="F40" s="21" t="e">
        <f>IF(D40="", "",COUNTIF('Approved Products List'!C$5:C$2890,D40))</f>
        <v>#REF!</v>
      </c>
      <c r="J40">
        <v>60957</v>
      </c>
    </row>
    <row r="41" spans="2:10" x14ac:dyDescent="0.25">
      <c r="B41" s="20" t="e">
        <f>(COUNTIF('Approved Products List'!#REF!,'Approved Products List'!#REF!)=1)*1</f>
        <v>#REF!</v>
      </c>
      <c r="C41" s="19"/>
      <c r="D41" s="19" t="e">
        <f t="array" ref="D41">IF(ROWS(D$6:D41)&lt;=C$5,INDEX('Approved Products List'!$C$5:$C$2890,SMALL(IF($B$6:$B$4551=1,ROW($B$6:$B$4551)-ROW(B$6)+1),ROWS(D$6:D41))),"")</f>
        <v>#REF!</v>
      </c>
      <c r="E41" s="19" t="e">
        <f>IF(D41="", "",MATCH(D41,'Approved Products List'!C$5:C$2890,0))</f>
        <v>#REF!</v>
      </c>
      <c r="F41" s="21" t="e">
        <f>IF(D41="", "",COUNTIF('Approved Products List'!C$5:C$2890,D41))</f>
        <v>#REF!</v>
      </c>
      <c r="J41">
        <v>60959</v>
      </c>
    </row>
    <row r="42" spans="2:10" x14ac:dyDescent="0.25">
      <c r="B42" s="20" t="e">
        <f>(COUNTIF('Approved Products List'!#REF!,'Approved Products List'!#REF!)=1)*1</f>
        <v>#REF!</v>
      </c>
      <c r="C42" s="19"/>
      <c r="D42" s="19" t="e">
        <f t="array" ref="D42">IF(ROWS(D$6:D42)&lt;=C$5,INDEX('Approved Products List'!$C$5:$C$2890,SMALL(IF($B$6:$B$4551=1,ROW($B$6:$B$4551)-ROW(B$6)+1),ROWS(D$6:D42))),"")</f>
        <v>#REF!</v>
      </c>
      <c r="E42" s="19" t="e">
        <f>IF(D42="", "",MATCH(D42,'Approved Products List'!C$5:C$2890,0))</f>
        <v>#REF!</v>
      </c>
      <c r="F42" s="21" t="e">
        <f>IF(D42="", "",COUNTIF('Approved Products List'!C$5:C$2890,D42))</f>
        <v>#REF!</v>
      </c>
      <c r="J42">
        <v>60960</v>
      </c>
    </row>
    <row r="43" spans="2:10" x14ac:dyDescent="0.25">
      <c r="B43" s="20" t="e">
        <f>(COUNTIF('Approved Products List'!#REF!,'Approved Products List'!#REF!)=1)*1</f>
        <v>#REF!</v>
      </c>
      <c r="C43" s="19"/>
      <c r="D43" s="19" t="e">
        <f t="array" ref="D43">IF(ROWS(D$6:D43)&lt;=C$5,INDEX('Approved Products List'!$C$5:$C$2890,SMALL(IF($B$6:$B$4551=1,ROW($B$6:$B$4551)-ROW(B$6)+1),ROWS(D$6:D43))),"")</f>
        <v>#REF!</v>
      </c>
      <c r="E43" s="19" t="e">
        <f>IF(D43="", "",MATCH(D43,'Approved Products List'!C$5:C$2890,0))</f>
        <v>#REF!</v>
      </c>
      <c r="F43" s="21" t="e">
        <f>IF(D43="", "",COUNTIF('Approved Products List'!C$5:C$2890,D43))</f>
        <v>#REF!</v>
      </c>
      <c r="J43">
        <v>60962</v>
      </c>
    </row>
    <row r="44" spans="2:10" x14ac:dyDescent="0.25">
      <c r="B44" s="20" t="e">
        <f>(COUNTIF('Approved Products List'!#REF!,'Approved Products List'!#REF!)=1)*1</f>
        <v>#REF!</v>
      </c>
      <c r="C44" s="19"/>
      <c r="D44" s="19" t="e">
        <f t="array" ref="D44">IF(ROWS(D$6:D44)&lt;=C$5,INDEX('Approved Products List'!$C$5:$C$2890,SMALL(IF($B$6:$B$4551=1,ROW($B$6:$B$4551)-ROW(B$6)+1),ROWS(D$6:D44))),"")</f>
        <v>#REF!</v>
      </c>
      <c r="E44" s="19" t="e">
        <f>IF(D44="", "",MATCH(D44,'Approved Products List'!C$5:C$2890,0))</f>
        <v>#REF!</v>
      </c>
      <c r="F44" s="21" t="e">
        <f>IF(D44="", "",COUNTIF('Approved Products List'!C$5:C$2890,D44))</f>
        <v>#REF!</v>
      </c>
      <c r="J44">
        <v>60963</v>
      </c>
    </row>
    <row r="45" spans="2:10" x14ac:dyDescent="0.25">
      <c r="B45" s="20" t="e">
        <f>(COUNTIF('Approved Products List'!#REF!,'Approved Products List'!#REF!)=1)*1</f>
        <v>#REF!</v>
      </c>
      <c r="C45" s="19"/>
      <c r="D45" s="19" t="e">
        <f t="array" ref="D45">IF(ROWS(D$6:D45)&lt;=C$5,INDEX('Approved Products List'!$C$5:$C$2890,SMALL(IF($B$6:$B$4551=1,ROW($B$6:$B$4551)-ROW(B$6)+1),ROWS(D$6:D45))),"")</f>
        <v>#REF!</v>
      </c>
      <c r="E45" s="19" t="e">
        <f>IF(D45="", "",MATCH(D45,'Approved Products List'!C$5:C$2890,0))</f>
        <v>#REF!</v>
      </c>
      <c r="F45" s="21" t="e">
        <f>IF(D45="", "",COUNTIF('Approved Products List'!C$5:C$2890,D45))</f>
        <v>#REF!</v>
      </c>
      <c r="J45">
        <v>60966</v>
      </c>
    </row>
    <row r="46" spans="2:10" x14ac:dyDescent="0.25">
      <c r="B46" s="20" t="e">
        <f>(COUNTIF('Approved Products List'!#REF!,'Approved Products List'!#REF!)=1)*1</f>
        <v>#REF!</v>
      </c>
      <c r="C46" s="19"/>
      <c r="D46" s="19" t="e">
        <f t="array" ref="D46">IF(ROWS(D$6:D46)&lt;=C$5,INDEX('Approved Products List'!$C$5:$C$2890,SMALL(IF($B$6:$B$4551=1,ROW($B$6:$B$4551)-ROW(B$6)+1),ROWS(D$6:D46))),"")</f>
        <v>#REF!</v>
      </c>
      <c r="E46" s="19" t="e">
        <f>IF(D46="", "",MATCH(D46,'Approved Products List'!C$5:C$2890,0))</f>
        <v>#REF!</v>
      </c>
      <c r="F46" s="21" t="e">
        <f>IF(D46="", "",COUNTIF('Approved Products List'!C$5:C$2890,D46))</f>
        <v>#REF!</v>
      </c>
      <c r="J46">
        <v>60967</v>
      </c>
    </row>
    <row r="47" spans="2:10" x14ac:dyDescent="0.25">
      <c r="B47" s="20" t="e">
        <f>(COUNTIF('Approved Products List'!#REF!,'Approved Products List'!#REF!)=1)*1</f>
        <v>#REF!</v>
      </c>
      <c r="C47" s="19"/>
      <c r="D47" s="19" t="e">
        <f t="array" ref="D47">IF(ROWS(D$6:D47)&lt;=C$5,INDEX('Approved Products List'!$C$5:$C$2890,SMALL(IF($B$6:$B$4551=1,ROW($B$6:$B$4551)-ROW(B$6)+1),ROWS(D$6:D47))),"")</f>
        <v>#REF!</v>
      </c>
      <c r="E47" s="19" t="e">
        <f>IF(D47="", "",MATCH(D47,'Approved Products List'!C$5:C$2890,0))</f>
        <v>#REF!</v>
      </c>
      <c r="F47" s="21" t="e">
        <f>IF(D47="", "",COUNTIF('Approved Products List'!C$5:C$2890,D47))</f>
        <v>#REF!</v>
      </c>
      <c r="J47">
        <v>60968</v>
      </c>
    </row>
    <row r="48" spans="2:10" x14ac:dyDescent="0.25">
      <c r="B48" s="20" t="e">
        <f>(COUNTIF('Approved Products List'!#REF!,'Approved Products List'!#REF!)=1)*1</f>
        <v>#REF!</v>
      </c>
      <c r="C48" s="19"/>
      <c r="D48" s="19" t="e">
        <f t="array" ref="D48">IF(ROWS(D$6:D48)&lt;=C$5,INDEX('Approved Products List'!$C$5:$C$2890,SMALL(IF($B$6:$B$4551=1,ROW($B$6:$B$4551)-ROW(B$6)+1),ROWS(D$6:D48))),"")</f>
        <v>#REF!</v>
      </c>
      <c r="E48" s="19" t="e">
        <f>IF(D48="", "",MATCH(D48,'Approved Products List'!C$5:C$2890,0))</f>
        <v>#REF!</v>
      </c>
      <c r="F48" s="21" t="e">
        <f>IF(D48="", "",COUNTIF('Approved Products List'!C$5:C$2890,D48))</f>
        <v>#REF!</v>
      </c>
      <c r="J48">
        <v>60970</v>
      </c>
    </row>
    <row r="49" spans="2:10" x14ac:dyDescent="0.25">
      <c r="B49" s="20" t="e">
        <f>(COUNTIF('Approved Products List'!#REF!,'Approved Products List'!#REF!)=1)*1</f>
        <v>#REF!</v>
      </c>
      <c r="C49" s="19"/>
      <c r="D49" s="19" t="e">
        <f t="array" ref="D49">IF(ROWS(D$6:D49)&lt;=C$5,INDEX('Approved Products List'!$C$5:$C$2890,SMALL(IF($B$6:$B$4551=1,ROW($B$6:$B$4551)-ROW(B$6)+1),ROWS(D$6:D49))),"")</f>
        <v>#REF!</v>
      </c>
      <c r="E49" s="19" t="e">
        <f>IF(D49="", "",MATCH(D49,'Approved Products List'!C$5:C$2890,0))</f>
        <v>#REF!</v>
      </c>
      <c r="F49" s="21" t="e">
        <f>IF(D49="", "",COUNTIF('Approved Products List'!C$5:C$2890,D49))</f>
        <v>#REF!</v>
      </c>
      <c r="J49">
        <v>60973</v>
      </c>
    </row>
    <row r="50" spans="2:10" x14ac:dyDescent="0.25">
      <c r="B50" s="20" t="e">
        <f>(COUNTIF('Approved Products List'!#REF!,'Approved Products List'!#REF!)=1)*1</f>
        <v>#REF!</v>
      </c>
      <c r="C50" s="19"/>
      <c r="D50" s="19" t="e">
        <f t="array" ref="D50">IF(ROWS(D$6:D50)&lt;=C$5,INDEX('Approved Products List'!$C$5:$C$2890,SMALL(IF($B$6:$B$4551=1,ROW($B$6:$B$4551)-ROW(B$6)+1),ROWS(D$6:D50))),"")</f>
        <v>#REF!</v>
      </c>
      <c r="E50" s="19" t="e">
        <f>IF(D50="", "",MATCH(D50,'Approved Products List'!C$5:C$2890,0))</f>
        <v>#REF!</v>
      </c>
      <c r="F50" s="21" t="e">
        <f>IF(D50="", "",COUNTIF('Approved Products List'!C$5:C$2890,D50))</f>
        <v>#REF!</v>
      </c>
      <c r="J50">
        <v>60974</v>
      </c>
    </row>
    <row r="51" spans="2:10" x14ac:dyDescent="0.25">
      <c r="B51" s="20" t="e">
        <f>(COUNTIF('Approved Products List'!#REF!,'Approved Products List'!#REF!)=1)*1</f>
        <v>#REF!</v>
      </c>
      <c r="C51" s="19"/>
      <c r="D51" s="19" t="e">
        <f t="array" ref="D51">IF(ROWS(D$6:D51)&lt;=C$5,INDEX('Approved Products List'!$C$5:$C$2890,SMALL(IF($B$6:$B$4551=1,ROW($B$6:$B$4551)-ROW(B$6)+1),ROWS(D$6:D51))),"")</f>
        <v>#REF!</v>
      </c>
      <c r="E51" s="19" t="e">
        <f>IF(D51="", "",MATCH(D51,'Approved Products List'!C$5:C$2890,0))</f>
        <v>#REF!</v>
      </c>
      <c r="F51" s="21" t="e">
        <f>IF(D51="", "",COUNTIF('Approved Products List'!C$5:C$2890,D51))</f>
        <v>#REF!</v>
      </c>
      <c r="J51">
        <v>61231</v>
      </c>
    </row>
    <row r="52" spans="2:10" x14ac:dyDescent="0.25">
      <c r="B52" s="20" t="e">
        <f>(COUNTIF('Approved Products List'!#REF!,'Approved Products List'!#REF!)=1)*1</f>
        <v>#REF!</v>
      </c>
      <c r="C52" s="19"/>
      <c r="D52" s="19" t="e">
        <f t="array" ref="D52">IF(ROWS(D$6:D52)&lt;=C$5,INDEX('Approved Products List'!$C$5:$C$2890,SMALL(IF($B$6:$B$4551=1,ROW($B$6:$B$4551)-ROW(B$6)+1),ROWS(D$6:D52))),"")</f>
        <v>#REF!</v>
      </c>
      <c r="E52" s="19" t="e">
        <f>IF(D52="", "",MATCH(D52,'Approved Products List'!C$5:C$2890,0))</f>
        <v>#REF!</v>
      </c>
      <c r="F52" s="21" t="e">
        <f>IF(D52="", "",COUNTIF('Approved Products List'!C$5:C$2890,D52))</f>
        <v>#REF!</v>
      </c>
      <c r="J52">
        <v>61234</v>
      </c>
    </row>
    <row r="53" spans="2:10" x14ac:dyDescent="0.25">
      <c r="B53" s="20" t="e">
        <f>(COUNTIF('Approved Products List'!#REF!,'Approved Products List'!#REF!)=1)*1</f>
        <v>#REF!</v>
      </c>
      <c r="C53" s="19"/>
      <c r="D53" s="19" t="e">
        <f t="array" ref="D53">IF(ROWS(D$6:D53)&lt;=C$5,INDEX('Approved Products List'!$C$5:$C$2890,SMALL(IF($B$6:$B$4551=1,ROW($B$6:$B$4551)-ROW(B$6)+1),ROWS(D$6:D53))),"")</f>
        <v>#REF!</v>
      </c>
      <c r="E53" s="19" t="e">
        <f>IF(D53="", "",MATCH(D53,'Approved Products List'!C$5:C$2890,0))</f>
        <v>#REF!</v>
      </c>
      <c r="F53" s="21" t="e">
        <f>IF(D53="", "",COUNTIF('Approved Products List'!C$5:C$2890,D53))</f>
        <v>#REF!</v>
      </c>
      <c r="J53">
        <v>61235</v>
      </c>
    </row>
    <row r="54" spans="2:10" x14ac:dyDescent="0.25">
      <c r="B54" s="20" t="e">
        <f>(COUNTIF('Approved Products List'!#REF!,'Approved Products List'!#REF!)=1)*1</f>
        <v>#REF!</v>
      </c>
      <c r="C54" s="19"/>
      <c r="D54" s="19" t="e">
        <f t="array" ref="D54">IF(ROWS(D$6:D54)&lt;=C$5,INDEX('Approved Products List'!$C$5:$C$2890,SMALL(IF($B$6:$B$4551=1,ROW($B$6:$B$4551)-ROW(B$6)+1),ROWS(D$6:D54))),"")</f>
        <v>#REF!</v>
      </c>
      <c r="E54" s="19" t="e">
        <f>IF(D54="", "",MATCH(D54,'Approved Products List'!C$5:C$2890,0))</f>
        <v>#REF!</v>
      </c>
      <c r="F54" s="21" t="e">
        <f>IF(D54="", "",COUNTIF('Approved Products List'!C$5:C$2890,D54))</f>
        <v>#REF!</v>
      </c>
      <c r="J54">
        <v>61238</v>
      </c>
    </row>
    <row r="55" spans="2:10" x14ac:dyDescent="0.25">
      <c r="B55" s="20" t="e">
        <f>(COUNTIF('Approved Products List'!#REF!,'Approved Products List'!#REF!)=1)*1</f>
        <v>#REF!</v>
      </c>
      <c r="C55" s="19"/>
      <c r="D55" s="19" t="e">
        <f t="array" ref="D55">IF(ROWS(D$6:D55)&lt;=C$5,INDEX('Approved Products List'!$C$5:$C$2890,SMALL(IF($B$6:$B$4551=1,ROW($B$6:$B$4551)-ROW(B$6)+1),ROWS(D$6:D55))),"")</f>
        <v>#REF!</v>
      </c>
      <c r="E55" s="19" t="e">
        <f>IF(D55="", "",MATCH(D55,'Approved Products List'!C$5:C$2890,0))</f>
        <v>#REF!</v>
      </c>
      <c r="F55" s="21" t="e">
        <f>IF(D55="", "",COUNTIF('Approved Products List'!C$5:C$2890,D55))</f>
        <v>#REF!</v>
      </c>
      <c r="J55">
        <v>61254</v>
      </c>
    </row>
    <row r="56" spans="2:10" x14ac:dyDescent="0.25">
      <c r="B56" s="20" t="e">
        <f>(COUNTIF('Approved Products List'!#REF!,'Approved Products List'!#REF!)=1)*1</f>
        <v>#REF!</v>
      </c>
      <c r="C56" s="19"/>
      <c r="D56" s="19" t="e">
        <f t="array" ref="D56">IF(ROWS(D$6:D56)&lt;=C$5,INDEX('Approved Products List'!$C$5:$C$2890,SMALL(IF($B$6:$B$4551=1,ROW($B$6:$B$4551)-ROW(B$6)+1),ROWS(D$6:D56))),"")</f>
        <v>#REF!</v>
      </c>
      <c r="E56" s="19" t="e">
        <f>IF(D56="", "",MATCH(D56,'Approved Products List'!C$5:C$2890,0))</f>
        <v>#REF!</v>
      </c>
      <c r="F56" s="21" t="e">
        <f>IF(D56="", "",COUNTIF('Approved Products List'!C$5:C$2890,D56))</f>
        <v>#REF!</v>
      </c>
      <c r="J56">
        <v>61260</v>
      </c>
    </row>
    <row r="57" spans="2:10" x14ac:dyDescent="0.25">
      <c r="B57" s="20" t="e">
        <f>(COUNTIF('Approved Products List'!#REF!,'Approved Products List'!#REF!)=1)*1</f>
        <v>#REF!</v>
      </c>
      <c r="C57" s="19"/>
      <c r="D57" s="19" t="e">
        <f t="array" ref="D57">IF(ROWS(D$6:D57)&lt;=C$5,INDEX('Approved Products List'!$C$5:$C$2890,SMALL(IF($B$6:$B$4551=1,ROW($B$6:$B$4551)-ROW(B$6)+1),ROWS(D$6:D57))),"")</f>
        <v>#REF!</v>
      </c>
      <c r="E57" s="19" t="e">
        <f>IF(D57="", "",MATCH(D57,'Approved Products List'!C$5:C$2890,0))</f>
        <v>#REF!</v>
      </c>
      <c r="F57" s="21" t="e">
        <f>IF(D57="", "",COUNTIF('Approved Products List'!C$5:C$2890,D57))</f>
        <v>#REF!</v>
      </c>
      <c r="J57">
        <v>61272</v>
      </c>
    </row>
    <row r="58" spans="2:10" x14ac:dyDescent="0.25">
      <c r="B58" s="20" t="e">
        <f>(COUNTIF('Approved Products List'!#REF!,'Approved Products List'!#REF!)=1)*1</f>
        <v>#REF!</v>
      </c>
      <c r="C58" s="19"/>
      <c r="D58" s="19" t="e">
        <f t="array" ref="D58">IF(ROWS(D$6:D58)&lt;=C$5,INDEX('Approved Products List'!$C$5:$C$2890,SMALL(IF($B$6:$B$4551=1,ROW($B$6:$B$4551)-ROW(B$6)+1),ROWS(D$6:D58))),"")</f>
        <v>#REF!</v>
      </c>
      <c r="E58" s="19" t="e">
        <f>IF(D58="", "",MATCH(D58,'Approved Products List'!C$5:C$2890,0))</f>
        <v>#REF!</v>
      </c>
      <c r="F58" s="21" t="e">
        <f>IF(D58="", "",COUNTIF('Approved Products List'!C$5:C$2890,D58))</f>
        <v>#REF!</v>
      </c>
      <c r="J58">
        <v>61281</v>
      </c>
    </row>
    <row r="59" spans="2:10" x14ac:dyDescent="0.25">
      <c r="B59" s="20" t="e">
        <f>(COUNTIF('Approved Products List'!#REF!,'Approved Products List'!#REF!)=1)*1</f>
        <v>#REF!</v>
      </c>
      <c r="C59" s="19"/>
      <c r="D59" s="19" t="e">
        <f t="array" ref="D59">IF(ROWS(D$6:D59)&lt;=C$5,INDEX('Approved Products List'!$C$5:$C$2890,SMALL(IF($B$6:$B$4551=1,ROW($B$6:$B$4551)-ROW(B$6)+1),ROWS(D$6:D59))),"")</f>
        <v>#REF!</v>
      </c>
      <c r="E59" s="19" t="e">
        <f>IF(D59="", "",MATCH(D59,'Approved Products List'!C$5:C$2890,0))</f>
        <v>#REF!</v>
      </c>
      <c r="F59" s="21" t="e">
        <f>IF(D59="", "",COUNTIF('Approved Products List'!C$5:C$2890,D59))</f>
        <v>#REF!</v>
      </c>
      <c r="J59">
        <v>61283</v>
      </c>
    </row>
    <row r="60" spans="2:10" x14ac:dyDescent="0.25">
      <c r="B60" s="20" t="e">
        <f>(COUNTIF('Approved Products List'!#REF!,'Approved Products List'!#REF!)=1)*1</f>
        <v>#REF!</v>
      </c>
      <c r="C60" s="19"/>
      <c r="D60" s="19" t="e">
        <f t="array" ref="D60">IF(ROWS(D$6:D60)&lt;=C$5,INDEX('Approved Products List'!$C$5:$C$2890,SMALL(IF($B$6:$B$4551=1,ROW($B$6:$B$4551)-ROW(B$6)+1),ROWS(D$6:D60))),"")</f>
        <v>#REF!</v>
      </c>
      <c r="E60" s="19" t="e">
        <f>IF(D60="", "",MATCH(D60,'Approved Products List'!C$5:C$2890,0))</f>
        <v>#REF!</v>
      </c>
      <c r="F60" s="21" t="e">
        <f>IF(D60="", "",COUNTIF('Approved Products List'!C$5:C$2890,D60))</f>
        <v>#REF!</v>
      </c>
      <c r="J60">
        <v>61301</v>
      </c>
    </row>
    <row r="61" spans="2:10" x14ac:dyDescent="0.25">
      <c r="B61" s="20" t="e">
        <f>(COUNTIF('Approved Products List'!#REF!,'Approved Products List'!#REF!)=1)*1</f>
        <v>#REF!</v>
      </c>
      <c r="C61" s="19"/>
      <c r="D61" s="19" t="e">
        <f t="array" ref="D61">IF(ROWS(D$6:D61)&lt;=C$5,INDEX('Approved Products List'!$C$5:$C$2890,SMALL(IF($B$6:$B$4551=1,ROW($B$6:$B$4551)-ROW(B$6)+1),ROWS(D$6:D61))),"")</f>
        <v>#REF!</v>
      </c>
      <c r="E61" s="19" t="e">
        <f>IF(D61="", "",MATCH(D61,'Approved Products List'!C$5:C$2890,0))</f>
        <v>#REF!</v>
      </c>
      <c r="F61" s="21" t="e">
        <f>IF(D61="", "",COUNTIF('Approved Products List'!C$5:C$2890,D61))</f>
        <v>#REF!</v>
      </c>
      <c r="J61">
        <v>61312</v>
      </c>
    </row>
    <row r="62" spans="2:10" x14ac:dyDescent="0.25">
      <c r="B62" s="20" t="e">
        <f>(COUNTIF('Approved Products List'!#REF!,'Approved Products List'!#REF!)=1)*1</f>
        <v>#REF!</v>
      </c>
      <c r="C62" s="19"/>
      <c r="D62" s="19" t="e">
        <f t="array" ref="D62">IF(ROWS(D$6:D62)&lt;=C$5,INDEX('Approved Products List'!$C$5:$C$2890,SMALL(IF($B$6:$B$4551=1,ROW($B$6:$B$4551)-ROW(B$6)+1),ROWS(D$6:D62))),"")</f>
        <v>#REF!</v>
      </c>
      <c r="E62" s="19" t="e">
        <f>IF(D62="", "",MATCH(D62,'Approved Products List'!C$5:C$2890,0))</f>
        <v>#REF!</v>
      </c>
      <c r="F62" s="21" t="e">
        <f>IF(D62="", "",COUNTIF('Approved Products List'!C$5:C$2890,D62))</f>
        <v>#REF!</v>
      </c>
      <c r="J62">
        <v>61314</v>
      </c>
    </row>
    <row r="63" spans="2:10" x14ac:dyDescent="0.25">
      <c r="B63" s="20" t="e">
        <f>(COUNTIF('Approved Products List'!#REF!,'Approved Products List'!#REF!)=1)*1</f>
        <v>#REF!</v>
      </c>
      <c r="C63" s="19"/>
      <c r="D63" s="19" t="e">
        <f t="array" ref="D63">IF(ROWS(D$6:D63)&lt;=C$5,INDEX('Approved Products List'!$C$5:$C$2890,SMALL(IF($B$6:$B$4551=1,ROW($B$6:$B$4551)-ROW(B$6)+1),ROWS(D$6:D63))),"")</f>
        <v>#REF!</v>
      </c>
      <c r="E63" s="19" t="e">
        <f>IF(D63="", "",MATCH(D63,'Approved Products List'!C$5:C$2890,0))</f>
        <v>#REF!</v>
      </c>
      <c r="F63" s="21" t="e">
        <f>IF(D63="", "",COUNTIF('Approved Products List'!C$5:C$2890,D63))</f>
        <v>#REF!</v>
      </c>
      <c r="J63">
        <v>61315</v>
      </c>
    </row>
    <row r="64" spans="2:10" x14ac:dyDescent="0.25">
      <c r="B64" s="20" t="e">
        <f>(COUNTIF('Approved Products List'!#REF!,'Approved Products List'!#REF!)=1)*1</f>
        <v>#REF!</v>
      </c>
      <c r="C64" s="19"/>
      <c r="D64" s="19" t="e">
        <f t="array" ref="D64">IF(ROWS(D$6:D64)&lt;=C$5,INDEX('Approved Products List'!$C$5:$C$2890,SMALL(IF($B$6:$B$4551=1,ROW($B$6:$B$4551)-ROW(B$6)+1),ROWS(D$6:D64))),"")</f>
        <v>#REF!</v>
      </c>
      <c r="E64" s="19" t="e">
        <f>IF(D64="", "",MATCH(D64,'Approved Products List'!C$5:C$2890,0))</f>
        <v>#REF!</v>
      </c>
      <c r="F64" s="21" t="e">
        <f>IF(D64="", "",COUNTIF('Approved Products List'!C$5:C$2890,D64))</f>
        <v>#REF!</v>
      </c>
      <c r="J64">
        <v>61316</v>
      </c>
    </row>
    <row r="65" spans="2:10" x14ac:dyDescent="0.25">
      <c r="B65" s="20" t="e">
        <f>(COUNTIF('Approved Products List'!#REF!,'Approved Products List'!#REF!)=1)*1</f>
        <v>#REF!</v>
      </c>
      <c r="C65" s="19"/>
      <c r="D65" s="19" t="e">
        <f t="array" ref="D65">IF(ROWS(D$6:D65)&lt;=C$5,INDEX('Approved Products List'!$C$5:$C$2890,SMALL(IF($B$6:$B$4551=1,ROW($B$6:$B$4551)-ROW(B$6)+1),ROWS(D$6:D65))),"")</f>
        <v>#REF!</v>
      </c>
      <c r="E65" s="19" t="e">
        <f>IF(D65="", "",MATCH(D65,'Approved Products List'!C$5:C$2890,0))</f>
        <v>#REF!</v>
      </c>
      <c r="F65" s="21" t="e">
        <f>IF(D65="", "",COUNTIF('Approved Products List'!C$5:C$2890,D65))</f>
        <v>#REF!</v>
      </c>
      <c r="J65">
        <v>61317</v>
      </c>
    </row>
    <row r="66" spans="2:10" x14ac:dyDescent="0.25">
      <c r="B66" s="20" t="e">
        <f>(COUNTIF('Approved Products List'!#REF!,'Approved Products List'!#REF!)=1)*1</f>
        <v>#REF!</v>
      </c>
      <c r="C66" s="19"/>
      <c r="D66" s="19" t="e">
        <f t="array" ref="D66">IF(ROWS(D$6:D66)&lt;=C$5,INDEX('Approved Products List'!$C$5:$C$2890,SMALL(IF($B$6:$B$4551=1,ROW($B$6:$B$4551)-ROW(B$6)+1),ROWS(D$6:D66))),"")</f>
        <v>#REF!</v>
      </c>
      <c r="E66" s="19" t="e">
        <f>IF(D66="", "",MATCH(D66,'Approved Products List'!C$5:C$2890,0))</f>
        <v>#REF!</v>
      </c>
      <c r="F66" s="21" t="e">
        <f>IF(D66="", "",COUNTIF('Approved Products List'!C$5:C$2890,D66))</f>
        <v>#REF!</v>
      </c>
      <c r="J66">
        <v>61320</v>
      </c>
    </row>
    <row r="67" spans="2:10" x14ac:dyDescent="0.25">
      <c r="B67" s="20" t="e">
        <f>(COUNTIF('Approved Products List'!#REF!,'Approved Products List'!#REF!)=1)*1</f>
        <v>#REF!</v>
      </c>
      <c r="C67" s="19"/>
      <c r="D67" s="19" t="e">
        <f t="array" ref="D67">IF(ROWS(D$6:D67)&lt;=C$5,INDEX('Approved Products List'!$C$5:$C$2890,SMALL(IF($B$6:$B$4551=1,ROW($B$6:$B$4551)-ROW(B$6)+1),ROWS(D$6:D67))),"")</f>
        <v>#REF!</v>
      </c>
      <c r="E67" s="19" t="e">
        <f>IF(D67="", "",MATCH(D67,'Approved Products List'!C$5:C$2890,0))</f>
        <v>#REF!</v>
      </c>
      <c r="F67" s="21" t="e">
        <f>IF(D67="", "",COUNTIF('Approved Products List'!C$5:C$2890,D67))</f>
        <v>#REF!</v>
      </c>
      <c r="J67">
        <v>61322</v>
      </c>
    </row>
    <row r="68" spans="2:10" x14ac:dyDescent="0.25">
      <c r="B68" s="20" t="e">
        <f>(COUNTIF('Approved Products List'!#REF!,'Approved Products List'!#REF!)=1)*1</f>
        <v>#REF!</v>
      </c>
      <c r="C68" s="19"/>
      <c r="D68" s="19" t="e">
        <f t="array" ref="D68">IF(ROWS(D$6:D68)&lt;=C$5,INDEX('Approved Products List'!$C$5:$C$2890,SMALL(IF($B$6:$B$4551=1,ROW($B$6:$B$4551)-ROW(B$6)+1),ROWS(D$6:D68))),"")</f>
        <v>#REF!</v>
      </c>
      <c r="E68" s="19" t="e">
        <f>IF(D68="", "",MATCH(D68,'Approved Products List'!C$5:C$2890,0))</f>
        <v>#REF!</v>
      </c>
      <c r="F68" s="21" t="e">
        <f>IF(D68="", "",COUNTIF('Approved Products List'!C$5:C$2890,D68))</f>
        <v>#REF!</v>
      </c>
      <c r="J68">
        <v>61323</v>
      </c>
    </row>
    <row r="69" spans="2:10" x14ac:dyDescent="0.25">
      <c r="B69" s="20" t="e">
        <f>(COUNTIF('Approved Products List'!#REF!,'Approved Products List'!#REF!)=1)*1</f>
        <v>#REF!</v>
      </c>
      <c r="C69" s="19"/>
      <c r="D69" s="19" t="e">
        <f t="array" ref="D69">IF(ROWS(D$6:D69)&lt;=C$5,INDEX('Approved Products List'!$C$5:$C$2890,SMALL(IF($B$6:$B$4551=1,ROW($B$6:$B$4551)-ROW(B$6)+1),ROWS(D$6:D69))),"")</f>
        <v>#REF!</v>
      </c>
      <c r="E69" s="19" t="e">
        <f>IF(D69="", "",MATCH(D69,'Approved Products List'!C$5:C$2890,0))</f>
        <v>#REF!</v>
      </c>
      <c r="F69" s="21" t="e">
        <f>IF(D69="", "",COUNTIF('Approved Products List'!C$5:C$2890,D69))</f>
        <v>#REF!</v>
      </c>
      <c r="J69">
        <v>61326</v>
      </c>
    </row>
    <row r="70" spans="2:10" x14ac:dyDescent="0.25">
      <c r="B70" s="20" t="e">
        <f>(COUNTIF('Approved Products List'!#REF!,'Approved Products List'!#REF!)=1)*1</f>
        <v>#REF!</v>
      </c>
      <c r="C70" s="19"/>
      <c r="D70" s="19" t="e">
        <f t="array" ref="D70">IF(ROWS(D$6:D70)&lt;=C$5,INDEX('Approved Products List'!$C$5:$C$2890,SMALL(IF($B$6:$B$4551=1,ROW($B$6:$B$4551)-ROW(B$6)+1),ROWS(D$6:D70))),"")</f>
        <v>#REF!</v>
      </c>
      <c r="E70" s="19" t="e">
        <f>IF(D70="", "",MATCH(D70,'Approved Products List'!C$5:C$2890,0))</f>
        <v>#REF!</v>
      </c>
      <c r="F70" s="21" t="e">
        <f>IF(D70="", "",COUNTIF('Approved Products List'!C$5:C$2890,D70))</f>
        <v>#REF!</v>
      </c>
      <c r="J70">
        <v>61327</v>
      </c>
    </row>
    <row r="71" spans="2:10" x14ac:dyDescent="0.25">
      <c r="B71" s="20" t="e">
        <f>(COUNTIF('Approved Products List'!#REF!,'Approved Products List'!#REF!)=1)*1</f>
        <v>#REF!</v>
      </c>
      <c r="C71" s="19"/>
      <c r="D71" s="19" t="e">
        <f t="array" ref="D71">IF(ROWS(D$6:D71)&lt;=C$5,INDEX('Approved Products List'!$C$5:$C$2890,SMALL(IF($B$6:$B$4551=1,ROW($B$6:$B$4551)-ROW(B$6)+1),ROWS(D$6:D71))),"")</f>
        <v>#REF!</v>
      </c>
      <c r="E71" s="19" t="e">
        <f>IF(D71="", "",MATCH(D71,'Approved Products List'!C$5:C$2890,0))</f>
        <v>#REF!</v>
      </c>
      <c r="F71" s="21" t="e">
        <f>IF(D71="", "",COUNTIF('Approved Products List'!C$5:C$2890,D71))</f>
        <v>#REF!</v>
      </c>
      <c r="J71">
        <v>61328</v>
      </c>
    </row>
    <row r="72" spans="2:10" x14ac:dyDescent="0.25">
      <c r="B72" s="20" t="e">
        <f>(COUNTIF('Approved Products List'!#REF!,'Approved Products List'!#REF!)=1)*1</f>
        <v>#REF!</v>
      </c>
      <c r="C72" s="19"/>
      <c r="D72" s="19" t="e">
        <f t="array" ref="D72">IF(ROWS(D$6:D72)&lt;=C$5,INDEX('Approved Products List'!$C$5:$C$2890,SMALL(IF($B$6:$B$4551=1,ROW($B$6:$B$4551)-ROW(B$6)+1),ROWS(D$6:D72))),"")</f>
        <v>#REF!</v>
      </c>
      <c r="E72" s="19" t="e">
        <f>IF(D72="", "",MATCH(D72,'Approved Products List'!C$5:C$2890,0))</f>
        <v>#REF!</v>
      </c>
      <c r="F72" s="21" t="e">
        <f>IF(D72="", "",COUNTIF('Approved Products List'!C$5:C$2890,D72))</f>
        <v>#REF!</v>
      </c>
      <c r="J72">
        <v>61329</v>
      </c>
    </row>
    <row r="73" spans="2:10" x14ac:dyDescent="0.25">
      <c r="B73" s="20" t="e">
        <f>(COUNTIF('Approved Products List'!#REF!,'Approved Products List'!#REF!)=1)*1</f>
        <v>#REF!</v>
      </c>
      <c r="C73" s="19"/>
      <c r="D73" s="19" t="e">
        <f t="array" ref="D73">IF(ROWS(D$6:D73)&lt;=C$5,INDEX('Approved Products List'!$C$5:$C$2890,SMALL(IF($B$6:$B$4551=1,ROW($B$6:$B$4551)-ROW(B$6)+1),ROWS(D$6:D73))),"")</f>
        <v>#REF!</v>
      </c>
      <c r="E73" s="19" t="e">
        <f>IF(D73="", "",MATCH(D73,'Approved Products List'!C$5:C$2890,0))</f>
        <v>#REF!</v>
      </c>
      <c r="F73" s="21" t="e">
        <f>IF(D73="", "",COUNTIF('Approved Products List'!C$5:C$2890,D73))</f>
        <v>#REF!</v>
      </c>
      <c r="J73">
        <v>61330</v>
      </c>
    </row>
    <row r="74" spans="2:10" x14ac:dyDescent="0.25">
      <c r="B74" s="20" t="e">
        <f>(COUNTIF('Approved Products List'!#REF!,'Approved Products List'!#REF!)=1)*1</f>
        <v>#REF!</v>
      </c>
      <c r="C74" s="19"/>
      <c r="D74" s="19" t="e">
        <f t="array" ref="D74">IF(ROWS(D$6:D74)&lt;=C$5,INDEX('Approved Products List'!$C$5:$C$2890,SMALL(IF($B$6:$B$4551=1,ROW($B$6:$B$4551)-ROW(B$6)+1),ROWS(D$6:D74))),"")</f>
        <v>#REF!</v>
      </c>
      <c r="E74" s="19" t="e">
        <f>IF(D74="", "",MATCH(D74,'Approved Products List'!C$5:C$2890,0))</f>
        <v>#REF!</v>
      </c>
      <c r="F74" s="21" t="e">
        <f>IF(D74="", "",COUNTIF('Approved Products List'!C$5:C$2890,D74))</f>
        <v>#REF!</v>
      </c>
      <c r="J74">
        <v>61334</v>
      </c>
    </row>
    <row r="75" spans="2:10" x14ac:dyDescent="0.25">
      <c r="B75" s="20" t="e">
        <f>(COUNTIF('Approved Products List'!#REF!,'Approved Products List'!#REF!)=1)*1</f>
        <v>#REF!</v>
      </c>
      <c r="C75" s="19"/>
      <c r="D75" s="19" t="e">
        <f t="array" ref="D75">IF(ROWS(D$6:D75)&lt;=C$5,INDEX('Approved Products List'!$C$5:$C$2890,SMALL(IF($B$6:$B$4551=1,ROW($B$6:$B$4551)-ROW(B$6)+1),ROWS(D$6:D75))),"")</f>
        <v>#REF!</v>
      </c>
      <c r="E75" s="19" t="e">
        <f>IF(D75="", "",MATCH(D75,'Approved Products List'!C$5:C$2890,0))</f>
        <v>#REF!</v>
      </c>
      <c r="F75" s="21" t="e">
        <f>IF(D75="", "",COUNTIF('Approved Products List'!C$5:C$2890,D75))</f>
        <v>#REF!</v>
      </c>
      <c r="J75">
        <v>61335</v>
      </c>
    </row>
    <row r="76" spans="2:10" x14ac:dyDescent="0.25">
      <c r="B76" s="20" t="e">
        <f>(COUNTIF('Approved Products List'!#REF!,'Approved Products List'!#REF!)=1)*1</f>
        <v>#REF!</v>
      </c>
      <c r="C76" s="19"/>
      <c r="D76" s="19" t="e">
        <f t="array" ref="D76">IF(ROWS(D$6:D76)&lt;=C$5,INDEX('Approved Products List'!$C$5:$C$2890,SMALL(IF($B$6:$B$4551=1,ROW($B$6:$B$4551)-ROW(B$6)+1),ROWS(D$6:D76))),"")</f>
        <v>#REF!</v>
      </c>
      <c r="E76" s="19" t="e">
        <f>IF(D76="", "",MATCH(D76,'Approved Products List'!C$5:C$2890,0))</f>
        <v>#REF!</v>
      </c>
      <c r="F76" s="21" t="e">
        <f>IF(D76="", "",COUNTIF('Approved Products List'!C$5:C$2890,D76))</f>
        <v>#REF!</v>
      </c>
      <c r="J76">
        <v>61336</v>
      </c>
    </row>
    <row r="77" spans="2:10" x14ac:dyDescent="0.25">
      <c r="B77" s="20" t="e">
        <f>(COUNTIF('Approved Products List'!#REF!,'Approved Products List'!#REF!)=1)*1</f>
        <v>#REF!</v>
      </c>
      <c r="C77" s="19"/>
      <c r="D77" s="19" t="e">
        <f t="array" ref="D77">IF(ROWS(D$6:D77)&lt;=C$5,INDEX('Approved Products List'!$C$5:$C$2890,SMALL(IF($B$6:$B$4551=1,ROW($B$6:$B$4551)-ROW(B$6)+1),ROWS(D$6:D77))),"")</f>
        <v>#REF!</v>
      </c>
      <c r="E77" s="19" t="e">
        <f>IF(D77="", "",MATCH(D77,'Approved Products List'!C$5:C$2890,0))</f>
        <v>#REF!</v>
      </c>
      <c r="F77" s="21" t="e">
        <f>IF(D77="", "",COUNTIF('Approved Products List'!C$5:C$2890,D77))</f>
        <v>#REF!</v>
      </c>
      <c r="J77">
        <v>61337</v>
      </c>
    </row>
    <row r="78" spans="2:10" x14ac:dyDescent="0.25">
      <c r="B78" s="20" t="e">
        <f>(COUNTIF('Approved Products List'!#REF!,'Approved Products List'!#REF!)=1)*1</f>
        <v>#REF!</v>
      </c>
      <c r="C78" s="19"/>
      <c r="D78" s="19" t="e">
        <f t="array" ref="D78">IF(ROWS(D$6:D78)&lt;=C$5,INDEX('Approved Products List'!$C$5:$C$2890,SMALL(IF($B$6:$B$4551=1,ROW($B$6:$B$4551)-ROW(B$6)+1),ROWS(D$6:D78))),"")</f>
        <v>#REF!</v>
      </c>
      <c r="E78" s="19" t="e">
        <f>IF(D78="", "",MATCH(D78,'Approved Products List'!C$5:C$2890,0))</f>
        <v>#REF!</v>
      </c>
      <c r="F78" s="21" t="e">
        <f>IF(D78="", "",COUNTIF('Approved Products List'!C$5:C$2890,D78))</f>
        <v>#REF!</v>
      </c>
      <c r="J78">
        <v>61338</v>
      </c>
    </row>
    <row r="79" spans="2:10" x14ac:dyDescent="0.25">
      <c r="B79" s="20" t="e">
        <f>(COUNTIF('Approved Products List'!#REF!,'Approved Products List'!#REF!)=1)*1</f>
        <v>#REF!</v>
      </c>
      <c r="C79" s="19"/>
      <c r="D79" s="19" t="e">
        <f t="array" ref="D79">IF(ROWS(D$6:D79)&lt;=C$5,INDEX('Approved Products List'!$C$5:$C$2890,SMALL(IF($B$6:$B$4551=1,ROW($B$6:$B$4551)-ROW(B$6)+1),ROWS(D$6:D79))),"")</f>
        <v>#REF!</v>
      </c>
      <c r="E79" s="19" t="e">
        <f>IF(D79="", "",MATCH(D79,'Approved Products List'!C$5:C$2890,0))</f>
        <v>#REF!</v>
      </c>
      <c r="F79" s="21" t="e">
        <f>IF(D79="", "",COUNTIF('Approved Products List'!C$5:C$2890,D79))</f>
        <v>#REF!</v>
      </c>
      <c r="J79">
        <v>61340</v>
      </c>
    </row>
    <row r="80" spans="2:10" x14ac:dyDescent="0.25">
      <c r="B80" s="20" t="e">
        <f>(COUNTIF('Approved Products List'!#REF!,'Approved Products List'!#REF!)=1)*1</f>
        <v>#REF!</v>
      </c>
      <c r="C80" s="19"/>
      <c r="D80" s="19" t="e">
        <f t="array" ref="D80">IF(ROWS(D$6:D80)&lt;=C$5,INDEX('Approved Products List'!$C$5:$C$2890,SMALL(IF($B$6:$B$4551=1,ROW($B$6:$B$4551)-ROW(B$6)+1),ROWS(D$6:D80))),"")</f>
        <v>#REF!</v>
      </c>
      <c r="E80" s="19" t="e">
        <f>IF(D80="", "",MATCH(D80,'Approved Products List'!C$5:C$2890,0))</f>
        <v>#REF!</v>
      </c>
      <c r="F80" s="21" t="e">
        <f>IF(D80="", "",COUNTIF('Approved Products List'!C$5:C$2890,D80))</f>
        <v>#REF!</v>
      </c>
      <c r="J80">
        <v>61341</v>
      </c>
    </row>
    <row r="81" spans="2:10" x14ac:dyDescent="0.25">
      <c r="B81" s="20" t="e">
        <f>(COUNTIF('Approved Products List'!#REF!,'Approved Products List'!#REF!)=1)*1</f>
        <v>#REF!</v>
      </c>
      <c r="C81" s="19"/>
      <c r="D81" s="19" t="e">
        <f t="array" ref="D81">IF(ROWS(D$6:D81)&lt;=C$5,INDEX('Approved Products List'!$C$5:$C$2890,SMALL(IF($B$6:$B$4551=1,ROW($B$6:$B$4551)-ROW(B$6)+1),ROWS(D$6:D81))),"")</f>
        <v>#REF!</v>
      </c>
      <c r="E81" s="19" t="e">
        <f>IF(D81="", "",MATCH(D81,'Approved Products List'!C$5:C$2890,0))</f>
        <v>#REF!</v>
      </c>
      <c r="F81" s="21" t="e">
        <f>IF(D81="", "",COUNTIF('Approved Products List'!C$5:C$2890,D81))</f>
        <v>#REF!</v>
      </c>
      <c r="J81">
        <v>61342</v>
      </c>
    </row>
    <row r="82" spans="2:10" x14ac:dyDescent="0.25">
      <c r="B82" s="20" t="e">
        <f>(COUNTIF('Approved Products List'!#REF!,'Approved Products List'!#REF!)=1)*1</f>
        <v>#REF!</v>
      </c>
      <c r="C82" s="19"/>
      <c r="D82" s="19" t="e">
        <f t="array" ref="D82">IF(ROWS(D$6:D82)&lt;=C$5,INDEX('Approved Products List'!$C$5:$C$2890,SMALL(IF($B$6:$B$4551=1,ROW($B$6:$B$4551)-ROW(B$6)+1),ROWS(D$6:D82))),"")</f>
        <v>#REF!</v>
      </c>
      <c r="E82" s="19" t="e">
        <f>IF(D82="", "",MATCH(D82,'Approved Products List'!C$5:C$2890,0))</f>
        <v>#REF!</v>
      </c>
      <c r="F82" s="21" t="e">
        <f>IF(D82="", "",COUNTIF('Approved Products List'!C$5:C$2890,D82))</f>
        <v>#REF!</v>
      </c>
      <c r="J82">
        <v>61344</v>
      </c>
    </row>
    <row r="83" spans="2:10" x14ac:dyDescent="0.25">
      <c r="B83" s="20" t="e">
        <f>(COUNTIF('Approved Products List'!#REF!,'Approved Products List'!#REF!)=1)*1</f>
        <v>#REF!</v>
      </c>
      <c r="C83" s="19"/>
      <c r="D83" s="19" t="e">
        <f t="array" ref="D83">IF(ROWS(D$6:D83)&lt;=C$5,INDEX('Approved Products List'!$C$5:$C$2890,SMALL(IF($B$6:$B$4551=1,ROW($B$6:$B$4551)-ROW(B$6)+1),ROWS(D$6:D83))),"")</f>
        <v>#REF!</v>
      </c>
      <c r="E83" s="19" t="e">
        <f>IF(D83="", "",MATCH(D83,'Approved Products List'!C$5:C$2890,0))</f>
        <v>#REF!</v>
      </c>
      <c r="F83" s="21" t="e">
        <f>IF(D83="", "",COUNTIF('Approved Products List'!C$5:C$2890,D83))</f>
        <v>#REF!</v>
      </c>
      <c r="J83">
        <v>61345</v>
      </c>
    </row>
    <row r="84" spans="2:10" x14ac:dyDescent="0.25">
      <c r="B84" s="20" t="e">
        <f>(COUNTIF('Approved Products List'!#REF!,'Approved Products List'!#REF!)=1)*1</f>
        <v>#REF!</v>
      </c>
      <c r="C84" s="19"/>
      <c r="D84" s="19" t="e">
        <f t="array" ref="D84">IF(ROWS(D$6:D84)&lt;=C$5,INDEX('Approved Products List'!$C$5:$C$2890,SMALL(IF($B$6:$B$4551=1,ROW($B$6:$B$4551)-ROW(B$6)+1),ROWS(D$6:D84))),"")</f>
        <v>#REF!</v>
      </c>
      <c r="E84" s="19" t="e">
        <f>IF(D84="", "",MATCH(D84,'Approved Products List'!C$5:C$2890,0))</f>
        <v>#REF!</v>
      </c>
      <c r="F84" s="21" t="e">
        <f>IF(D84="", "",COUNTIF('Approved Products List'!C$5:C$2890,D84))</f>
        <v>#REF!</v>
      </c>
      <c r="J84">
        <v>61346</v>
      </c>
    </row>
    <row r="85" spans="2:10" x14ac:dyDescent="0.25">
      <c r="B85" s="20" t="e">
        <f>(COUNTIF('Approved Products List'!#REF!,'Approved Products List'!#REF!)=1)*1</f>
        <v>#REF!</v>
      </c>
      <c r="C85" s="19"/>
      <c r="D85" s="19" t="e">
        <f t="array" ref="D85">IF(ROWS(D$6:D85)&lt;=C$5,INDEX('Approved Products List'!$C$5:$C$2890,SMALL(IF($B$6:$B$4551=1,ROW($B$6:$B$4551)-ROW(B$6)+1),ROWS(D$6:D85))),"")</f>
        <v>#REF!</v>
      </c>
      <c r="E85" s="19" t="e">
        <f>IF(D85="", "",MATCH(D85,'Approved Products List'!C$5:C$2890,0))</f>
        <v>#REF!</v>
      </c>
      <c r="F85" s="21" t="e">
        <f>IF(D85="", "",COUNTIF('Approved Products List'!C$5:C$2890,D85))</f>
        <v>#REF!</v>
      </c>
      <c r="J85">
        <v>61348</v>
      </c>
    </row>
    <row r="86" spans="2:10" x14ac:dyDescent="0.25">
      <c r="B86" s="20" t="e">
        <f>(COUNTIF('Approved Products List'!#REF!,'Approved Products List'!#REF!)=1)*1</f>
        <v>#REF!</v>
      </c>
      <c r="C86" s="19"/>
      <c r="D86" s="19" t="e">
        <f t="array" ref="D86">IF(ROWS(D$6:D86)&lt;=C$5,INDEX('Approved Products List'!$C$5:$C$2890,SMALL(IF($B$6:$B$4551=1,ROW($B$6:$B$4551)-ROW(B$6)+1),ROWS(D$6:D86))),"")</f>
        <v>#REF!</v>
      </c>
      <c r="E86" s="19" t="e">
        <f>IF(D86="", "",MATCH(D86,'Approved Products List'!C$5:C$2890,0))</f>
        <v>#REF!</v>
      </c>
      <c r="F86" s="21" t="e">
        <f>IF(D86="", "",COUNTIF('Approved Products List'!C$5:C$2890,D86))</f>
        <v>#REF!</v>
      </c>
      <c r="J86">
        <v>61349</v>
      </c>
    </row>
    <row r="87" spans="2:10" x14ac:dyDescent="0.25">
      <c r="B87" s="20" t="e">
        <f>(COUNTIF('Approved Products List'!#REF!,'Approved Products List'!#REF!)=1)*1</f>
        <v>#REF!</v>
      </c>
      <c r="C87" s="19"/>
      <c r="D87" s="19" t="e">
        <f t="array" ref="D87">IF(ROWS(D$6:D87)&lt;=C$5,INDEX('Approved Products List'!$C$5:$C$2890,SMALL(IF($B$6:$B$4551=1,ROW($B$6:$B$4551)-ROW(B$6)+1),ROWS(D$6:D87))),"")</f>
        <v>#REF!</v>
      </c>
      <c r="E87" s="19" t="e">
        <f>IF(D87="", "",MATCH(D87,'Approved Products List'!C$5:C$2890,0))</f>
        <v>#REF!</v>
      </c>
      <c r="F87" s="21" t="e">
        <f>IF(D87="", "",COUNTIF('Approved Products List'!C$5:C$2890,D87))</f>
        <v>#REF!</v>
      </c>
      <c r="J87">
        <v>61350</v>
      </c>
    </row>
    <row r="88" spans="2:10" x14ac:dyDescent="0.25">
      <c r="B88" s="20" t="e">
        <f>(COUNTIF('Approved Products List'!#REF!,'Approved Products List'!#REF!)=1)*1</f>
        <v>#REF!</v>
      </c>
      <c r="C88" s="19"/>
      <c r="D88" s="19" t="e">
        <f t="array" ref="D88">IF(ROWS(D$6:D88)&lt;=C$5,INDEX('Approved Products List'!$C$5:$C$2890,SMALL(IF($B$6:$B$4551=1,ROW($B$6:$B$4551)-ROW(B$6)+1),ROWS(D$6:D88))),"")</f>
        <v>#REF!</v>
      </c>
      <c r="E88" s="19" t="e">
        <f>IF(D88="", "",MATCH(D88,'Approved Products List'!C$5:C$2890,0))</f>
        <v>#REF!</v>
      </c>
      <c r="F88" s="21" t="e">
        <f>IF(D88="", "",COUNTIF('Approved Products List'!C$5:C$2890,D88))</f>
        <v>#REF!</v>
      </c>
      <c r="J88">
        <v>61354</v>
      </c>
    </row>
    <row r="89" spans="2:10" x14ac:dyDescent="0.25">
      <c r="B89" s="20" t="e">
        <f>(COUNTIF('Approved Products List'!#REF!,'Approved Products List'!#REF!)=1)*1</f>
        <v>#REF!</v>
      </c>
      <c r="C89" s="19"/>
      <c r="D89" s="19" t="e">
        <f t="array" ref="D89">IF(ROWS(D$6:D89)&lt;=C$5,INDEX('Approved Products List'!$C$5:$C$2890,SMALL(IF($B$6:$B$4551=1,ROW($B$6:$B$4551)-ROW(B$6)+1),ROWS(D$6:D89))),"")</f>
        <v>#REF!</v>
      </c>
      <c r="E89" s="19" t="e">
        <f>IF(D89="", "",MATCH(D89,'Approved Products List'!C$5:C$2890,0))</f>
        <v>#REF!</v>
      </c>
      <c r="F89" s="21" t="e">
        <f>IF(D89="", "",COUNTIF('Approved Products List'!C$5:C$2890,D89))</f>
        <v>#REF!</v>
      </c>
      <c r="J89">
        <v>61356</v>
      </c>
    </row>
    <row r="90" spans="2:10" x14ac:dyDescent="0.25">
      <c r="B90" s="20" t="e">
        <f>(COUNTIF('Approved Products List'!#REF!,'Approved Products List'!#REF!)=1)*1</f>
        <v>#REF!</v>
      </c>
      <c r="C90" s="19"/>
      <c r="D90" s="19" t="e">
        <f t="array" ref="D90">IF(ROWS(D$6:D90)&lt;=C$5,INDEX('Approved Products List'!$C$5:$C$2890,SMALL(IF($B$6:$B$4551=1,ROW($B$6:$B$4551)-ROW(B$6)+1),ROWS(D$6:D90))),"")</f>
        <v>#REF!</v>
      </c>
      <c r="E90" s="19" t="e">
        <f>IF(D90="", "",MATCH(D90,'Approved Products List'!C$5:C$2890,0))</f>
        <v>#REF!</v>
      </c>
      <c r="F90" s="21" t="e">
        <f>IF(D90="", "",COUNTIF('Approved Products List'!C$5:C$2890,D90))</f>
        <v>#REF!</v>
      </c>
      <c r="J90">
        <v>61359</v>
      </c>
    </row>
    <row r="91" spans="2:10" x14ac:dyDescent="0.25">
      <c r="B91" s="20" t="e">
        <f>(COUNTIF('Approved Products List'!#REF!,'Approved Products List'!#REF!)=1)*1</f>
        <v>#REF!</v>
      </c>
      <c r="C91" s="19"/>
      <c r="D91" s="19" t="e">
        <f t="array" ref="D91">IF(ROWS(D$6:D91)&lt;=C$5,INDEX('Approved Products List'!$C$5:$C$2890,SMALL(IF($B$6:$B$4551=1,ROW($B$6:$B$4551)-ROW(B$6)+1),ROWS(D$6:D91))),"")</f>
        <v>#REF!</v>
      </c>
      <c r="E91" s="19" t="e">
        <f>IF(D91="", "",MATCH(D91,'Approved Products List'!C$5:C$2890,0))</f>
        <v>#REF!</v>
      </c>
      <c r="F91" s="21" t="e">
        <f>IF(D91="", "",COUNTIF('Approved Products List'!C$5:C$2890,D91))</f>
        <v>#REF!</v>
      </c>
      <c r="J91">
        <v>61361</v>
      </c>
    </row>
    <row r="92" spans="2:10" x14ac:dyDescent="0.25">
      <c r="B92" s="20" t="e">
        <f>(COUNTIF('Approved Products List'!#REF!,'Approved Products List'!#REF!)=1)*1</f>
        <v>#REF!</v>
      </c>
      <c r="C92" s="19"/>
      <c r="D92" s="19" t="e">
        <f t="array" ref="D92">IF(ROWS(D$6:D92)&lt;=C$5,INDEX('Approved Products List'!$C$5:$C$2890,SMALL(IF($B$6:$B$4551=1,ROW($B$6:$B$4551)-ROW(B$6)+1),ROWS(D$6:D92))),"")</f>
        <v>#REF!</v>
      </c>
      <c r="E92" s="19" t="e">
        <f>IF(D92="", "",MATCH(D92,'Approved Products List'!C$5:C$2890,0))</f>
        <v>#REF!</v>
      </c>
      <c r="F92" s="21" t="e">
        <f>IF(D92="", "",COUNTIF('Approved Products List'!C$5:C$2890,D92))</f>
        <v>#REF!</v>
      </c>
      <c r="J92">
        <v>61362</v>
      </c>
    </row>
    <row r="93" spans="2:10" x14ac:dyDescent="0.25">
      <c r="B93" s="20" t="e">
        <f>(COUNTIF('Approved Products List'!#REF!,'Approved Products List'!#REF!)=1)*1</f>
        <v>#REF!</v>
      </c>
      <c r="C93" s="19"/>
      <c r="D93" s="19" t="e">
        <f t="array" ref="D93">IF(ROWS(D$6:D93)&lt;=C$5,INDEX('Approved Products List'!$C$5:$C$2890,SMALL(IF($B$6:$B$4551=1,ROW($B$6:$B$4551)-ROW(B$6)+1),ROWS(D$6:D93))),"")</f>
        <v>#REF!</v>
      </c>
      <c r="E93" s="19" t="e">
        <f>IF(D93="", "",MATCH(D93,'Approved Products List'!C$5:C$2890,0))</f>
        <v>#REF!</v>
      </c>
      <c r="F93" s="21" t="e">
        <f>IF(D93="", "",COUNTIF('Approved Products List'!C$5:C$2890,D93))</f>
        <v>#REF!</v>
      </c>
      <c r="J93">
        <v>61363</v>
      </c>
    </row>
    <row r="94" spans="2:10" x14ac:dyDescent="0.25">
      <c r="B94" s="20" t="e">
        <f>(COUNTIF('Approved Products List'!#REF!,'Approved Products List'!#REF!)=1)*1</f>
        <v>#REF!</v>
      </c>
      <c r="C94" s="19"/>
      <c r="D94" s="19" t="e">
        <f t="array" ref="D94">IF(ROWS(D$6:D94)&lt;=C$5,INDEX('Approved Products List'!$C$5:$C$2890,SMALL(IF($B$6:$B$4551=1,ROW($B$6:$B$4551)-ROW(B$6)+1),ROWS(D$6:D94))),"")</f>
        <v>#REF!</v>
      </c>
      <c r="E94" s="19" t="e">
        <f>IF(D94="", "",MATCH(D94,'Approved Products List'!C$5:C$2890,0))</f>
        <v>#REF!</v>
      </c>
      <c r="F94" s="21" t="e">
        <f>IF(D94="", "",COUNTIF('Approved Products List'!C$5:C$2890,D94))</f>
        <v>#REF!</v>
      </c>
      <c r="J94">
        <v>61368</v>
      </c>
    </row>
    <row r="95" spans="2:10" x14ac:dyDescent="0.25">
      <c r="B95" s="20" t="e">
        <f>(COUNTIF('Approved Products List'!#REF!,'Approved Products List'!#REF!)=1)*1</f>
        <v>#REF!</v>
      </c>
      <c r="C95" s="19"/>
      <c r="D95" s="19" t="e">
        <f t="array" ref="D95">IF(ROWS(D$6:D95)&lt;=C$5,INDEX('Approved Products List'!$C$5:$C$2890,SMALL(IF($B$6:$B$4551=1,ROW($B$6:$B$4551)-ROW(B$6)+1),ROWS(D$6:D95))),"")</f>
        <v>#REF!</v>
      </c>
      <c r="E95" s="19" t="e">
        <f>IF(D95="", "",MATCH(D95,'Approved Products List'!C$5:C$2890,0))</f>
        <v>#REF!</v>
      </c>
      <c r="F95" s="21" t="e">
        <f>IF(D95="", "",COUNTIF('Approved Products List'!C$5:C$2890,D95))</f>
        <v>#REF!</v>
      </c>
      <c r="J95">
        <v>61369</v>
      </c>
    </row>
    <row r="96" spans="2:10" x14ac:dyDescent="0.25">
      <c r="B96" s="20" t="e">
        <f>(COUNTIF('Approved Products List'!#REF!,'Approved Products List'!#REF!)=1)*1</f>
        <v>#REF!</v>
      </c>
      <c r="C96" s="19"/>
      <c r="D96" s="19" t="e">
        <f t="array" ref="D96">IF(ROWS(D$6:D96)&lt;=C$5,INDEX('Approved Products List'!$C$5:$C$2890,SMALL(IF($B$6:$B$4551=1,ROW($B$6:$B$4551)-ROW(B$6)+1),ROWS(D$6:D96))),"")</f>
        <v>#REF!</v>
      </c>
      <c r="E96" s="19" t="e">
        <f>IF(D96="", "",MATCH(D96,'Approved Products List'!C$5:C$2890,0))</f>
        <v>#REF!</v>
      </c>
      <c r="F96" s="21" t="e">
        <f>IF(D96="", "",COUNTIF('Approved Products List'!C$5:C$2890,D96))</f>
        <v>#REF!</v>
      </c>
      <c r="J96">
        <v>61370</v>
      </c>
    </row>
    <row r="97" spans="2:10" x14ac:dyDescent="0.25">
      <c r="B97" s="20" t="e">
        <f>(COUNTIF('Approved Products List'!#REF!,'Approved Products List'!#REF!)=1)*1</f>
        <v>#REF!</v>
      </c>
      <c r="C97" s="19"/>
      <c r="D97" s="19" t="e">
        <f t="array" ref="D97">IF(ROWS(D$6:D97)&lt;=C$5,INDEX('Approved Products List'!$C$5:$C$2890,SMALL(IF($B$6:$B$4551=1,ROW($B$6:$B$4551)-ROW(B$6)+1),ROWS(D$6:D97))),"")</f>
        <v>#REF!</v>
      </c>
      <c r="E97" s="19" t="e">
        <f>IF(D97="", "",MATCH(D97,'Approved Products List'!C$5:C$2890,0))</f>
        <v>#REF!</v>
      </c>
      <c r="F97" s="21" t="e">
        <f>IF(D97="", "",COUNTIF('Approved Products List'!C$5:C$2890,D97))</f>
        <v>#REF!</v>
      </c>
      <c r="J97">
        <v>61371</v>
      </c>
    </row>
    <row r="98" spans="2:10" x14ac:dyDescent="0.25">
      <c r="B98" s="20" t="e">
        <f>(COUNTIF('Approved Products List'!#REF!,'Approved Products List'!#REF!)=1)*1</f>
        <v>#REF!</v>
      </c>
      <c r="C98" s="19"/>
      <c r="D98" s="19" t="e">
        <f t="array" ref="D98">IF(ROWS(D$6:D98)&lt;=C$5,INDEX('Approved Products List'!$C$5:$C$2890,SMALL(IF($B$6:$B$4551=1,ROW($B$6:$B$4551)-ROW(B$6)+1),ROWS(D$6:D98))),"")</f>
        <v>#REF!</v>
      </c>
      <c r="E98" s="19" t="e">
        <f>IF(D98="", "",MATCH(D98,'Approved Products List'!C$5:C$2890,0))</f>
        <v>#REF!</v>
      </c>
      <c r="F98" s="21" t="e">
        <f>IF(D98="", "",COUNTIF('Approved Products List'!C$5:C$2890,D98))</f>
        <v>#REF!</v>
      </c>
      <c r="J98">
        <v>61372</v>
      </c>
    </row>
    <row r="99" spans="2:10" x14ac:dyDescent="0.25">
      <c r="B99" s="20" t="e">
        <f>(COUNTIF('Approved Products List'!#REF!,'Approved Products List'!#REF!)=1)*1</f>
        <v>#REF!</v>
      </c>
      <c r="C99" s="19"/>
      <c r="D99" s="19" t="e">
        <f t="array" ref="D99">IF(ROWS(D$6:D99)&lt;=C$5,INDEX('Approved Products List'!$C$5:$C$2890,SMALL(IF($B$6:$B$4551=1,ROW($B$6:$B$4551)-ROW(B$6)+1),ROWS(D$6:D99))),"")</f>
        <v>#REF!</v>
      </c>
      <c r="E99" s="19" t="e">
        <f>IF(D99="", "",MATCH(D99,'Approved Products List'!C$5:C$2890,0))</f>
        <v>#REF!</v>
      </c>
      <c r="F99" s="21" t="e">
        <f>IF(D99="", "",COUNTIF('Approved Products List'!C$5:C$2890,D99))</f>
        <v>#REF!</v>
      </c>
      <c r="J99">
        <v>61373</v>
      </c>
    </row>
    <row r="100" spans="2:10" x14ac:dyDescent="0.25">
      <c r="B100" s="20" t="e">
        <f>(COUNTIF('Approved Products List'!#REF!,'Approved Products List'!#REF!)=1)*1</f>
        <v>#REF!</v>
      </c>
      <c r="C100" s="19"/>
      <c r="D100" s="19" t="e">
        <f t="array" ref="D100">IF(ROWS(D$6:D100)&lt;=C$5,INDEX('Approved Products List'!$C$5:$C$2890,SMALL(IF($B$6:$B$4551=1,ROW($B$6:$B$4551)-ROW(B$6)+1),ROWS(D$6:D100))),"")</f>
        <v>#REF!</v>
      </c>
      <c r="E100" s="19" t="e">
        <f>IF(D100="", "",MATCH(D100,'Approved Products List'!C$5:C$2890,0))</f>
        <v>#REF!</v>
      </c>
      <c r="F100" s="21" t="e">
        <f>IF(D100="", "",COUNTIF('Approved Products List'!C$5:C$2890,D100))</f>
        <v>#REF!</v>
      </c>
      <c r="J100">
        <v>61374</v>
      </c>
    </row>
    <row r="101" spans="2:10" x14ac:dyDescent="0.25">
      <c r="B101" s="20" t="e">
        <f>(COUNTIF('Approved Products List'!#REF!,'Approved Products List'!#REF!)=1)*1</f>
        <v>#REF!</v>
      </c>
      <c r="C101" s="19"/>
      <c r="D101" s="19" t="e">
        <f t="array" ref="D101">IF(ROWS(D$6:D101)&lt;=C$5,INDEX('Approved Products List'!$C$5:$C$2890,SMALL(IF($B$6:$B$4551=1,ROW($B$6:$B$4551)-ROW(B$6)+1),ROWS(D$6:D101))),"")</f>
        <v>#REF!</v>
      </c>
      <c r="E101" s="19" t="e">
        <f>IF(D101="", "",MATCH(D101,'Approved Products List'!C$5:C$2890,0))</f>
        <v>#REF!</v>
      </c>
      <c r="F101" s="21" t="e">
        <f>IF(D101="", "",COUNTIF('Approved Products List'!C$5:C$2890,D101))</f>
        <v>#REF!</v>
      </c>
      <c r="J101">
        <v>61375</v>
      </c>
    </row>
    <row r="102" spans="2:10" x14ac:dyDescent="0.25">
      <c r="B102" s="20" t="e">
        <f>(COUNTIF('Approved Products List'!#REF!,'Approved Products List'!#REF!)=1)*1</f>
        <v>#REF!</v>
      </c>
      <c r="C102" s="19"/>
      <c r="D102" s="19" t="e">
        <f t="array" ref="D102">IF(ROWS(D$6:D102)&lt;=C$5,INDEX('Approved Products List'!$C$5:$C$2890,SMALL(IF($B$6:$B$4551=1,ROW($B$6:$B$4551)-ROW(B$6)+1),ROWS(D$6:D102))),"")</f>
        <v>#REF!</v>
      </c>
      <c r="E102" s="19" t="e">
        <f>IF(D102="", "",MATCH(D102,'Approved Products List'!C$5:C$2890,0))</f>
        <v>#REF!</v>
      </c>
      <c r="F102" s="21" t="e">
        <f>IF(D102="", "",COUNTIF('Approved Products List'!C$5:C$2890,D102))</f>
        <v>#REF!</v>
      </c>
      <c r="J102">
        <v>61376</v>
      </c>
    </row>
    <row r="103" spans="2:10" x14ac:dyDescent="0.25">
      <c r="B103" s="20" t="e">
        <f>(COUNTIF('Approved Products List'!#REF!,'Approved Products List'!#REF!)=1)*1</f>
        <v>#REF!</v>
      </c>
      <c r="C103" s="19"/>
      <c r="D103" s="19" t="e">
        <f t="array" ref="D103">IF(ROWS(D$6:D103)&lt;=C$5,INDEX('Approved Products List'!$C$5:$C$2890,SMALL(IF($B$6:$B$4551=1,ROW($B$6:$B$4551)-ROW(B$6)+1),ROWS(D$6:D103))),"")</f>
        <v>#REF!</v>
      </c>
      <c r="E103" s="19" t="e">
        <f>IF(D103="", "",MATCH(D103,'Approved Products List'!C$5:C$2890,0))</f>
        <v>#REF!</v>
      </c>
      <c r="F103" s="21" t="e">
        <f>IF(D103="", "",COUNTIF('Approved Products List'!C$5:C$2890,D103))</f>
        <v>#REF!</v>
      </c>
      <c r="J103">
        <v>61379</v>
      </c>
    </row>
    <row r="104" spans="2:10" x14ac:dyDescent="0.25">
      <c r="B104" s="20" t="e">
        <f>(COUNTIF('Approved Products List'!#REF!,'Approved Products List'!#REF!)=1)*1</f>
        <v>#REF!</v>
      </c>
      <c r="C104" s="19"/>
      <c r="D104" s="19" t="e">
        <f t="array" ref="D104">IF(ROWS(D$6:D104)&lt;=C$5,INDEX('Approved Products List'!$C$5:$C$2890,SMALL(IF($B$6:$B$4551=1,ROW($B$6:$B$4551)-ROW(B$6)+1),ROWS(D$6:D104))),"")</f>
        <v>#REF!</v>
      </c>
      <c r="E104" s="19" t="e">
        <f>IF(D104="", "",MATCH(D104,'Approved Products List'!C$5:C$2890,0))</f>
        <v>#REF!</v>
      </c>
      <c r="F104" s="21" t="e">
        <f>IF(D104="", "",COUNTIF('Approved Products List'!C$5:C$2890,D104))</f>
        <v>#REF!</v>
      </c>
      <c r="J104">
        <v>61401</v>
      </c>
    </row>
    <row r="105" spans="2:10" x14ac:dyDescent="0.25">
      <c r="B105" s="20" t="e">
        <f>(COUNTIF('Approved Products List'!#REF!,'Approved Products List'!#REF!)=1)*1</f>
        <v>#REF!</v>
      </c>
      <c r="C105" s="19"/>
      <c r="D105" s="19" t="e">
        <f t="array" ref="D105">IF(ROWS(D$6:D105)&lt;=C$5,INDEX('Approved Products List'!$C$5:$C$2890,SMALL(IF($B$6:$B$4551=1,ROW($B$6:$B$4551)-ROW(B$6)+1),ROWS(D$6:D105))),"")</f>
        <v>#REF!</v>
      </c>
      <c r="E105" s="19" t="e">
        <f>IF(D105="", "",MATCH(D105,'Approved Products List'!C$5:C$2890,0))</f>
        <v>#REF!</v>
      </c>
      <c r="F105" s="21" t="e">
        <f>IF(D105="", "",COUNTIF('Approved Products List'!C$5:C$2890,D105))</f>
        <v>#REF!</v>
      </c>
      <c r="J105">
        <v>61402</v>
      </c>
    </row>
    <row r="106" spans="2:10" x14ac:dyDescent="0.25">
      <c r="B106" s="20" t="e">
        <f>(COUNTIF('Approved Products List'!#REF!,'Approved Products List'!#REF!)=1)*1</f>
        <v>#REF!</v>
      </c>
      <c r="C106" s="19"/>
      <c r="D106" s="19" t="e">
        <f t="array" ref="D106">IF(ROWS(D$6:D106)&lt;=C$5,INDEX('Approved Products List'!$C$5:$C$2890,SMALL(IF($B$6:$B$4551=1,ROW($B$6:$B$4551)-ROW(B$6)+1),ROWS(D$6:D106))),"")</f>
        <v>#REF!</v>
      </c>
      <c r="E106" s="19" t="e">
        <f>IF(D106="", "",MATCH(D106,'Approved Products List'!C$5:C$2890,0))</f>
        <v>#REF!</v>
      </c>
      <c r="F106" s="21" t="e">
        <f>IF(D106="", "",COUNTIF('Approved Products List'!C$5:C$2890,D106))</f>
        <v>#REF!</v>
      </c>
      <c r="J106">
        <v>61410</v>
      </c>
    </row>
    <row r="107" spans="2:10" x14ac:dyDescent="0.25">
      <c r="B107" s="20" t="e">
        <f>(COUNTIF('Approved Products List'!#REF!,'Approved Products List'!#REF!)=1)*1</f>
        <v>#REF!</v>
      </c>
      <c r="C107" s="19"/>
      <c r="D107" s="19" t="e">
        <f t="array" ref="D107">IF(ROWS(D$6:D107)&lt;=C$5,INDEX('Approved Products List'!$C$5:$C$2890,SMALL(IF($B$6:$B$4551=1,ROW($B$6:$B$4551)-ROW(B$6)+1),ROWS(D$6:D107))),"")</f>
        <v>#REF!</v>
      </c>
      <c r="E107" s="19" t="e">
        <f>IF(D107="", "",MATCH(D107,'Approved Products List'!C$5:C$2890,0))</f>
        <v>#REF!</v>
      </c>
      <c r="F107" s="21" t="e">
        <f>IF(D107="", "",COUNTIF('Approved Products List'!C$5:C$2890,D107))</f>
        <v>#REF!</v>
      </c>
      <c r="J107">
        <v>61411</v>
      </c>
    </row>
    <row r="108" spans="2:10" x14ac:dyDescent="0.25">
      <c r="B108" s="20" t="e">
        <f>(COUNTIF('Approved Products List'!#REF!,'Approved Products List'!#REF!)=1)*1</f>
        <v>#REF!</v>
      </c>
      <c r="C108" s="19"/>
      <c r="D108" s="19" t="e">
        <f t="array" ref="D108">IF(ROWS(D$6:D108)&lt;=C$5,INDEX('Approved Products List'!$C$5:$C$2890,SMALL(IF($B$6:$B$4551=1,ROW($B$6:$B$4551)-ROW(B$6)+1),ROWS(D$6:D108))),"")</f>
        <v>#REF!</v>
      </c>
      <c r="E108" s="19" t="e">
        <f>IF(D108="", "",MATCH(D108,'Approved Products List'!C$5:C$2890,0))</f>
        <v>#REF!</v>
      </c>
      <c r="F108" s="21" t="e">
        <f>IF(D108="", "",COUNTIF('Approved Products List'!C$5:C$2890,D108))</f>
        <v>#REF!</v>
      </c>
      <c r="J108">
        <v>61412</v>
      </c>
    </row>
    <row r="109" spans="2:10" x14ac:dyDescent="0.25">
      <c r="B109" s="20" t="e">
        <f>(COUNTIF('Approved Products List'!#REF!,'Approved Products List'!#REF!)=1)*1</f>
        <v>#REF!</v>
      </c>
      <c r="C109" s="19"/>
      <c r="D109" s="19" t="e">
        <f t="array" ref="D109">IF(ROWS(D$6:D109)&lt;=C$5,INDEX('Approved Products List'!$C$5:$C$2890,SMALL(IF($B$6:$B$4551=1,ROW($B$6:$B$4551)-ROW(B$6)+1),ROWS(D$6:D109))),"")</f>
        <v>#REF!</v>
      </c>
      <c r="E109" s="19" t="e">
        <f>IF(D109="", "",MATCH(D109,'Approved Products List'!C$5:C$2890,0))</f>
        <v>#REF!</v>
      </c>
      <c r="F109" s="21" t="e">
        <f>IF(D109="", "",COUNTIF('Approved Products List'!C$5:C$2890,D109))</f>
        <v>#REF!</v>
      </c>
      <c r="J109">
        <v>61413</v>
      </c>
    </row>
    <row r="110" spans="2:10" x14ac:dyDescent="0.25">
      <c r="B110" s="20" t="e">
        <f>(COUNTIF('Approved Products List'!#REF!,'Approved Products List'!#REF!)=1)*1</f>
        <v>#REF!</v>
      </c>
      <c r="C110" s="19"/>
      <c r="D110" s="19" t="e">
        <f t="array" ref="D110">IF(ROWS(D$6:D110)&lt;=C$5,INDEX('Approved Products List'!$C$5:$C$2890,SMALL(IF($B$6:$B$4551=1,ROW($B$6:$B$4551)-ROW(B$6)+1),ROWS(D$6:D110))),"")</f>
        <v>#REF!</v>
      </c>
      <c r="E110" s="19" t="e">
        <f>IF(D110="", "",MATCH(D110,'Approved Products List'!C$5:C$2890,0))</f>
        <v>#REF!</v>
      </c>
      <c r="F110" s="21" t="e">
        <f>IF(D110="", "",COUNTIF('Approved Products List'!C$5:C$2890,D110))</f>
        <v>#REF!</v>
      </c>
      <c r="J110">
        <v>61414</v>
      </c>
    </row>
    <row r="111" spans="2:10" x14ac:dyDescent="0.25">
      <c r="B111" s="20" t="e">
        <f>(COUNTIF('Approved Products List'!#REF!,'Approved Products List'!#REF!)=1)*1</f>
        <v>#REF!</v>
      </c>
      <c r="C111" s="19"/>
      <c r="D111" s="19" t="e">
        <f t="array" ref="D111">IF(ROWS(D$6:D111)&lt;=C$5,INDEX('Approved Products List'!$C$5:$C$2890,SMALL(IF($B$6:$B$4551=1,ROW($B$6:$B$4551)-ROW(B$6)+1),ROWS(D$6:D111))),"")</f>
        <v>#REF!</v>
      </c>
      <c r="E111" s="19" t="e">
        <f>IF(D111="", "",MATCH(D111,'Approved Products List'!C$5:C$2890,0))</f>
        <v>#REF!</v>
      </c>
      <c r="F111" s="21" t="e">
        <f>IF(D111="", "",COUNTIF('Approved Products List'!C$5:C$2890,D111))</f>
        <v>#REF!</v>
      </c>
      <c r="J111">
        <v>61415</v>
      </c>
    </row>
    <row r="112" spans="2:10" x14ac:dyDescent="0.25">
      <c r="B112" s="20" t="e">
        <f>(COUNTIF('Approved Products List'!#REF!,'Approved Products List'!#REF!)=1)*1</f>
        <v>#REF!</v>
      </c>
      <c r="C112" s="19"/>
      <c r="D112" s="19" t="e">
        <f t="array" ref="D112">IF(ROWS(D$6:D112)&lt;=C$5,INDEX('Approved Products List'!$C$5:$C$2890,SMALL(IF($B$6:$B$4551=1,ROW($B$6:$B$4551)-ROW(B$6)+1),ROWS(D$6:D112))),"")</f>
        <v>#REF!</v>
      </c>
      <c r="E112" s="19" t="e">
        <f>IF(D112="", "",MATCH(D112,'Approved Products List'!C$5:C$2890,0))</f>
        <v>#REF!</v>
      </c>
      <c r="F112" s="21" t="e">
        <f>IF(D112="", "",COUNTIF('Approved Products List'!C$5:C$2890,D112))</f>
        <v>#REF!</v>
      </c>
      <c r="J112">
        <v>61416</v>
      </c>
    </row>
    <row r="113" spans="2:10" x14ac:dyDescent="0.25">
      <c r="B113" s="20" t="e">
        <f>(COUNTIF('Approved Products List'!#REF!,'Approved Products List'!#REF!)=1)*1</f>
        <v>#REF!</v>
      </c>
      <c r="C113" s="19"/>
      <c r="D113" s="19" t="e">
        <f t="array" ref="D113">IF(ROWS(D$6:D113)&lt;=C$5,INDEX('Approved Products List'!$C$5:$C$2890,SMALL(IF($B$6:$B$4551=1,ROW($B$6:$B$4551)-ROW(B$6)+1),ROWS(D$6:D113))),"")</f>
        <v>#REF!</v>
      </c>
      <c r="E113" s="19" t="e">
        <f>IF(D113="", "",MATCH(D113,'Approved Products List'!C$5:C$2890,0))</f>
        <v>#REF!</v>
      </c>
      <c r="F113" s="21" t="e">
        <f>IF(D113="", "",COUNTIF('Approved Products List'!C$5:C$2890,D113))</f>
        <v>#REF!</v>
      </c>
      <c r="J113">
        <v>61417</v>
      </c>
    </row>
    <row r="114" spans="2:10" x14ac:dyDescent="0.25">
      <c r="B114" s="20" t="e">
        <f>(COUNTIF('Approved Products List'!#REF!,'Approved Products List'!#REF!)=1)*1</f>
        <v>#REF!</v>
      </c>
      <c r="C114" s="19"/>
      <c r="D114" s="19" t="e">
        <f t="array" ref="D114">IF(ROWS(D$6:D114)&lt;=C$5,INDEX('Approved Products List'!$C$5:$C$2890,SMALL(IF($B$6:$B$4551=1,ROW($B$6:$B$4551)-ROW(B$6)+1),ROWS(D$6:D114))),"")</f>
        <v>#REF!</v>
      </c>
      <c r="E114" s="19" t="e">
        <f>IF(D114="", "",MATCH(D114,'Approved Products List'!C$5:C$2890,0))</f>
        <v>#REF!</v>
      </c>
      <c r="F114" s="21" t="e">
        <f>IF(D114="", "",COUNTIF('Approved Products List'!C$5:C$2890,D114))</f>
        <v>#REF!</v>
      </c>
      <c r="J114">
        <v>61418</v>
      </c>
    </row>
    <row r="115" spans="2:10" x14ac:dyDescent="0.25">
      <c r="B115" s="20" t="e">
        <f>(COUNTIF('Approved Products List'!#REF!,'Approved Products List'!#REF!)=1)*1</f>
        <v>#REF!</v>
      </c>
      <c r="C115" s="19"/>
      <c r="D115" s="19" t="e">
        <f t="array" ref="D115">IF(ROWS(D$6:D115)&lt;=C$5,INDEX('Approved Products List'!$C$5:$C$2890,SMALL(IF($B$6:$B$4551=1,ROW($B$6:$B$4551)-ROW(B$6)+1),ROWS(D$6:D115))),"")</f>
        <v>#REF!</v>
      </c>
      <c r="E115" s="19" t="e">
        <f>IF(D115="", "",MATCH(D115,'Approved Products List'!C$5:C$2890,0))</f>
        <v>#REF!</v>
      </c>
      <c r="F115" s="21" t="e">
        <f>IF(D115="", "",COUNTIF('Approved Products List'!C$5:C$2890,D115))</f>
        <v>#REF!</v>
      </c>
      <c r="J115">
        <v>61419</v>
      </c>
    </row>
    <row r="116" spans="2:10" x14ac:dyDescent="0.25">
      <c r="B116" s="20" t="e">
        <f>(COUNTIF('Approved Products List'!#REF!,'Approved Products List'!#REF!)=1)*1</f>
        <v>#REF!</v>
      </c>
      <c r="C116" s="19"/>
      <c r="D116" s="19" t="e">
        <f t="array" ref="D116">IF(ROWS(D$6:D116)&lt;=C$5,INDEX('Approved Products List'!$C$5:$C$2890,SMALL(IF($B$6:$B$4551=1,ROW($B$6:$B$4551)-ROW(B$6)+1),ROWS(D$6:D116))),"")</f>
        <v>#REF!</v>
      </c>
      <c r="E116" s="19" t="e">
        <f>IF(D116="", "",MATCH(D116,'Approved Products List'!C$5:C$2890,0))</f>
        <v>#REF!</v>
      </c>
      <c r="F116" s="21" t="e">
        <f>IF(D116="", "",COUNTIF('Approved Products List'!C$5:C$2890,D116))</f>
        <v>#REF!</v>
      </c>
      <c r="J116">
        <v>61420</v>
      </c>
    </row>
    <row r="117" spans="2:10" x14ac:dyDescent="0.25">
      <c r="B117" s="20" t="e">
        <f>(COUNTIF('Approved Products List'!#REF!,'Approved Products List'!#REF!)=1)*1</f>
        <v>#REF!</v>
      </c>
      <c r="C117" s="19"/>
      <c r="D117" s="19" t="e">
        <f t="array" ref="D117">IF(ROWS(D$6:D117)&lt;=C$5,INDEX('Approved Products List'!$C$5:$C$2890,SMALL(IF($B$6:$B$4551=1,ROW($B$6:$B$4551)-ROW(B$6)+1),ROWS(D$6:D117))),"")</f>
        <v>#REF!</v>
      </c>
      <c r="E117" s="19" t="e">
        <f>IF(D117="", "",MATCH(D117,'Approved Products List'!C$5:C$2890,0))</f>
        <v>#REF!</v>
      </c>
      <c r="F117" s="21" t="e">
        <f>IF(D117="", "",COUNTIF('Approved Products List'!C$5:C$2890,D117))</f>
        <v>#REF!</v>
      </c>
      <c r="J117">
        <v>61421</v>
      </c>
    </row>
    <row r="118" spans="2:10" x14ac:dyDescent="0.25">
      <c r="B118" s="20" t="e">
        <f>(COUNTIF('Approved Products List'!#REF!,'Approved Products List'!#REF!)=1)*1</f>
        <v>#REF!</v>
      </c>
      <c r="C118" s="19"/>
      <c r="D118" s="19" t="e">
        <f t="array" ref="D118">IF(ROWS(D$6:D118)&lt;=C$5,INDEX('Approved Products List'!$C$5:$C$2890,SMALL(IF($B$6:$B$4551=1,ROW($B$6:$B$4551)-ROW(B$6)+1),ROWS(D$6:D118))),"")</f>
        <v>#REF!</v>
      </c>
      <c r="E118" s="19" t="e">
        <f>IF(D118="", "",MATCH(D118,'Approved Products List'!C$5:C$2890,0))</f>
        <v>#REF!</v>
      </c>
      <c r="F118" s="21" t="e">
        <f>IF(D118="", "",COUNTIF('Approved Products List'!C$5:C$2890,D118))</f>
        <v>#REF!</v>
      </c>
      <c r="J118">
        <v>61422</v>
      </c>
    </row>
    <row r="119" spans="2:10" x14ac:dyDescent="0.25">
      <c r="B119" s="20" t="e">
        <f>(COUNTIF('Approved Products List'!#REF!,'Approved Products List'!#REF!)=1)*1</f>
        <v>#REF!</v>
      </c>
      <c r="C119" s="19"/>
      <c r="D119" s="19" t="e">
        <f t="array" ref="D119">IF(ROWS(D$6:D119)&lt;=C$5,INDEX('Approved Products List'!$C$5:$C$2890,SMALL(IF($B$6:$B$4551=1,ROW($B$6:$B$4551)-ROW(B$6)+1),ROWS(D$6:D119))),"")</f>
        <v>#REF!</v>
      </c>
      <c r="E119" s="19" t="e">
        <f>IF(D119="", "",MATCH(D119,'Approved Products List'!C$5:C$2890,0))</f>
        <v>#REF!</v>
      </c>
      <c r="F119" s="21" t="e">
        <f>IF(D119="", "",COUNTIF('Approved Products List'!C$5:C$2890,D119))</f>
        <v>#REF!</v>
      </c>
      <c r="J119">
        <v>61423</v>
      </c>
    </row>
    <row r="120" spans="2:10" x14ac:dyDescent="0.25">
      <c r="B120" s="20" t="e">
        <f>(COUNTIF('Approved Products List'!#REF!,'Approved Products List'!#REF!)=1)*1</f>
        <v>#REF!</v>
      </c>
      <c r="C120" s="19"/>
      <c r="D120" s="19" t="e">
        <f t="array" ref="D120">IF(ROWS(D$6:D120)&lt;=C$5,INDEX('Approved Products List'!$C$5:$C$2890,SMALL(IF($B$6:$B$4551=1,ROW($B$6:$B$4551)-ROW(B$6)+1),ROWS(D$6:D120))),"")</f>
        <v>#REF!</v>
      </c>
      <c r="E120" s="19" t="e">
        <f>IF(D120="", "",MATCH(D120,'Approved Products List'!C$5:C$2890,0))</f>
        <v>#REF!</v>
      </c>
      <c r="F120" s="21" t="e">
        <f>IF(D120="", "",COUNTIF('Approved Products List'!C$5:C$2890,D120))</f>
        <v>#REF!</v>
      </c>
      <c r="J120">
        <v>61424</v>
      </c>
    </row>
    <row r="121" spans="2:10" x14ac:dyDescent="0.25">
      <c r="B121" s="20" t="e">
        <f>(COUNTIF('Approved Products List'!#REF!,'Approved Products List'!#REF!)=1)*1</f>
        <v>#REF!</v>
      </c>
      <c r="C121" s="19"/>
      <c r="D121" s="19" t="e">
        <f t="array" ref="D121">IF(ROWS(D$6:D121)&lt;=C$5,INDEX('Approved Products List'!$C$5:$C$2890,SMALL(IF($B$6:$B$4551=1,ROW($B$6:$B$4551)-ROW(B$6)+1),ROWS(D$6:D121))),"")</f>
        <v>#REF!</v>
      </c>
      <c r="E121" s="19" t="e">
        <f>IF(D121="", "",MATCH(D121,'Approved Products List'!C$5:C$2890,0))</f>
        <v>#REF!</v>
      </c>
      <c r="F121" s="21" t="e">
        <f>IF(D121="", "",COUNTIF('Approved Products List'!C$5:C$2890,D121))</f>
        <v>#REF!</v>
      </c>
      <c r="J121">
        <v>61425</v>
      </c>
    </row>
    <row r="122" spans="2:10" x14ac:dyDescent="0.25">
      <c r="B122" s="20" t="e">
        <f>(COUNTIF('Approved Products List'!#REF!,'Approved Products List'!#REF!)=1)*1</f>
        <v>#REF!</v>
      </c>
      <c r="C122" s="19"/>
      <c r="D122" s="19" t="e">
        <f t="array" ref="D122">IF(ROWS(D$6:D122)&lt;=C$5,INDEX('Approved Products List'!$C$5:$C$2890,SMALL(IF($B$6:$B$4551=1,ROW($B$6:$B$4551)-ROW(B$6)+1),ROWS(D$6:D122))),"")</f>
        <v>#REF!</v>
      </c>
      <c r="E122" s="19" t="e">
        <f>IF(D122="", "",MATCH(D122,'Approved Products List'!C$5:C$2890,0))</f>
        <v>#REF!</v>
      </c>
      <c r="F122" s="21" t="e">
        <f>IF(D122="", "",COUNTIF('Approved Products List'!C$5:C$2890,D122))</f>
        <v>#REF!</v>
      </c>
      <c r="J122">
        <v>61426</v>
      </c>
    </row>
    <row r="123" spans="2:10" x14ac:dyDescent="0.25">
      <c r="B123" s="20" t="e">
        <f>(COUNTIF('Approved Products List'!#REF!,'Approved Products List'!#REF!)=1)*1</f>
        <v>#REF!</v>
      </c>
      <c r="C123" s="19"/>
      <c r="D123" s="19" t="e">
        <f t="array" ref="D123">IF(ROWS(D$6:D123)&lt;=C$5,INDEX('Approved Products List'!$C$5:$C$2890,SMALL(IF($B$6:$B$4551=1,ROW($B$6:$B$4551)-ROW(B$6)+1),ROWS(D$6:D123))),"")</f>
        <v>#REF!</v>
      </c>
      <c r="E123" s="19" t="e">
        <f>IF(D123="", "",MATCH(D123,'Approved Products List'!C$5:C$2890,0))</f>
        <v>#REF!</v>
      </c>
      <c r="F123" s="21" t="e">
        <f>IF(D123="", "",COUNTIF('Approved Products List'!C$5:C$2890,D123))</f>
        <v>#REF!</v>
      </c>
      <c r="J123">
        <v>61427</v>
      </c>
    </row>
    <row r="124" spans="2:10" x14ac:dyDescent="0.25">
      <c r="B124" s="20" t="e">
        <f>(COUNTIF('Approved Products List'!#REF!,'Approved Products List'!#REF!)=1)*1</f>
        <v>#REF!</v>
      </c>
      <c r="C124" s="19"/>
      <c r="D124" s="19" t="e">
        <f t="array" ref="D124">IF(ROWS(D$6:D124)&lt;=C$5,INDEX('Approved Products List'!$C$5:$C$2890,SMALL(IF($B$6:$B$4551=1,ROW($B$6:$B$4551)-ROW(B$6)+1),ROWS(D$6:D124))),"")</f>
        <v>#REF!</v>
      </c>
      <c r="E124" s="19" t="e">
        <f>IF(D124="", "",MATCH(D124,'Approved Products List'!C$5:C$2890,0))</f>
        <v>#REF!</v>
      </c>
      <c r="F124" s="21" t="e">
        <f>IF(D124="", "",COUNTIF('Approved Products List'!C$5:C$2890,D124))</f>
        <v>#REF!</v>
      </c>
      <c r="J124">
        <v>61428</v>
      </c>
    </row>
    <row r="125" spans="2:10" x14ac:dyDescent="0.25">
      <c r="B125" s="20" t="e">
        <f>(COUNTIF('Approved Products List'!#REF!,'Approved Products List'!#REF!)=1)*1</f>
        <v>#REF!</v>
      </c>
      <c r="C125" s="19"/>
      <c r="D125" s="19" t="e">
        <f t="array" ref="D125">IF(ROWS(D$6:D125)&lt;=C$5,INDEX('Approved Products List'!$C$5:$C$2890,SMALL(IF($B$6:$B$4551=1,ROW($B$6:$B$4551)-ROW(B$6)+1),ROWS(D$6:D125))),"")</f>
        <v>#REF!</v>
      </c>
      <c r="E125" s="19" t="e">
        <f>IF(D125="", "",MATCH(D125,'Approved Products List'!C$5:C$2890,0))</f>
        <v>#REF!</v>
      </c>
      <c r="F125" s="21" t="e">
        <f>IF(D125="", "",COUNTIF('Approved Products List'!C$5:C$2890,D125))</f>
        <v>#REF!</v>
      </c>
      <c r="J125">
        <v>61430</v>
      </c>
    </row>
    <row r="126" spans="2:10" x14ac:dyDescent="0.25">
      <c r="B126" s="20" t="e">
        <f>(COUNTIF('Approved Products List'!#REF!,'Approved Products List'!#REF!)=1)*1</f>
        <v>#REF!</v>
      </c>
      <c r="C126" s="19"/>
      <c r="D126" s="19" t="e">
        <f t="array" ref="D126">IF(ROWS(D$6:D126)&lt;=C$5,INDEX('Approved Products List'!$C$5:$C$2890,SMALL(IF($B$6:$B$4551=1,ROW($B$6:$B$4551)-ROW(B$6)+1),ROWS(D$6:D126))),"")</f>
        <v>#REF!</v>
      </c>
      <c r="E126" s="19" t="e">
        <f>IF(D126="", "",MATCH(D126,'Approved Products List'!C$5:C$2890,0))</f>
        <v>#REF!</v>
      </c>
      <c r="F126" s="21" t="e">
        <f>IF(D126="", "",COUNTIF('Approved Products List'!C$5:C$2890,D126))</f>
        <v>#REF!</v>
      </c>
      <c r="J126">
        <v>61431</v>
      </c>
    </row>
    <row r="127" spans="2:10" x14ac:dyDescent="0.25">
      <c r="B127" s="20" t="e">
        <f>(COUNTIF('Approved Products List'!#REF!,'Approved Products List'!#REF!)=1)*1</f>
        <v>#REF!</v>
      </c>
      <c r="C127" s="19"/>
      <c r="D127" s="19" t="e">
        <f t="array" ref="D127">IF(ROWS(D$6:D127)&lt;=C$5,INDEX('Approved Products List'!$C$5:$C$2890,SMALL(IF($B$6:$B$4551=1,ROW($B$6:$B$4551)-ROW(B$6)+1),ROWS(D$6:D127))),"")</f>
        <v>#REF!</v>
      </c>
      <c r="E127" s="19" t="e">
        <f>IF(D127="", "",MATCH(D127,'Approved Products List'!C$5:C$2890,0))</f>
        <v>#REF!</v>
      </c>
      <c r="F127" s="21" t="e">
        <f>IF(D127="", "",COUNTIF('Approved Products List'!C$5:C$2890,D127))</f>
        <v>#REF!</v>
      </c>
      <c r="J127">
        <v>61432</v>
      </c>
    </row>
    <row r="128" spans="2:10" x14ac:dyDescent="0.25">
      <c r="B128" s="20" t="e">
        <f>(COUNTIF('Approved Products List'!#REF!,'Approved Products List'!#REF!)=1)*1</f>
        <v>#REF!</v>
      </c>
      <c r="C128" s="19"/>
      <c r="D128" s="19" t="e">
        <f t="array" ref="D128">IF(ROWS(D$6:D128)&lt;=C$5,INDEX('Approved Products List'!$C$5:$C$2890,SMALL(IF($B$6:$B$4551=1,ROW($B$6:$B$4551)-ROW(B$6)+1),ROWS(D$6:D128))),"")</f>
        <v>#REF!</v>
      </c>
      <c r="E128" s="19" t="e">
        <f>IF(D128="", "",MATCH(D128,'Approved Products List'!C$5:C$2890,0))</f>
        <v>#REF!</v>
      </c>
      <c r="F128" s="21" t="e">
        <f>IF(D128="", "",COUNTIF('Approved Products List'!C$5:C$2890,D128))</f>
        <v>#REF!</v>
      </c>
      <c r="J128">
        <v>61433</v>
      </c>
    </row>
    <row r="129" spans="2:10" x14ac:dyDescent="0.25">
      <c r="B129" s="20" t="e">
        <f>(COUNTIF('Approved Products List'!#REF!,'Approved Products List'!#REF!)=1)*1</f>
        <v>#REF!</v>
      </c>
      <c r="C129" s="19"/>
      <c r="D129" s="19" t="e">
        <f t="array" ref="D129">IF(ROWS(D$6:D129)&lt;=C$5,INDEX('Approved Products List'!$C$5:$C$2890,SMALL(IF($B$6:$B$4551=1,ROW($B$6:$B$4551)-ROW(B$6)+1),ROWS(D$6:D129))),"")</f>
        <v>#REF!</v>
      </c>
      <c r="E129" s="19" t="e">
        <f>IF(D129="", "",MATCH(D129,'Approved Products List'!C$5:C$2890,0))</f>
        <v>#REF!</v>
      </c>
      <c r="F129" s="21" t="e">
        <f>IF(D129="", "",COUNTIF('Approved Products List'!C$5:C$2890,D129))</f>
        <v>#REF!</v>
      </c>
      <c r="J129">
        <v>61434</v>
      </c>
    </row>
    <row r="130" spans="2:10" x14ac:dyDescent="0.25">
      <c r="B130" s="20" t="e">
        <f>(COUNTIF('Approved Products List'!#REF!,'Approved Products List'!#REF!)=1)*1</f>
        <v>#REF!</v>
      </c>
      <c r="C130" s="19"/>
      <c r="D130" s="19" t="e">
        <f t="array" ref="D130">IF(ROWS(D$6:D130)&lt;=C$5,INDEX('Approved Products List'!$C$5:$C$2890,SMALL(IF($B$6:$B$4551=1,ROW($B$6:$B$4551)-ROW(B$6)+1),ROWS(D$6:D130))),"")</f>
        <v>#REF!</v>
      </c>
      <c r="E130" s="19" t="e">
        <f>IF(D130="", "",MATCH(D130,'Approved Products List'!C$5:C$2890,0))</f>
        <v>#REF!</v>
      </c>
      <c r="F130" s="21" t="e">
        <f>IF(D130="", "",COUNTIF('Approved Products List'!C$5:C$2890,D130))</f>
        <v>#REF!</v>
      </c>
      <c r="J130">
        <v>61435</v>
      </c>
    </row>
    <row r="131" spans="2:10" x14ac:dyDescent="0.25">
      <c r="B131" s="20" t="e">
        <f>(COUNTIF('Approved Products List'!#REF!,'Approved Products List'!#REF!)=1)*1</f>
        <v>#REF!</v>
      </c>
      <c r="C131" s="19"/>
      <c r="D131" s="19" t="e">
        <f t="array" ref="D131">IF(ROWS(D$6:D131)&lt;=C$5,INDEX('Approved Products List'!$C$5:$C$2890,SMALL(IF($B$6:$B$4551=1,ROW($B$6:$B$4551)-ROW(B$6)+1),ROWS(D$6:D131))),"")</f>
        <v>#REF!</v>
      </c>
      <c r="E131" s="19" t="e">
        <f>IF(D131="", "",MATCH(D131,'Approved Products List'!C$5:C$2890,0))</f>
        <v>#REF!</v>
      </c>
      <c r="F131" s="21" t="e">
        <f>IF(D131="", "",COUNTIF('Approved Products List'!C$5:C$2890,D131))</f>
        <v>#REF!</v>
      </c>
      <c r="J131">
        <v>61436</v>
      </c>
    </row>
    <row r="132" spans="2:10" x14ac:dyDescent="0.25">
      <c r="B132" s="20" t="e">
        <f>(COUNTIF('Approved Products List'!#REF!,'Approved Products List'!#REF!)=1)*1</f>
        <v>#REF!</v>
      </c>
      <c r="C132" s="19"/>
      <c r="D132" s="19" t="e">
        <f t="array" ref="D132">IF(ROWS(D$6:D132)&lt;=C$5,INDEX('Approved Products List'!$C$5:$C$2890,SMALL(IF($B$6:$B$4551=1,ROW($B$6:$B$4551)-ROW(B$6)+1),ROWS(D$6:D132))),"")</f>
        <v>#REF!</v>
      </c>
      <c r="E132" s="19" t="e">
        <f>IF(D132="", "",MATCH(D132,'Approved Products List'!C$5:C$2890,0))</f>
        <v>#REF!</v>
      </c>
      <c r="F132" s="21" t="e">
        <f>IF(D132="", "",COUNTIF('Approved Products List'!C$5:C$2890,D132))</f>
        <v>#REF!</v>
      </c>
      <c r="J132">
        <v>61437</v>
      </c>
    </row>
    <row r="133" spans="2:10" x14ac:dyDescent="0.25">
      <c r="B133" s="20" t="e">
        <f>(COUNTIF('Approved Products List'!#REF!,'Approved Products List'!#REF!)=1)*1</f>
        <v>#REF!</v>
      </c>
      <c r="C133" s="19"/>
      <c r="D133" s="19" t="e">
        <f t="array" ref="D133">IF(ROWS(D$6:D133)&lt;=C$5,INDEX('Approved Products List'!$C$5:$C$2890,SMALL(IF($B$6:$B$4551=1,ROW($B$6:$B$4551)-ROW(B$6)+1),ROWS(D$6:D133))),"")</f>
        <v>#REF!</v>
      </c>
      <c r="E133" s="19" t="e">
        <f>IF(D133="", "",MATCH(D133,'Approved Products List'!C$5:C$2890,0))</f>
        <v>#REF!</v>
      </c>
      <c r="F133" s="21" t="e">
        <f>IF(D133="", "",COUNTIF('Approved Products List'!C$5:C$2890,D133))</f>
        <v>#REF!</v>
      </c>
      <c r="J133">
        <v>61438</v>
      </c>
    </row>
    <row r="134" spans="2:10" x14ac:dyDescent="0.25">
      <c r="B134" s="20" t="e">
        <f>(COUNTIF('Approved Products List'!#REF!,'Approved Products List'!#REF!)=1)*1</f>
        <v>#REF!</v>
      </c>
      <c r="C134" s="19"/>
      <c r="D134" s="19" t="e">
        <f t="array" ref="D134">IF(ROWS(D$6:D134)&lt;=C$5,INDEX('Approved Products List'!$C$5:$C$2890,SMALL(IF($B$6:$B$4551=1,ROW($B$6:$B$4551)-ROW(B$6)+1),ROWS(D$6:D134))),"")</f>
        <v>#REF!</v>
      </c>
      <c r="E134" s="19" t="e">
        <f>IF(D134="", "",MATCH(D134,'Approved Products List'!C$5:C$2890,0))</f>
        <v>#REF!</v>
      </c>
      <c r="F134" s="21" t="e">
        <f>IF(D134="", "",COUNTIF('Approved Products List'!C$5:C$2890,D134))</f>
        <v>#REF!</v>
      </c>
      <c r="J134">
        <v>61439</v>
      </c>
    </row>
    <row r="135" spans="2:10" x14ac:dyDescent="0.25">
      <c r="B135" s="20" t="e">
        <f>(COUNTIF('Approved Products List'!#REF!,'Approved Products List'!#REF!)=1)*1</f>
        <v>#REF!</v>
      </c>
      <c r="C135" s="19"/>
      <c r="D135" s="19" t="e">
        <f t="array" ref="D135">IF(ROWS(D$6:D135)&lt;=C$5,INDEX('Approved Products List'!$C$5:$C$2890,SMALL(IF($B$6:$B$4551=1,ROW($B$6:$B$4551)-ROW(B$6)+1),ROWS(D$6:D135))),"")</f>
        <v>#REF!</v>
      </c>
      <c r="E135" s="19" t="e">
        <f>IF(D135="", "",MATCH(D135,'Approved Products List'!C$5:C$2890,0))</f>
        <v>#REF!</v>
      </c>
      <c r="F135" s="21" t="e">
        <f>IF(D135="", "",COUNTIF('Approved Products List'!C$5:C$2890,D135))</f>
        <v>#REF!</v>
      </c>
      <c r="J135">
        <v>61440</v>
      </c>
    </row>
    <row r="136" spans="2:10" x14ac:dyDescent="0.25">
      <c r="B136" s="20" t="e">
        <f>(COUNTIF('Approved Products List'!#REF!,'Approved Products List'!#REF!)=1)*1</f>
        <v>#REF!</v>
      </c>
      <c r="C136" s="19"/>
      <c r="D136" s="19" t="e">
        <f t="array" ref="D136">IF(ROWS(D$6:D136)&lt;=C$5,INDEX('Approved Products List'!$C$5:$C$2890,SMALL(IF($B$6:$B$4551=1,ROW($B$6:$B$4551)-ROW(B$6)+1),ROWS(D$6:D136))),"")</f>
        <v>#REF!</v>
      </c>
      <c r="E136" s="19" t="e">
        <f>IF(D136="", "",MATCH(D136,'Approved Products List'!C$5:C$2890,0))</f>
        <v>#REF!</v>
      </c>
      <c r="F136" s="21" t="e">
        <f>IF(D136="", "",COUNTIF('Approved Products List'!C$5:C$2890,D136))</f>
        <v>#REF!</v>
      </c>
      <c r="J136">
        <v>61441</v>
      </c>
    </row>
    <row r="137" spans="2:10" x14ac:dyDescent="0.25">
      <c r="B137" s="20" t="e">
        <f>(COUNTIF('Approved Products List'!#REF!,'Approved Products List'!#REF!)=1)*1</f>
        <v>#REF!</v>
      </c>
      <c r="C137" s="19"/>
      <c r="D137" s="19" t="e">
        <f t="array" ref="D137">IF(ROWS(D$6:D137)&lt;=C$5,INDEX('Approved Products List'!$C$5:$C$2890,SMALL(IF($B$6:$B$4551=1,ROW($B$6:$B$4551)-ROW(B$6)+1),ROWS(D$6:D137))),"")</f>
        <v>#REF!</v>
      </c>
      <c r="E137" s="19" t="e">
        <f>IF(D137="", "",MATCH(D137,'Approved Products List'!C$5:C$2890,0))</f>
        <v>#REF!</v>
      </c>
      <c r="F137" s="21" t="e">
        <f>IF(D137="", "",COUNTIF('Approved Products List'!C$5:C$2890,D137))</f>
        <v>#REF!</v>
      </c>
      <c r="J137">
        <v>61442</v>
      </c>
    </row>
    <row r="138" spans="2:10" x14ac:dyDescent="0.25">
      <c r="B138" s="20" t="e">
        <f>(COUNTIF('Approved Products List'!#REF!,'Approved Products List'!#REF!)=1)*1</f>
        <v>#REF!</v>
      </c>
      <c r="C138" s="19"/>
      <c r="D138" s="19" t="e">
        <f t="array" ref="D138">IF(ROWS(D$6:D138)&lt;=C$5,INDEX('Approved Products List'!$C$5:$C$2890,SMALL(IF($B$6:$B$4551=1,ROW($B$6:$B$4551)-ROW(B$6)+1),ROWS(D$6:D138))),"")</f>
        <v>#REF!</v>
      </c>
      <c r="E138" s="19" t="e">
        <f>IF(D138="", "",MATCH(D138,'Approved Products List'!C$5:C$2890,0))</f>
        <v>#REF!</v>
      </c>
      <c r="F138" s="21" t="e">
        <f>IF(D138="", "",COUNTIF('Approved Products List'!C$5:C$2890,D138))</f>
        <v>#REF!</v>
      </c>
      <c r="J138">
        <v>61443</v>
      </c>
    </row>
    <row r="139" spans="2:10" x14ac:dyDescent="0.25">
      <c r="B139" s="20" t="e">
        <f>(COUNTIF('Approved Products List'!#REF!,'Approved Products List'!#REF!)=1)*1</f>
        <v>#REF!</v>
      </c>
      <c r="C139" s="19"/>
      <c r="D139" s="19" t="e">
        <f t="array" ref="D139">IF(ROWS(D$6:D139)&lt;=C$5,INDEX('Approved Products List'!$C$5:$C$2890,SMALL(IF($B$6:$B$4551=1,ROW($B$6:$B$4551)-ROW(B$6)+1),ROWS(D$6:D139))),"")</f>
        <v>#REF!</v>
      </c>
      <c r="E139" s="19" t="e">
        <f>IF(D139="", "",MATCH(D139,'Approved Products List'!C$5:C$2890,0))</f>
        <v>#REF!</v>
      </c>
      <c r="F139" s="21" t="e">
        <f>IF(D139="", "",COUNTIF('Approved Products List'!C$5:C$2890,D139))</f>
        <v>#REF!</v>
      </c>
      <c r="J139">
        <v>61447</v>
      </c>
    </row>
    <row r="140" spans="2:10" x14ac:dyDescent="0.25">
      <c r="B140" s="20" t="e">
        <f>(COUNTIF('Approved Products List'!#REF!,'Approved Products List'!#REF!)=1)*1</f>
        <v>#REF!</v>
      </c>
      <c r="C140" s="19"/>
      <c r="D140" s="19" t="e">
        <f t="array" ref="D140">IF(ROWS(D$6:D140)&lt;=C$5,INDEX('Approved Products List'!$C$5:$C$2890,SMALL(IF($B$6:$B$4551=1,ROW($B$6:$B$4551)-ROW(B$6)+1),ROWS(D$6:D140))),"")</f>
        <v>#REF!</v>
      </c>
      <c r="E140" s="19" t="e">
        <f>IF(D140="", "",MATCH(D140,'Approved Products List'!C$5:C$2890,0))</f>
        <v>#REF!</v>
      </c>
      <c r="F140" s="21" t="e">
        <f>IF(D140="", "",COUNTIF('Approved Products List'!C$5:C$2890,D140))</f>
        <v>#REF!</v>
      </c>
      <c r="J140">
        <v>61448</v>
      </c>
    </row>
    <row r="141" spans="2:10" x14ac:dyDescent="0.25">
      <c r="B141" s="20" t="e">
        <f>(COUNTIF('Approved Products List'!#REF!,'Approved Products List'!#REF!)=1)*1</f>
        <v>#REF!</v>
      </c>
      <c r="C141" s="19"/>
      <c r="D141" s="19" t="e">
        <f t="array" ref="D141">IF(ROWS(D$6:D141)&lt;=C$5,INDEX('Approved Products List'!$C$5:$C$2890,SMALL(IF($B$6:$B$4551=1,ROW($B$6:$B$4551)-ROW(B$6)+1),ROWS(D$6:D141))),"")</f>
        <v>#REF!</v>
      </c>
      <c r="E141" s="19" t="e">
        <f>IF(D141="", "",MATCH(D141,'Approved Products List'!C$5:C$2890,0))</f>
        <v>#REF!</v>
      </c>
      <c r="F141" s="21" t="e">
        <f>IF(D141="", "",COUNTIF('Approved Products List'!C$5:C$2890,D141))</f>
        <v>#REF!</v>
      </c>
      <c r="J141">
        <v>61449</v>
      </c>
    </row>
    <row r="142" spans="2:10" x14ac:dyDescent="0.25">
      <c r="B142" s="20" t="e">
        <f>(COUNTIF('Approved Products List'!#REF!,'Approved Products List'!#REF!)=1)*1</f>
        <v>#REF!</v>
      </c>
      <c r="C142" s="19"/>
      <c r="D142" s="19" t="e">
        <f t="array" ref="D142">IF(ROWS(D$6:D142)&lt;=C$5,INDEX('Approved Products List'!$C$5:$C$2890,SMALL(IF($B$6:$B$4551=1,ROW($B$6:$B$4551)-ROW(B$6)+1),ROWS(D$6:D142))),"")</f>
        <v>#REF!</v>
      </c>
      <c r="E142" s="19" t="e">
        <f>IF(D142="", "",MATCH(D142,'Approved Products List'!C$5:C$2890,0))</f>
        <v>#REF!</v>
      </c>
      <c r="F142" s="21" t="e">
        <f>IF(D142="", "",COUNTIF('Approved Products List'!C$5:C$2890,D142))</f>
        <v>#REF!</v>
      </c>
      <c r="J142">
        <v>61450</v>
      </c>
    </row>
    <row r="143" spans="2:10" x14ac:dyDescent="0.25">
      <c r="B143" s="20" t="e">
        <f>(COUNTIF('Approved Products List'!#REF!,'Approved Products List'!#REF!)=1)*1</f>
        <v>#REF!</v>
      </c>
      <c r="C143" s="19"/>
      <c r="D143" s="19" t="e">
        <f t="array" ref="D143">IF(ROWS(D$6:D143)&lt;=C$5,INDEX('Approved Products List'!$C$5:$C$2890,SMALL(IF($B$6:$B$4551=1,ROW($B$6:$B$4551)-ROW(B$6)+1),ROWS(D$6:D143))),"")</f>
        <v>#REF!</v>
      </c>
      <c r="E143" s="19" t="e">
        <f>IF(D143="", "",MATCH(D143,'Approved Products List'!C$5:C$2890,0))</f>
        <v>#REF!</v>
      </c>
      <c r="F143" s="21" t="e">
        <f>IF(D143="", "",COUNTIF('Approved Products List'!C$5:C$2890,D143))</f>
        <v>#REF!</v>
      </c>
      <c r="J143">
        <v>61451</v>
      </c>
    </row>
    <row r="144" spans="2:10" x14ac:dyDescent="0.25">
      <c r="B144" s="20" t="e">
        <f>(COUNTIF('Approved Products List'!#REF!,'Approved Products List'!#REF!)=1)*1</f>
        <v>#REF!</v>
      </c>
      <c r="C144" s="19"/>
      <c r="D144" s="19" t="e">
        <f t="array" ref="D144">IF(ROWS(D$6:D144)&lt;=C$5,INDEX('Approved Products List'!$C$5:$C$2890,SMALL(IF($B$6:$B$4551=1,ROW($B$6:$B$4551)-ROW(B$6)+1),ROWS(D$6:D144))),"")</f>
        <v>#REF!</v>
      </c>
      <c r="E144" s="19" t="e">
        <f>IF(D144="", "",MATCH(D144,'Approved Products List'!C$5:C$2890,0))</f>
        <v>#REF!</v>
      </c>
      <c r="F144" s="21" t="e">
        <f>IF(D144="", "",COUNTIF('Approved Products List'!C$5:C$2890,D144))</f>
        <v>#REF!</v>
      </c>
      <c r="J144">
        <v>61452</v>
      </c>
    </row>
    <row r="145" spans="2:10" x14ac:dyDescent="0.25">
      <c r="B145" s="20" t="e">
        <f>(COUNTIF('Approved Products List'!#REF!,'Approved Products List'!#REF!)=1)*1</f>
        <v>#REF!</v>
      </c>
      <c r="C145" s="19"/>
      <c r="D145" s="19" t="e">
        <f t="array" ref="D145">IF(ROWS(D$6:D145)&lt;=C$5,INDEX('Approved Products List'!$C$5:$C$2890,SMALL(IF($B$6:$B$4551=1,ROW($B$6:$B$4551)-ROW(B$6)+1),ROWS(D$6:D145))),"")</f>
        <v>#REF!</v>
      </c>
      <c r="E145" s="19" t="e">
        <f>IF(D145="", "",MATCH(D145,'Approved Products List'!C$5:C$2890,0))</f>
        <v>#REF!</v>
      </c>
      <c r="F145" s="21" t="e">
        <f>IF(D145="", "",COUNTIF('Approved Products List'!C$5:C$2890,D145))</f>
        <v>#REF!</v>
      </c>
      <c r="J145">
        <v>61453</v>
      </c>
    </row>
    <row r="146" spans="2:10" x14ac:dyDescent="0.25">
      <c r="B146" s="20" t="e">
        <f>(COUNTIF('Approved Products List'!#REF!,'Approved Products List'!#REF!)=1)*1</f>
        <v>#REF!</v>
      </c>
      <c r="C146" s="19"/>
      <c r="D146" s="19" t="e">
        <f t="array" ref="D146">IF(ROWS(D$6:D146)&lt;=C$5,INDEX('Approved Products List'!$C$5:$C$2890,SMALL(IF($B$6:$B$4551=1,ROW($B$6:$B$4551)-ROW(B$6)+1),ROWS(D$6:D146))),"")</f>
        <v>#REF!</v>
      </c>
      <c r="E146" s="19" t="e">
        <f>IF(D146="", "",MATCH(D146,'Approved Products List'!C$5:C$2890,0))</f>
        <v>#REF!</v>
      </c>
      <c r="F146" s="21" t="e">
        <f>IF(D146="", "",COUNTIF('Approved Products List'!C$5:C$2890,D146))</f>
        <v>#REF!</v>
      </c>
      <c r="J146">
        <v>61454</v>
      </c>
    </row>
    <row r="147" spans="2:10" x14ac:dyDescent="0.25">
      <c r="B147" s="20" t="e">
        <f>(COUNTIF('Approved Products List'!#REF!,'Approved Products List'!#REF!)=1)*1</f>
        <v>#REF!</v>
      </c>
      <c r="C147" s="19"/>
      <c r="D147" s="19" t="e">
        <f t="array" ref="D147">IF(ROWS(D$6:D147)&lt;=C$5,INDEX('Approved Products List'!$C$5:$C$2890,SMALL(IF($B$6:$B$4551=1,ROW($B$6:$B$4551)-ROW(B$6)+1),ROWS(D$6:D147))),"")</f>
        <v>#REF!</v>
      </c>
      <c r="E147" s="19" t="e">
        <f>IF(D147="", "",MATCH(D147,'Approved Products List'!C$5:C$2890,0))</f>
        <v>#REF!</v>
      </c>
      <c r="F147" s="21" t="e">
        <f>IF(D147="", "",COUNTIF('Approved Products List'!C$5:C$2890,D147))</f>
        <v>#REF!</v>
      </c>
      <c r="J147">
        <v>61455</v>
      </c>
    </row>
    <row r="148" spans="2:10" x14ac:dyDescent="0.25">
      <c r="B148" s="20" t="e">
        <f>(COUNTIF('Approved Products List'!#REF!,'Approved Products List'!#REF!)=1)*1</f>
        <v>#REF!</v>
      </c>
      <c r="C148" s="19"/>
      <c r="D148" s="19" t="e">
        <f t="array" ref="D148">IF(ROWS(D$6:D148)&lt;=C$5,INDEX('Approved Products List'!$C$5:$C$2890,SMALL(IF($B$6:$B$4551=1,ROW($B$6:$B$4551)-ROW(B$6)+1),ROWS(D$6:D148))),"")</f>
        <v>#REF!</v>
      </c>
      <c r="E148" s="19" t="e">
        <f>IF(D148="", "",MATCH(D148,'Approved Products List'!C$5:C$2890,0))</f>
        <v>#REF!</v>
      </c>
      <c r="F148" s="21" t="e">
        <f>IF(D148="", "",COUNTIF('Approved Products List'!C$5:C$2890,D148))</f>
        <v>#REF!</v>
      </c>
      <c r="J148">
        <v>61458</v>
      </c>
    </row>
    <row r="149" spans="2:10" x14ac:dyDescent="0.25">
      <c r="B149" s="20" t="e">
        <f>(COUNTIF('Approved Products List'!#REF!,'Approved Products List'!#REF!)=1)*1</f>
        <v>#REF!</v>
      </c>
      <c r="C149" s="19"/>
      <c r="D149" s="19" t="e">
        <f t="array" ref="D149">IF(ROWS(D$6:D149)&lt;=C$5,INDEX('Approved Products List'!$C$5:$C$2890,SMALL(IF($B$6:$B$4551=1,ROW($B$6:$B$4551)-ROW(B$6)+1),ROWS(D$6:D149))),"")</f>
        <v>#REF!</v>
      </c>
      <c r="E149" s="19" t="e">
        <f>IF(D149="", "",MATCH(D149,'Approved Products List'!C$5:C$2890,0))</f>
        <v>#REF!</v>
      </c>
      <c r="F149" s="21" t="e">
        <f>IF(D149="", "",COUNTIF('Approved Products List'!C$5:C$2890,D149))</f>
        <v>#REF!</v>
      </c>
      <c r="J149">
        <v>61459</v>
      </c>
    </row>
    <row r="150" spans="2:10" x14ac:dyDescent="0.25">
      <c r="B150" s="20" t="e">
        <f>(COUNTIF('Approved Products List'!#REF!,'Approved Products List'!#REF!)=1)*1</f>
        <v>#REF!</v>
      </c>
      <c r="C150" s="19"/>
      <c r="D150" s="19" t="e">
        <f t="array" ref="D150">IF(ROWS(D$6:D150)&lt;=C$5,INDEX('Approved Products List'!$C$5:$C$2890,SMALL(IF($B$6:$B$4551=1,ROW($B$6:$B$4551)-ROW(B$6)+1),ROWS(D$6:D150))),"")</f>
        <v>#REF!</v>
      </c>
      <c r="E150" s="19" t="e">
        <f>IF(D150="", "",MATCH(D150,'Approved Products List'!C$5:C$2890,0))</f>
        <v>#REF!</v>
      </c>
      <c r="F150" s="21" t="e">
        <f>IF(D150="", "",COUNTIF('Approved Products List'!C$5:C$2890,D150))</f>
        <v>#REF!</v>
      </c>
      <c r="J150">
        <v>61460</v>
      </c>
    </row>
    <row r="151" spans="2:10" x14ac:dyDescent="0.25">
      <c r="B151" s="20" t="e">
        <f>(COUNTIF('Approved Products List'!#REF!,'Approved Products List'!#REF!)=1)*1</f>
        <v>#REF!</v>
      </c>
      <c r="C151" s="19"/>
      <c r="D151" s="19" t="e">
        <f t="array" ref="D151">IF(ROWS(D$6:D151)&lt;=C$5,INDEX('Approved Products List'!$C$5:$C$2890,SMALL(IF($B$6:$B$4551=1,ROW($B$6:$B$4551)-ROW(B$6)+1),ROWS(D$6:D151))),"")</f>
        <v>#REF!</v>
      </c>
      <c r="E151" s="19" t="e">
        <f>IF(D151="", "",MATCH(D151,'Approved Products List'!C$5:C$2890,0))</f>
        <v>#REF!</v>
      </c>
      <c r="F151" s="21" t="e">
        <f>IF(D151="", "",COUNTIF('Approved Products List'!C$5:C$2890,D151))</f>
        <v>#REF!</v>
      </c>
      <c r="J151">
        <v>61462</v>
      </c>
    </row>
    <row r="152" spans="2:10" x14ac:dyDescent="0.25">
      <c r="B152" s="20" t="e">
        <f>(COUNTIF('Approved Products List'!#REF!,'Approved Products List'!#REF!)=1)*1</f>
        <v>#REF!</v>
      </c>
      <c r="C152" s="19"/>
      <c r="D152" s="19" t="e">
        <f t="array" ref="D152">IF(ROWS(D$6:D152)&lt;=C$5,INDEX('Approved Products List'!$C$5:$C$2890,SMALL(IF($B$6:$B$4551=1,ROW($B$6:$B$4551)-ROW(B$6)+1),ROWS(D$6:D152))),"")</f>
        <v>#REF!</v>
      </c>
      <c r="E152" s="19" t="e">
        <f>IF(D152="", "",MATCH(D152,'Approved Products List'!C$5:C$2890,0))</f>
        <v>#REF!</v>
      </c>
      <c r="F152" s="21" t="e">
        <f>IF(D152="", "",COUNTIF('Approved Products List'!C$5:C$2890,D152))</f>
        <v>#REF!</v>
      </c>
      <c r="J152">
        <v>61465</v>
      </c>
    </row>
    <row r="153" spans="2:10" x14ac:dyDescent="0.25">
      <c r="B153" s="20" t="e">
        <f>(COUNTIF('Approved Products List'!#REF!,'Approved Products List'!#REF!)=1)*1</f>
        <v>#REF!</v>
      </c>
      <c r="C153" s="19"/>
      <c r="D153" s="19" t="e">
        <f t="array" ref="D153">IF(ROWS(D$6:D153)&lt;=C$5,INDEX('Approved Products List'!$C$5:$C$2890,SMALL(IF($B$6:$B$4551=1,ROW($B$6:$B$4551)-ROW(B$6)+1),ROWS(D$6:D153))),"")</f>
        <v>#REF!</v>
      </c>
      <c r="E153" s="19" t="e">
        <f>IF(D153="", "",MATCH(D153,'Approved Products List'!C$5:C$2890,0))</f>
        <v>#REF!</v>
      </c>
      <c r="F153" s="21" t="e">
        <f>IF(D153="", "",COUNTIF('Approved Products List'!C$5:C$2890,D153))</f>
        <v>#REF!</v>
      </c>
      <c r="J153">
        <v>61466</v>
      </c>
    </row>
    <row r="154" spans="2:10" x14ac:dyDescent="0.25">
      <c r="B154" s="20" t="e">
        <f>(COUNTIF('Approved Products List'!#REF!,'Approved Products List'!#REF!)=1)*1</f>
        <v>#REF!</v>
      </c>
      <c r="C154" s="19"/>
      <c r="D154" s="19" t="e">
        <f t="array" ref="D154">IF(ROWS(D$6:D154)&lt;=C$5,INDEX('Approved Products List'!$C$5:$C$2890,SMALL(IF($B$6:$B$4551=1,ROW($B$6:$B$4551)-ROW(B$6)+1),ROWS(D$6:D154))),"")</f>
        <v>#REF!</v>
      </c>
      <c r="E154" s="19" t="e">
        <f>IF(D154="", "",MATCH(D154,'Approved Products List'!C$5:C$2890,0))</f>
        <v>#REF!</v>
      </c>
      <c r="F154" s="21" t="e">
        <f>IF(D154="", "",COUNTIF('Approved Products List'!C$5:C$2890,D154))</f>
        <v>#REF!</v>
      </c>
      <c r="J154">
        <v>61467</v>
      </c>
    </row>
    <row r="155" spans="2:10" x14ac:dyDescent="0.25">
      <c r="B155" s="20" t="e">
        <f>(COUNTIF('Approved Products List'!#REF!,'Approved Products List'!#REF!)=1)*1</f>
        <v>#REF!</v>
      </c>
      <c r="C155" s="19"/>
      <c r="D155" s="19" t="e">
        <f t="array" ref="D155">IF(ROWS(D$6:D155)&lt;=C$5,INDEX('Approved Products List'!$C$5:$C$2890,SMALL(IF($B$6:$B$4551=1,ROW($B$6:$B$4551)-ROW(B$6)+1),ROWS(D$6:D155))),"")</f>
        <v>#REF!</v>
      </c>
      <c r="E155" s="19" t="e">
        <f>IF(D155="", "",MATCH(D155,'Approved Products List'!C$5:C$2890,0))</f>
        <v>#REF!</v>
      </c>
      <c r="F155" s="21" t="e">
        <f>IF(D155="", "",COUNTIF('Approved Products List'!C$5:C$2890,D155))</f>
        <v>#REF!</v>
      </c>
      <c r="J155">
        <v>61469</v>
      </c>
    </row>
    <row r="156" spans="2:10" x14ac:dyDescent="0.25">
      <c r="B156" s="20" t="e">
        <f>(COUNTIF('Approved Products List'!#REF!,'Approved Products List'!#REF!)=1)*1</f>
        <v>#REF!</v>
      </c>
      <c r="C156" s="19"/>
      <c r="D156" s="19" t="e">
        <f t="array" ref="D156">IF(ROWS(D$6:D156)&lt;=C$5,INDEX('Approved Products List'!$C$5:$C$2890,SMALL(IF($B$6:$B$4551=1,ROW($B$6:$B$4551)-ROW(B$6)+1),ROWS(D$6:D156))),"")</f>
        <v>#REF!</v>
      </c>
      <c r="E156" s="19" t="e">
        <f>IF(D156="", "",MATCH(D156,'Approved Products List'!C$5:C$2890,0))</f>
        <v>#REF!</v>
      </c>
      <c r="F156" s="21" t="e">
        <f>IF(D156="", "",COUNTIF('Approved Products List'!C$5:C$2890,D156))</f>
        <v>#REF!</v>
      </c>
      <c r="J156">
        <v>61470</v>
      </c>
    </row>
    <row r="157" spans="2:10" x14ac:dyDescent="0.25">
      <c r="B157" s="20" t="e">
        <f>(COUNTIF('Approved Products List'!#REF!,'Approved Products List'!#REF!)=1)*1</f>
        <v>#REF!</v>
      </c>
      <c r="C157" s="19"/>
      <c r="D157" s="19" t="e">
        <f t="array" ref="D157">IF(ROWS(D$6:D157)&lt;=C$5,INDEX('Approved Products List'!$C$5:$C$2890,SMALL(IF($B$6:$B$4551=1,ROW($B$6:$B$4551)-ROW(B$6)+1),ROWS(D$6:D157))),"")</f>
        <v>#REF!</v>
      </c>
      <c r="E157" s="19" t="e">
        <f>IF(D157="", "",MATCH(D157,'Approved Products List'!C$5:C$2890,0))</f>
        <v>#REF!</v>
      </c>
      <c r="F157" s="21" t="e">
        <f>IF(D157="", "",COUNTIF('Approved Products List'!C$5:C$2890,D157))</f>
        <v>#REF!</v>
      </c>
      <c r="J157">
        <v>61471</v>
      </c>
    </row>
    <row r="158" spans="2:10" x14ac:dyDescent="0.25">
      <c r="B158" s="20" t="e">
        <f>(COUNTIF('Approved Products List'!#REF!,'Approved Products List'!#REF!)=1)*1</f>
        <v>#REF!</v>
      </c>
      <c r="C158" s="19"/>
      <c r="D158" s="19" t="e">
        <f t="array" ref="D158">IF(ROWS(D$6:D158)&lt;=C$5,INDEX('Approved Products List'!$C$5:$C$2890,SMALL(IF($B$6:$B$4551=1,ROW($B$6:$B$4551)-ROW(B$6)+1),ROWS(D$6:D158))),"")</f>
        <v>#REF!</v>
      </c>
      <c r="E158" s="19" t="e">
        <f>IF(D158="", "",MATCH(D158,'Approved Products List'!C$5:C$2890,0))</f>
        <v>#REF!</v>
      </c>
      <c r="F158" s="21" t="e">
        <f>IF(D158="", "",COUNTIF('Approved Products List'!C$5:C$2890,D158))</f>
        <v>#REF!</v>
      </c>
      <c r="J158">
        <v>61472</v>
      </c>
    </row>
    <row r="159" spans="2:10" x14ac:dyDescent="0.25">
      <c r="B159" s="20" t="e">
        <f>(COUNTIF('Approved Products List'!#REF!,'Approved Products List'!#REF!)=1)*1</f>
        <v>#REF!</v>
      </c>
      <c r="C159" s="19"/>
      <c r="D159" s="19" t="e">
        <f t="array" ref="D159">IF(ROWS(D$6:D159)&lt;=C$5,INDEX('Approved Products List'!$C$5:$C$2890,SMALL(IF($B$6:$B$4551=1,ROW($B$6:$B$4551)-ROW(B$6)+1),ROWS(D$6:D159))),"")</f>
        <v>#REF!</v>
      </c>
      <c r="E159" s="19" t="e">
        <f>IF(D159="", "",MATCH(D159,'Approved Products List'!C$5:C$2890,0))</f>
        <v>#REF!</v>
      </c>
      <c r="F159" s="21" t="e">
        <f>IF(D159="", "",COUNTIF('Approved Products List'!C$5:C$2890,D159))</f>
        <v>#REF!</v>
      </c>
      <c r="J159">
        <v>61473</v>
      </c>
    </row>
    <row r="160" spans="2:10" x14ac:dyDescent="0.25">
      <c r="B160" s="20" t="e">
        <f>(COUNTIF('Approved Products List'!#REF!,'Approved Products List'!#REF!)=1)*1</f>
        <v>#REF!</v>
      </c>
      <c r="C160" s="19"/>
      <c r="D160" s="19" t="e">
        <f t="array" ref="D160">IF(ROWS(D$6:D160)&lt;=C$5,INDEX('Approved Products List'!$C$5:$C$2890,SMALL(IF($B$6:$B$4551=1,ROW($B$6:$B$4551)-ROW(B$6)+1),ROWS(D$6:D160))),"")</f>
        <v>#REF!</v>
      </c>
      <c r="E160" s="19" t="e">
        <f>IF(D160="", "",MATCH(D160,'Approved Products List'!C$5:C$2890,0))</f>
        <v>#REF!</v>
      </c>
      <c r="F160" s="21" t="e">
        <f>IF(D160="", "",COUNTIF('Approved Products List'!C$5:C$2890,D160))</f>
        <v>#REF!</v>
      </c>
      <c r="J160">
        <v>61474</v>
      </c>
    </row>
    <row r="161" spans="2:10" x14ac:dyDescent="0.25">
      <c r="B161" s="20" t="e">
        <f>(COUNTIF('Approved Products List'!#REF!,'Approved Products List'!#REF!)=1)*1</f>
        <v>#REF!</v>
      </c>
      <c r="C161" s="19"/>
      <c r="D161" s="19" t="e">
        <f t="array" ref="D161">IF(ROWS(D$6:D161)&lt;=C$5,INDEX('Approved Products List'!$C$5:$C$2890,SMALL(IF($B$6:$B$4551=1,ROW($B$6:$B$4551)-ROW(B$6)+1),ROWS(D$6:D161))),"")</f>
        <v>#REF!</v>
      </c>
      <c r="E161" s="19" t="e">
        <f>IF(D161="", "",MATCH(D161,'Approved Products List'!C$5:C$2890,0))</f>
        <v>#REF!</v>
      </c>
      <c r="F161" s="21" t="e">
        <f>IF(D161="", "",COUNTIF('Approved Products List'!C$5:C$2890,D161))</f>
        <v>#REF!</v>
      </c>
      <c r="J161">
        <v>61475</v>
      </c>
    </row>
    <row r="162" spans="2:10" x14ac:dyDescent="0.25">
      <c r="B162" s="20" t="e">
        <f>(COUNTIF('Approved Products List'!#REF!,'Approved Products List'!#REF!)=1)*1</f>
        <v>#REF!</v>
      </c>
      <c r="C162" s="19"/>
      <c r="D162" s="19" t="e">
        <f t="array" ref="D162">IF(ROWS(D$6:D162)&lt;=C$5,INDEX('Approved Products List'!$C$5:$C$2890,SMALL(IF($B$6:$B$4551=1,ROW($B$6:$B$4551)-ROW(B$6)+1),ROWS(D$6:D162))),"")</f>
        <v>#REF!</v>
      </c>
      <c r="E162" s="19" t="e">
        <f>IF(D162="", "",MATCH(D162,'Approved Products List'!C$5:C$2890,0))</f>
        <v>#REF!</v>
      </c>
      <c r="F162" s="21" t="e">
        <f>IF(D162="", "",COUNTIF('Approved Products List'!C$5:C$2890,D162))</f>
        <v>#REF!</v>
      </c>
      <c r="J162">
        <v>61476</v>
      </c>
    </row>
    <row r="163" spans="2:10" x14ac:dyDescent="0.25">
      <c r="B163" s="20" t="e">
        <f>(COUNTIF('Approved Products List'!#REF!,'Approved Products List'!#REF!)=1)*1</f>
        <v>#REF!</v>
      </c>
      <c r="C163" s="19"/>
      <c r="D163" s="19" t="e">
        <f t="array" ref="D163">IF(ROWS(D$6:D163)&lt;=C$5,INDEX('Approved Products List'!$C$5:$C$2890,SMALL(IF($B$6:$B$4551=1,ROW($B$6:$B$4551)-ROW(B$6)+1),ROWS(D$6:D163))),"")</f>
        <v>#REF!</v>
      </c>
      <c r="E163" s="19" t="e">
        <f>IF(D163="", "",MATCH(D163,'Approved Products List'!C$5:C$2890,0))</f>
        <v>#REF!</v>
      </c>
      <c r="F163" s="21" t="e">
        <f>IF(D163="", "",COUNTIF('Approved Products List'!C$5:C$2890,D163))</f>
        <v>#REF!</v>
      </c>
      <c r="J163">
        <v>61477</v>
      </c>
    </row>
    <row r="164" spans="2:10" x14ac:dyDescent="0.25">
      <c r="B164" s="20" t="e">
        <f>(COUNTIF('Approved Products List'!#REF!,'Approved Products List'!#REF!)=1)*1</f>
        <v>#REF!</v>
      </c>
      <c r="C164" s="19"/>
      <c r="D164" s="19" t="e">
        <f t="array" ref="D164">IF(ROWS(D$6:D164)&lt;=C$5,INDEX('Approved Products List'!$C$5:$C$2890,SMALL(IF($B$6:$B$4551=1,ROW($B$6:$B$4551)-ROW(B$6)+1),ROWS(D$6:D164))),"")</f>
        <v>#REF!</v>
      </c>
      <c r="E164" s="19" t="e">
        <f>IF(D164="", "",MATCH(D164,'Approved Products List'!C$5:C$2890,0))</f>
        <v>#REF!</v>
      </c>
      <c r="F164" s="21" t="e">
        <f>IF(D164="", "",COUNTIF('Approved Products List'!C$5:C$2890,D164))</f>
        <v>#REF!</v>
      </c>
      <c r="J164">
        <v>61478</v>
      </c>
    </row>
    <row r="165" spans="2:10" x14ac:dyDescent="0.25">
      <c r="B165" s="20" t="e">
        <f>(COUNTIF('Approved Products List'!#REF!,'Approved Products List'!#REF!)=1)*1</f>
        <v>#REF!</v>
      </c>
      <c r="C165" s="19"/>
      <c r="D165" s="19" t="e">
        <f t="array" ref="D165">IF(ROWS(D$6:D165)&lt;=C$5,INDEX('Approved Products List'!$C$5:$C$2890,SMALL(IF($B$6:$B$4551=1,ROW($B$6:$B$4551)-ROW(B$6)+1),ROWS(D$6:D165))),"")</f>
        <v>#REF!</v>
      </c>
      <c r="E165" s="19" t="e">
        <f>IF(D165="", "",MATCH(D165,'Approved Products List'!C$5:C$2890,0))</f>
        <v>#REF!</v>
      </c>
      <c r="F165" s="21" t="e">
        <f>IF(D165="", "",COUNTIF('Approved Products List'!C$5:C$2890,D165))</f>
        <v>#REF!</v>
      </c>
      <c r="J165">
        <v>61479</v>
      </c>
    </row>
    <row r="166" spans="2:10" x14ac:dyDescent="0.25">
      <c r="B166" s="20" t="e">
        <f>(COUNTIF('Approved Products List'!#REF!,'Approved Products List'!#REF!)=1)*1</f>
        <v>#REF!</v>
      </c>
      <c r="C166" s="19"/>
      <c r="D166" s="19" t="e">
        <f t="array" ref="D166">IF(ROWS(D$6:D166)&lt;=C$5,INDEX('Approved Products List'!$C$5:$C$2890,SMALL(IF($B$6:$B$4551=1,ROW($B$6:$B$4551)-ROW(B$6)+1),ROWS(D$6:D166))),"")</f>
        <v>#REF!</v>
      </c>
      <c r="E166" s="19" t="e">
        <f>IF(D166="", "",MATCH(D166,'Approved Products List'!C$5:C$2890,0))</f>
        <v>#REF!</v>
      </c>
      <c r="F166" s="21" t="e">
        <f>IF(D166="", "",COUNTIF('Approved Products List'!C$5:C$2890,D166))</f>
        <v>#REF!</v>
      </c>
      <c r="J166">
        <v>61480</v>
      </c>
    </row>
    <row r="167" spans="2:10" x14ac:dyDescent="0.25">
      <c r="B167" s="20" t="e">
        <f>(COUNTIF('Approved Products List'!#REF!,'Approved Products List'!#REF!)=1)*1</f>
        <v>#REF!</v>
      </c>
      <c r="C167" s="19"/>
      <c r="D167" s="19" t="e">
        <f t="array" ref="D167">IF(ROWS(D$6:D167)&lt;=C$5,INDEX('Approved Products List'!$C$5:$C$2890,SMALL(IF($B$6:$B$4551=1,ROW($B$6:$B$4551)-ROW(B$6)+1),ROWS(D$6:D167))),"")</f>
        <v>#REF!</v>
      </c>
      <c r="E167" s="19" t="e">
        <f>IF(D167="", "",MATCH(D167,'Approved Products List'!C$5:C$2890,0))</f>
        <v>#REF!</v>
      </c>
      <c r="F167" s="21" t="e">
        <f>IF(D167="", "",COUNTIF('Approved Products List'!C$5:C$2890,D167))</f>
        <v>#REF!</v>
      </c>
      <c r="J167">
        <v>61482</v>
      </c>
    </row>
    <row r="168" spans="2:10" x14ac:dyDescent="0.25">
      <c r="B168" s="20" t="e">
        <f>(COUNTIF('Approved Products List'!#REF!,'Approved Products List'!#REF!)=1)*1</f>
        <v>#REF!</v>
      </c>
      <c r="C168" s="19"/>
      <c r="D168" s="19" t="e">
        <f t="array" ref="D168">IF(ROWS(D$6:D168)&lt;=C$5,INDEX('Approved Products List'!$C$5:$C$2890,SMALL(IF($B$6:$B$4551=1,ROW($B$6:$B$4551)-ROW(B$6)+1),ROWS(D$6:D168))),"")</f>
        <v>#REF!</v>
      </c>
      <c r="E168" s="19" t="e">
        <f>IF(D168="", "",MATCH(D168,'Approved Products List'!C$5:C$2890,0))</f>
        <v>#REF!</v>
      </c>
      <c r="F168" s="21" t="e">
        <f>IF(D168="", "",COUNTIF('Approved Products List'!C$5:C$2890,D168))</f>
        <v>#REF!</v>
      </c>
      <c r="J168">
        <v>61483</v>
      </c>
    </row>
    <row r="169" spans="2:10" x14ac:dyDescent="0.25">
      <c r="B169" s="20" t="e">
        <f>(COUNTIF('Approved Products List'!#REF!,'Approved Products List'!#REF!)=1)*1</f>
        <v>#REF!</v>
      </c>
      <c r="C169" s="19"/>
      <c r="D169" s="19" t="e">
        <f t="array" ref="D169">IF(ROWS(D$6:D169)&lt;=C$5,INDEX('Approved Products List'!$C$5:$C$2890,SMALL(IF($B$6:$B$4551=1,ROW($B$6:$B$4551)-ROW(B$6)+1),ROWS(D$6:D169))),"")</f>
        <v>#REF!</v>
      </c>
      <c r="E169" s="19" t="e">
        <f>IF(D169="", "",MATCH(D169,'Approved Products List'!C$5:C$2890,0))</f>
        <v>#REF!</v>
      </c>
      <c r="F169" s="21" t="e">
        <f>IF(D169="", "",COUNTIF('Approved Products List'!C$5:C$2890,D169))</f>
        <v>#REF!</v>
      </c>
      <c r="J169">
        <v>61484</v>
      </c>
    </row>
    <row r="170" spans="2:10" x14ac:dyDescent="0.25">
      <c r="B170" s="20" t="e">
        <f>(COUNTIF('Approved Products List'!#REF!,'Approved Products List'!#REF!)=1)*1</f>
        <v>#REF!</v>
      </c>
      <c r="C170" s="19"/>
      <c r="D170" s="19" t="e">
        <f t="array" ref="D170">IF(ROWS(D$6:D170)&lt;=C$5,INDEX('Approved Products List'!$C$5:$C$2890,SMALL(IF($B$6:$B$4551=1,ROW($B$6:$B$4551)-ROW(B$6)+1),ROWS(D$6:D170))),"")</f>
        <v>#REF!</v>
      </c>
      <c r="E170" s="19" t="e">
        <f>IF(D170="", "",MATCH(D170,'Approved Products List'!C$5:C$2890,0))</f>
        <v>#REF!</v>
      </c>
      <c r="F170" s="21" t="e">
        <f>IF(D170="", "",COUNTIF('Approved Products List'!C$5:C$2890,D170))</f>
        <v>#REF!</v>
      </c>
      <c r="J170">
        <v>61485</v>
      </c>
    </row>
    <row r="171" spans="2:10" x14ac:dyDescent="0.25">
      <c r="B171" s="20" t="e">
        <f>(COUNTIF('Approved Products List'!#REF!,'Approved Products List'!#REF!)=1)*1</f>
        <v>#REF!</v>
      </c>
      <c r="C171" s="19"/>
      <c r="D171" s="19" t="e">
        <f t="array" ref="D171">IF(ROWS(D$6:D171)&lt;=C$5,INDEX('Approved Products List'!$C$5:$C$2890,SMALL(IF($B$6:$B$4551=1,ROW($B$6:$B$4551)-ROW(B$6)+1),ROWS(D$6:D171))),"")</f>
        <v>#REF!</v>
      </c>
      <c r="E171" s="19" t="e">
        <f>IF(D171="", "",MATCH(D171,'Approved Products List'!C$5:C$2890,0))</f>
        <v>#REF!</v>
      </c>
      <c r="F171" s="21" t="e">
        <f>IF(D171="", "",COUNTIF('Approved Products List'!C$5:C$2890,D171))</f>
        <v>#REF!</v>
      </c>
      <c r="J171">
        <v>61486</v>
      </c>
    </row>
    <row r="172" spans="2:10" x14ac:dyDescent="0.25">
      <c r="B172" s="20" t="e">
        <f>(COUNTIF('Approved Products List'!#REF!,'Approved Products List'!#REF!)=1)*1</f>
        <v>#REF!</v>
      </c>
      <c r="C172" s="19"/>
      <c r="D172" s="19" t="e">
        <f t="array" ref="D172">IF(ROWS(D$6:D172)&lt;=C$5,INDEX('Approved Products List'!$C$5:$C$2890,SMALL(IF($B$6:$B$4551=1,ROW($B$6:$B$4551)-ROW(B$6)+1),ROWS(D$6:D172))),"")</f>
        <v>#REF!</v>
      </c>
      <c r="E172" s="19" t="e">
        <f>IF(D172="", "",MATCH(D172,'Approved Products List'!C$5:C$2890,0))</f>
        <v>#REF!</v>
      </c>
      <c r="F172" s="21" t="e">
        <f>IF(D172="", "",COUNTIF('Approved Products List'!C$5:C$2890,D172))</f>
        <v>#REF!</v>
      </c>
      <c r="J172">
        <v>61488</v>
      </c>
    </row>
    <row r="173" spans="2:10" x14ac:dyDescent="0.25">
      <c r="B173" s="20" t="e">
        <f>(COUNTIF('Approved Products List'!#REF!,'Approved Products List'!#REF!)=1)*1</f>
        <v>#REF!</v>
      </c>
      <c r="C173" s="19"/>
      <c r="D173" s="19" t="e">
        <f t="array" ref="D173">IF(ROWS(D$6:D173)&lt;=C$5,INDEX('Approved Products List'!$C$5:$C$2890,SMALL(IF($B$6:$B$4551=1,ROW($B$6:$B$4551)-ROW(B$6)+1),ROWS(D$6:D173))),"")</f>
        <v>#REF!</v>
      </c>
      <c r="E173" s="19" t="e">
        <f>IF(D173="", "",MATCH(D173,'Approved Products List'!C$5:C$2890,0))</f>
        <v>#REF!</v>
      </c>
      <c r="F173" s="21" t="e">
        <f>IF(D173="", "",COUNTIF('Approved Products List'!C$5:C$2890,D173))</f>
        <v>#REF!</v>
      </c>
      <c r="J173">
        <v>61489</v>
      </c>
    </row>
    <row r="174" spans="2:10" x14ac:dyDescent="0.25">
      <c r="B174" s="20" t="e">
        <f>(COUNTIF('Approved Products List'!#REF!,'Approved Products List'!#REF!)=1)*1</f>
        <v>#REF!</v>
      </c>
      <c r="C174" s="19"/>
      <c r="D174" s="19" t="e">
        <f t="array" ref="D174">IF(ROWS(D$6:D174)&lt;=C$5,INDEX('Approved Products List'!$C$5:$C$2890,SMALL(IF($B$6:$B$4551=1,ROW($B$6:$B$4551)-ROW(B$6)+1),ROWS(D$6:D174))),"")</f>
        <v>#REF!</v>
      </c>
      <c r="E174" s="19" t="e">
        <f>IF(D174="", "",MATCH(D174,'Approved Products List'!C$5:C$2890,0))</f>
        <v>#REF!</v>
      </c>
      <c r="F174" s="21" t="e">
        <f>IF(D174="", "",COUNTIF('Approved Products List'!C$5:C$2890,D174))</f>
        <v>#REF!</v>
      </c>
      <c r="J174">
        <v>61490</v>
      </c>
    </row>
    <row r="175" spans="2:10" x14ac:dyDescent="0.25">
      <c r="B175" s="20" t="e">
        <f>(COUNTIF('Approved Products List'!#REF!,'Approved Products List'!#REF!)=1)*1</f>
        <v>#REF!</v>
      </c>
      <c r="C175" s="19"/>
      <c r="D175" s="19" t="e">
        <f t="array" ref="D175">IF(ROWS(D$6:D175)&lt;=C$5,INDEX('Approved Products List'!$C$5:$C$2890,SMALL(IF($B$6:$B$4551=1,ROW($B$6:$B$4551)-ROW(B$6)+1),ROWS(D$6:D175))),"")</f>
        <v>#REF!</v>
      </c>
      <c r="E175" s="19" t="e">
        <f>IF(D175="", "",MATCH(D175,'Approved Products List'!C$5:C$2890,0))</f>
        <v>#REF!</v>
      </c>
      <c r="F175" s="21" t="e">
        <f>IF(D175="", "",COUNTIF('Approved Products List'!C$5:C$2890,D175))</f>
        <v>#REF!</v>
      </c>
      <c r="J175">
        <v>61491</v>
      </c>
    </row>
    <row r="176" spans="2:10" x14ac:dyDescent="0.25">
      <c r="B176" s="20" t="e">
        <f>(COUNTIF('Approved Products List'!#REF!,'Approved Products List'!#REF!)=1)*1</f>
        <v>#REF!</v>
      </c>
      <c r="C176" s="19"/>
      <c r="D176" s="19" t="e">
        <f t="array" ref="D176">IF(ROWS(D$6:D176)&lt;=C$5,INDEX('Approved Products List'!$C$5:$C$2890,SMALL(IF($B$6:$B$4551=1,ROW($B$6:$B$4551)-ROW(B$6)+1),ROWS(D$6:D176))),"")</f>
        <v>#REF!</v>
      </c>
      <c r="E176" s="19" t="e">
        <f>IF(D176="", "",MATCH(D176,'Approved Products List'!C$5:C$2890,0))</f>
        <v>#REF!</v>
      </c>
      <c r="F176" s="21" t="e">
        <f>IF(D176="", "",COUNTIF('Approved Products List'!C$5:C$2890,D176))</f>
        <v>#REF!</v>
      </c>
      <c r="J176">
        <v>61501</v>
      </c>
    </row>
    <row r="177" spans="2:10" x14ac:dyDescent="0.25">
      <c r="B177" s="20" t="e">
        <f>(COUNTIF('Approved Products List'!#REF!,'Approved Products List'!#REF!)=1)*1</f>
        <v>#REF!</v>
      </c>
      <c r="C177" s="19"/>
      <c r="D177" s="19" t="e">
        <f t="array" ref="D177">IF(ROWS(D$6:D177)&lt;=C$5,INDEX('Approved Products List'!$C$5:$C$2890,SMALL(IF($B$6:$B$4551=1,ROW($B$6:$B$4551)-ROW(B$6)+1),ROWS(D$6:D177))),"")</f>
        <v>#REF!</v>
      </c>
      <c r="E177" s="19" t="e">
        <f>IF(D177="", "",MATCH(D177,'Approved Products List'!C$5:C$2890,0))</f>
        <v>#REF!</v>
      </c>
      <c r="F177" s="21" t="e">
        <f>IF(D177="", "",COUNTIF('Approved Products List'!C$5:C$2890,D177))</f>
        <v>#REF!</v>
      </c>
      <c r="J177">
        <v>61516</v>
      </c>
    </row>
    <row r="178" spans="2:10" x14ac:dyDescent="0.25">
      <c r="B178" s="20" t="e">
        <f>(COUNTIF('Approved Products List'!#REF!,'Approved Products List'!#REF!)=1)*1</f>
        <v>#REF!</v>
      </c>
      <c r="C178" s="19"/>
      <c r="D178" s="19" t="e">
        <f t="array" ref="D178">IF(ROWS(D$6:D178)&lt;=C$5,INDEX('Approved Products List'!$C$5:$C$2890,SMALL(IF($B$6:$B$4551=1,ROW($B$6:$B$4551)-ROW(B$6)+1),ROWS(D$6:D178))),"")</f>
        <v>#REF!</v>
      </c>
      <c r="E178" s="19" t="e">
        <f>IF(D178="", "",MATCH(D178,'Approved Products List'!C$5:C$2890,0))</f>
        <v>#REF!</v>
      </c>
      <c r="F178" s="21" t="e">
        <f>IF(D178="", "",COUNTIF('Approved Products List'!C$5:C$2890,D178))</f>
        <v>#REF!</v>
      </c>
      <c r="J178">
        <v>61517</v>
      </c>
    </row>
    <row r="179" spans="2:10" x14ac:dyDescent="0.25">
      <c r="B179" s="20" t="e">
        <f>(COUNTIF('Approved Products List'!#REF!,'Approved Products List'!#REF!)=1)*1</f>
        <v>#REF!</v>
      </c>
      <c r="C179" s="19"/>
      <c r="D179" s="19" t="e">
        <f t="array" ref="D179">IF(ROWS(D$6:D179)&lt;=C$5,INDEX('Approved Products List'!$C$5:$C$2890,SMALL(IF($B$6:$B$4551=1,ROW($B$6:$B$4551)-ROW(B$6)+1),ROWS(D$6:D179))),"")</f>
        <v>#REF!</v>
      </c>
      <c r="E179" s="19" t="e">
        <f>IF(D179="", "",MATCH(D179,'Approved Products List'!C$5:C$2890,0))</f>
        <v>#REF!</v>
      </c>
      <c r="F179" s="21" t="e">
        <f>IF(D179="", "",COUNTIF('Approved Products List'!C$5:C$2890,D179))</f>
        <v>#REF!</v>
      </c>
      <c r="J179">
        <v>61519</v>
      </c>
    </row>
    <row r="180" spans="2:10" x14ac:dyDescent="0.25">
      <c r="B180" s="20" t="e">
        <f>(COUNTIF('Approved Products List'!#REF!,'Approved Products List'!#REF!)=1)*1</f>
        <v>#REF!</v>
      </c>
      <c r="C180" s="19"/>
      <c r="D180" s="19" t="e">
        <f t="array" ref="D180">IF(ROWS(D$6:D180)&lt;=C$5,INDEX('Approved Products List'!$C$5:$C$2890,SMALL(IF($B$6:$B$4551=1,ROW($B$6:$B$4551)-ROW(B$6)+1),ROWS(D$6:D180))),"")</f>
        <v>#REF!</v>
      </c>
      <c r="E180" s="19" t="e">
        <f>IF(D180="", "",MATCH(D180,'Approved Products List'!C$5:C$2890,0))</f>
        <v>#REF!</v>
      </c>
      <c r="F180" s="21" t="e">
        <f>IF(D180="", "",COUNTIF('Approved Products List'!C$5:C$2890,D180))</f>
        <v>#REF!</v>
      </c>
      <c r="J180">
        <v>61520</v>
      </c>
    </row>
    <row r="181" spans="2:10" x14ac:dyDescent="0.25">
      <c r="B181" s="20" t="e">
        <f>(COUNTIF('Approved Products List'!#REF!,'Approved Products List'!#REF!)=1)*1</f>
        <v>#REF!</v>
      </c>
      <c r="C181" s="19"/>
      <c r="D181" s="19" t="e">
        <f t="array" ref="D181">IF(ROWS(D$6:D181)&lt;=C$5,INDEX('Approved Products List'!$C$5:$C$2890,SMALL(IF($B$6:$B$4551=1,ROW($B$6:$B$4551)-ROW(B$6)+1),ROWS(D$6:D181))),"")</f>
        <v>#REF!</v>
      </c>
      <c r="E181" s="19" t="e">
        <f>IF(D181="", "",MATCH(D181,'Approved Products List'!C$5:C$2890,0))</f>
        <v>#REF!</v>
      </c>
      <c r="F181" s="21" t="e">
        <f>IF(D181="", "",COUNTIF('Approved Products List'!C$5:C$2890,D181))</f>
        <v>#REF!</v>
      </c>
      <c r="J181">
        <v>61523</v>
      </c>
    </row>
    <row r="182" spans="2:10" x14ac:dyDescent="0.25">
      <c r="B182" s="20" t="e">
        <f>(COUNTIF('Approved Products List'!#REF!,'Approved Products List'!#REF!)=1)*1</f>
        <v>#REF!</v>
      </c>
      <c r="C182" s="19"/>
      <c r="D182" s="19" t="e">
        <f t="array" ref="D182">IF(ROWS(D$6:D182)&lt;=C$5,INDEX('Approved Products List'!$C$5:$C$2890,SMALL(IF($B$6:$B$4551=1,ROW($B$6:$B$4551)-ROW(B$6)+1),ROWS(D$6:D182))),"")</f>
        <v>#REF!</v>
      </c>
      <c r="E182" s="19" t="e">
        <f>IF(D182="", "",MATCH(D182,'Approved Products List'!C$5:C$2890,0))</f>
        <v>#REF!</v>
      </c>
      <c r="F182" s="21" t="e">
        <f>IF(D182="", "",COUNTIF('Approved Products List'!C$5:C$2890,D182))</f>
        <v>#REF!</v>
      </c>
      <c r="J182">
        <v>61524</v>
      </c>
    </row>
    <row r="183" spans="2:10" x14ac:dyDescent="0.25">
      <c r="B183" s="20" t="e">
        <f>(COUNTIF('Approved Products List'!#REF!,'Approved Products List'!#REF!)=1)*1</f>
        <v>#REF!</v>
      </c>
      <c r="C183" s="19"/>
      <c r="D183" s="19" t="e">
        <f t="array" ref="D183">IF(ROWS(D$6:D183)&lt;=C$5,INDEX('Approved Products List'!$C$5:$C$2890,SMALL(IF($B$6:$B$4551=1,ROW($B$6:$B$4551)-ROW(B$6)+1),ROWS(D$6:D183))),"")</f>
        <v>#REF!</v>
      </c>
      <c r="E183" s="19" t="e">
        <f>IF(D183="", "",MATCH(D183,'Approved Products List'!C$5:C$2890,0))</f>
        <v>#REF!</v>
      </c>
      <c r="F183" s="21" t="e">
        <f>IF(D183="", "",COUNTIF('Approved Products List'!C$5:C$2890,D183))</f>
        <v>#REF!</v>
      </c>
      <c r="J183">
        <v>61525</v>
      </c>
    </row>
    <row r="184" spans="2:10" x14ac:dyDescent="0.25">
      <c r="B184" s="20" t="e">
        <f>(COUNTIF('Approved Products List'!#REF!,'Approved Products List'!#REF!)=1)*1</f>
        <v>#REF!</v>
      </c>
      <c r="C184" s="19"/>
      <c r="D184" s="19" t="e">
        <f t="array" ref="D184">IF(ROWS(D$6:D184)&lt;=C$5,INDEX('Approved Products List'!$C$5:$C$2890,SMALL(IF($B$6:$B$4551=1,ROW($B$6:$B$4551)-ROW(B$6)+1),ROWS(D$6:D184))),"")</f>
        <v>#REF!</v>
      </c>
      <c r="E184" s="19" t="e">
        <f>IF(D184="", "",MATCH(D184,'Approved Products List'!C$5:C$2890,0))</f>
        <v>#REF!</v>
      </c>
      <c r="F184" s="21" t="e">
        <f>IF(D184="", "",COUNTIF('Approved Products List'!C$5:C$2890,D184))</f>
        <v>#REF!</v>
      </c>
      <c r="J184">
        <v>61526</v>
      </c>
    </row>
    <row r="185" spans="2:10" x14ac:dyDescent="0.25">
      <c r="B185" s="20" t="e">
        <f>(COUNTIF('Approved Products List'!#REF!,'Approved Products List'!#REF!)=1)*1</f>
        <v>#REF!</v>
      </c>
      <c r="C185" s="19"/>
      <c r="D185" s="19" t="e">
        <f t="array" ref="D185">IF(ROWS(D$6:D185)&lt;=C$5,INDEX('Approved Products List'!$C$5:$C$2890,SMALL(IF($B$6:$B$4551=1,ROW($B$6:$B$4551)-ROW(B$6)+1),ROWS(D$6:D185))),"")</f>
        <v>#REF!</v>
      </c>
      <c r="E185" s="19" t="e">
        <f>IF(D185="", "",MATCH(D185,'Approved Products List'!C$5:C$2890,0))</f>
        <v>#REF!</v>
      </c>
      <c r="F185" s="21" t="e">
        <f>IF(D185="", "",COUNTIF('Approved Products List'!C$5:C$2890,D185))</f>
        <v>#REF!</v>
      </c>
      <c r="J185">
        <v>61528</v>
      </c>
    </row>
    <row r="186" spans="2:10" x14ac:dyDescent="0.25">
      <c r="B186" s="20" t="e">
        <f>(COUNTIF('Approved Products List'!#REF!,'Approved Products List'!#REF!)=1)*1</f>
        <v>#REF!</v>
      </c>
      <c r="C186" s="19"/>
      <c r="D186" s="19" t="e">
        <f t="array" ref="D186">IF(ROWS(D$6:D186)&lt;=C$5,INDEX('Approved Products List'!$C$5:$C$2890,SMALL(IF($B$6:$B$4551=1,ROW($B$6:$B$4551)-ROW(B$6)+1),ROWS(D$6:D186))),"")</f>
        <v>#REF!</v>
      </c>
      <c r="E186" s="19" t="e">
        <f>IF(D186="", "",MATCH(D186,'Approved Products List'!C$5:C$2890,0))</f>
        <v>#REF!</v>
      </c>
      <c r="F186" s="21" t="e">
        <f>IF(D186="", "",COUNTIF('Approved Products List'!C$5:C$2890,D186))</f>
        <v>#REF!</v>
      </c>
      <c r="J186">
        <v>61529</v>
      </c>
    </row>
    <row r="187" spans="2:10" x14ac:dyDescent="0.25">
      <c r="B187" s="20" t="e">
        <f>(COUNTIF('Approved Products List'!#REF!,'Approved Products List'!#REF!)=1)*1</f>
        <v>#REF!</v>
      </c>
      <c r="C187" s="19"/>
      <c r="D187" s="19" t="e">
        <f t="array" ref="D187">IF(ROWS(D$6:D187)&lt;=C$5,INDEX('Approved Products List'!$C$5:$C$2890,SMALL(IF($B$6:$B$4551=1,ROW($B$6:$B$4551)-ROW(B$6)+1),ROWS(D$6:D187))),"")</f>
        <v>#REF!</v>
      </c>
      <c r="E187" s="19" t="e">
        <f>IF(D187="", "",MATCH(D187,'Approved Products List'!C$5:C$2890,0))</f>
        <v>#REF!</v>
      </c>
      <c r="F187" s="21" t="e">
        <f>IF(D187="", "",COUNTIF('Approved Products List'!C$5:C$2890,D187))</f>
        <v>#REF!</v>
      </c>
      <c r="J187">
        <v>61530</v>
      </c>
    </row>
    <row r="188" spans="2:10" x14ac:dyDescent="0.25">
      <c r="B188" s="20" t="e">
        <f>(COUNTIF('Approved Products List'!#REF!,'Approved Products List'!#REF!)=1)*1</f>
        <v>#REF!</v>
      </c>
      <c r="C188" s="19"/>
      <c r="D188" s="19" t="e">
        <f t="array" ref="D188">IF(ROWS(D$6:D188)&lt;=C$5,INDEX('Approved Products List'!$C$5:$C$2890,SMALL(IF($B$6:$B$4551=1,ROW($B$6:$B$4551)-ROW(B$6)+1),ROWS(D$6:D188))),"")</f>
        <v>#REF!</v>
      </c>
      <c r="E188" s="19" t="e">
        <f>IF(D188="", "",MATCH(D188,'Approved Products List'!C$5:C$2890,0))</f>
        <v>#REF!</v>
      </c>
      <c r="F188" s="21" t="e">
        <f>IF(D188="", "",COUNTIF('Approved Products List'!C$5:C$2890,D188))</f>
        <v>#REF!</v>
      </c>
      <c r="J188">
        <v>61531</v>
      </c>
    </row>
    <row r="189" spans="2:10" x14ac:dyDescent="0.25">
      <c r="B189" s="20" t="e">
        <f>(COUNTIF('Approved Products List'!#REF!,'Approved Products List'!#REF!)=1)*1</f>
        <v>#REF!</v>
      </c>
      <c r="C189" s="19"/>
      <c r="D189" s="19" t="e">
        <f t="array" ref="D189">IF(ROWS(D$6:D189)&lt;=C$5,INDEX('Approved Products List'!$C$5:$C$2890,SMALL(IF($B$6:$B$4551=1,ROW($B$6:$B$4551)-ROW(B$6)+1),ROWS(D$6:D189))),"")</f>
        <v>#REF!</v>
      </c>
      <c r="E189" s="19" t="e">
        <f>IF(D189="", "",MATCH(D189,'Approved Products List'!C$5:C$2890,0))</f>
        <v>#REF!</v>
      </c>
      <c r="F189" s="21" t="e">
        <f>IF(D189="", "",COUNTIF('Approved Products List'!C$5:C$2890,D189))</f>
        <v>#REF!</v>
      </c>
      <c r="J189">
        <v>61532</v>
      </c>
    </row>
    <row r="190" spans="2:10" x14ac:dyDescent="0.25">
      <c r="B190" s="20" t="e">
        <f>(COUNTIF('Approved Products List'!#REF!,'Approved Products List'!#REF!)=1)*1</f>
        <v>#REF!</v>
      </c>
      <c r="C190" s="19"/>
      <c r="D190" s="19" t="e">
        <f t="array" ref="D190">IF(ROWS(D$6:D190)&lt;=C$5,INDEX('Approved Products List'!$C$5:$C$2890,SMALL(IF($B$6:$B$4551=1,ROW($B$6:$B$4551)-ROW(B$6)+1),ROWS(D$6:D190))),"")</f>
        <v>#REF!</v>
      </c>
      <c r="E190" s="19" t="e">
        <f>IF(D190="", "",MATCH(D190,'Approved Products List'!C$5:C$2890,0))</f>
        <v>#REF!</v>
      </c>
      <c r="F190" s="21" t="e">
        <f>IF(D190="", "",COUNTIF('Approved Products List'!C$5:C$2890,D190))</f>
        <v>#REF!</v>
      </c>
      <c r="J190">
        <v>61533</v>
      </c>
    </row>
    <row r="191" spans="2:10" x14ac:dyDescent="0.25">
      <c r="B191" s="20" t="e">
        <f>(COUNTIF('Approved Products List'!#REF!,'Approved Products List'!#REF!)=1)*1</f>
        <v>#REF!</v>
      </c>
      <c r="C191" s="19"/>
      <c r="D191" s="19" t="e">
        <f t="array" ref="D191">IF(ROWS(D$6:D191)&lt;=C$5,INDEX('Approved Products List'!$C$5:$C$2890,SMALL(IF($B$6:$B$4551=1,ROW($B$6:$B$4551)-ROW(B$6)+1),ROWS(D$6:D191))),"")</f>
        <v>#REF!</v>
      </c>
      <c r="E191" s="19" t="e">
        <f>IF(D191="", "",MATCH(D191,'Approved Products List'!C$5:C$2890,0))</f>
        <v>#REF!</v>
      </c>
      <c r="F191" s="21" t="e">
        <f>IF(D191="", "",COUNTIF('Approved Products List'!C$5:C$2890,D191))</f>
        <v>#REF!</v>
      </c>
      <c r="J191">
        <v>61534</v>
      </c>
    </row>
    <row r="192" spans="2:10" x14ac:dyDescent="0.25">
      <c r="B192" s="20" t="e">
        <f>(COUNTIF('Approved Products List'!#REF!,'Approved Products List'!#REF!)=1)*1</f>
        <v>#REF!</v>
      </c>
      <c r="C192" s="19"/>
      <c r="D192" s="19" t="e">
        <f t="array" ref="D192">IF(ROWS(D$6:D192)&lt;=C$5,INDEX('Approved Products List'!$C$5:$C$2890,SMALL(IF($B$6:$B$4551=1,ROW($B$6:$B$4551)-ROW(B$6)+1),ROWS(D$6:D192))),"")</f>
        <v>#REF!</v>
      </c>
      <c r="E192" s="19" t="e">
        <f>IF(D192="", "",MATCH(D192,'Approved Products List'!C$5:C$2890,0))</f>
        <v>#REF!</v>
      </c>
      <c r="F192" s="21" t="e">
        <f>IF(D192="", "",COUNTIF('Approved Products List'!C$5:C$2890,D192))</f>
        <v>#REF!</v>
      </c>
      <c r="J192">
        <v>61535</v>
      </c>
    </row>
    <row r="193" spans="2:10" x14ac:dyDescent="0.25">
      <c r="B193" s="20" t="e">
        <f>(COUNTIF('Approved Products List'!#REF!,'Approved Products List'!#REF!)=1)*1</f>
        <v>#REF!</v>
      </c>
      <c r="C193" s="19"/>
      <c r="D193" s="19" t="e">
        <f t="array" ref="D193">IF(ROWS(D$6:D193)&lt;=C$5,INDEX('Approved Products List'!$C$5:$C$2890,SMALL(IF($B$6:$B$4551=1,ROW($B$6:$B$4551)-ROW(B$6)+1),ROWS(D$6:D193))),"")</f>
        <v>#REF!</v>
      </c>
      <c r="E193" s="19" t="e">
        <f>IF(D193="", "",MATCH(D193,'Approved Products List'!C$5:C$2890,0))</f>
        <v>#REF!</v>
      </c>
      <c r="F193" s="21" t="e">
        <f>IF(D193="", "",COUNTIF('Approved Products List'!C$5:C$2890,D193))</f>
        <v>#REF!</v>
      </c>
      <c r="J193">
        <v>61536</v>
      </c>
    </row>
    <row r="194" spans="2:10" x14ac:dyDescent="0.25">
      <c r="B194" s="20" t="e">
        <f>(COUNTIF('Approved Products List'!#REF!,'Approved Products List'!#REF!)=1)*1</f>
        <v>#REF!</v>
      </c>
      <c r="C194" s="19"/>
      <c r="D194" s="19" t="e">
        <f t="array" ref="D194">IF(ROWS(D$6:D194)&lt;=C$5,INDEX('Approved Products List'!$C$5:$C$2890,SMALL(IF($B$6:$B$4551=1,ROW($B$6:$B$4551)-ROW(B$6)+1),ROWS(D$6:D194))),"")</f>
        <v>#REF!</v>
      </c>
      <c r="E194" s="19" t="e">
        <f>IF(D194="", "",MATCH(D194,'Approved Products List'!C$5:C$2890,0))</f>
        <v>#REF!</v>
      </c>
      <c r="F194" s="21" t="e">
        <f>IF(D194="", "",COUNTIF('Approved Products List'!C$5:C$2890,D194))</f>
        <v>#REF!</v>
      </c>
      <c r="J194">
        <v>61537</v>
      </c>
    </row>
    <row r="195" spans="2:10" x14ac:dyDescent="0.25">
      <c r="B195" s="20" t="e">
        <f>(COUNTIF('Approved Products List'!#REF!,'Approved Products List'!#REF!)=1)*1</f>
        <v>#REF!</v>
      </c>
      <c r="C195" s="19"/>
      <c r="D195" s="19" t="e">
        <f t="array" ref="D195">IF(ROWS(D$6:D195)&lt;=C$5,INDEX('Approved Products List'!$C$5:$C$2890,SMALL(IF($B$6:$B$4551=1,ROW($B$6:$B$4551)-ROW(B$6)+1),ROWS(D$6:D195))),"")</f>
        <v>#REF!</v>
      </c>
      <c r="E195" s="19" t="e">
        <f>IF(D195="", "",MATCH(D195,'Approved Products List'!C$5:C$2890,0))</f>
        <v>#REF!</v>
      </c>
      <c r="F195" s="21" t="e">
        <f>IF(D195="", "",COUNTIF('Approved Products List'!C$5:C$2890,D195))</f>
        <v>#REF!</v>
      </c>
      <c r="J195">
        <v>61539</v>
      </c>
    </row>
    <row r="196" spans="2:10" x14ac:dyDescent="0.25">
      <c r="B196" s="20" t="e">
        <f>(COUNTIF('Approved Products List'!#REF!,'Approved Products List'!#REF!)=1)*1</f>
        <v>#REF!</v>
      </c>
      <c r="C196" s="19"/>
      <c r="D196" s="19" t="e">
        <f t="array" ref="D196">IF(ROWS(D$6:D196)&lt;=C$5,INDEX('Approved Products List'!$C$5:$C$2890,SMALL(IF($B$6:$B$4551=1,ROW($B$6:$B$4551)-ROW(B$6)+1),ROWS(D$6:D196))),"")</f>
        <v>#REF!</v>
      </c>
      <c r="E196" s="19" t="e">
        <f>IF(D196="", "",MATCH(D196,'Approved Products List'!C$5:C$2890,0))</f>
        <v>#REF!</v>
      </c>
      <c r="F196" s="21" t="e">
        <f>IF(D196="", "",COUNTIF('Approved Products List'!C$5:C$2890,D196))</f>
        <v>#REF!</v>
      </c>
      <c r="J196">
        <v>61540</v>
      </c>
    </row>
    <row r="197" spans="2:10" x14ac:dyDescent="0.25">
      <c r="B197" s="20" t="e">
        <f>(COUNTIF('Approved Products List'!#REF!,'Approved Products List'!#REF!)=1)*1</f>
        <v>#REF!</v>
      </c>
      <c r="C197" s="19"/>
      <c r="D197" s="19" t="e">
        <f t="array" ref="D197">IF(ROWS(D$6:D197)&lt;=C$5,INDEX('Approved Products List'!$C$5:$C$2890,SMALL(IF($B$6:$B$4551=1,ROW($B$6:$B$4551)-ROW(B$6)+1),ROWS(D$6:D197))),"")</f>
        <v>#REF!</v>
      </c>
      <c r="E197" s="19" t="e">
        <f>IF(D197="", "",MATCH(D197,'Approved Products List'!C$5:C$2890,0))</f>
        <v>#REF!</v>
      </c>
      <c r="F197" s="21" t="e">
        <f>IF(D197="", "",COUNTIF('Approved Products List'!C$5:C$2890,D197))</f>
        <v>#REF!</v>
      </c>
      <c r="J197">
        <v>61541</v>
      </c>
    </row>
    <row r="198" spans="2:10" x14ac:dyDescent="0.25">
      <c r="B198" s="20" t="e">
        <f>(COUNTIF('Approved Products List'!#REF!,'Approved Products List'!#REF!)=1)*1</f>
        <v>#REF!</v>
      </c>
      <c r="C198" s="19"/>
      <c r="D198" s="19" t="e">
        <f t="array" ref="D198">IF(ROWS(D$6:D198)&lt;=C$5,INDEX('Approved Products List'!$C$5:$C$2890,SMALL(IF($B$6:$B$4551=1,ROW($B$6:$B$4551)-ROW(B$6)+1),ROWS(D$6:D198))),"")</f>
        <v>#REF!</v>
      </c>
      <c r="E198" s="19" t="e">
        <f>IF(D198="", "",MATCH(D198,'Approved Products List'!C$5:C$2890,0))</f>
        <v>#REF!</v>
      </c>
      <c r="F198" s="21" t="e">
        <f>IF(D198="", "",COUNTIF('Approved Products List'!C$5:C$2890,D198))</f>
        <v>#REF!</v>
      </c>
      <c r="J198">
        <v>61542</v>
      </c>
    </row>
    <row r="199" spans="2:10" x14ac:dyDescent="0.25">
      <c r="B199" s="20" t="e">
        <f>(COUNTIF('Approved Products List'!#REF!,'Approved Products List'!#REF!)=1)*1</f>
        <v>#REF!</v>
      </c>
      <c r="C199" s="19"/>
      <c r="D199" s="19" t="e">
        <f t="array" ref="D199">IF(ROWS(D$6:D199)&lt;=C$5,INDEX('Approved Products List'!$C$5:$C$2890,SMALL(IF($B$6:$B$4551=1,ROW($B$6:$B$4551)-ROW(B$6)+1),ROWS(D$6:D199))),"")</f>
        <v>#REF!</v>
      </c>
      <c r="E199" s="19" t="e">
        <f>IF(D199="", "",MATCH(D199,'Approved Products List'!C$5:C$2890,0))</f>
        <v>#REF!</v>
      </c>
      <c r="F199" s="21" t="e">
        <f>IF(D199="", "",COUNTIF('Approved Products List'!C$5:C$2890,D199))</f>
        <v>#REF!</v>
      </c>
      <c r="J199">
        <v>61543</v>
      </c>
    </row>
    <row r="200" spans="2:10" x14ac:dyDescent="0.25">
      <c r="B200" s="20" t="e">
        <f>(COUNTIF('Approved Products List'!#REF!,'Approved Products List'!#REF!)=1)*1</f>
        <v>#REF!</v>
      </c>
      <c r="C200" s="19"/>
      <c r="D200" s="19" t="e">
        <f t="array" ref="D200">IF(ROWS(D$6:D200)&lt;=C$5,INDEX('Approved Products List'!$C$5:$C$2890,SMALL(IF($B$6:$B$4551=1,ROW($B$6:$B$4551)-ROW(B$6)+1),ROWS(D$6:D200))),"")</f>
        <v>#REF!</v>
      </c>
      <c r="E200" s="19" t="e">
        <f>IF(D200="", "",MATCH(D200,'Approved Products List'!C$5:C$2890,0))</f>
        <v>#REF!</v>
      </c>
      <c r="F200" s="21" t="e">
        <f>IF(D200="", "",COUNTIF('Approved Products List'!C$5:C$2890,D200))</f>
        <v>#REF!</v>
      </c>
      <c r="J200">
        <v>61544</v>
      </c>
    </row>
    <row r="201" spans="2:10" x14ac:dyDescent="0.25">
      <c r="B201" s="20" t="e">
        <f>(COUNTIF('Approved Products List'!#REF!,'Approved Products List'!#REF!)=1)*1</f>
        <v>#REF!</v>
      </c>
      <c r="C201" s="19"/>
      <c r="D201" s="19" t="e">
        <f t="array" ref="D201">IF(ROWS(D$6:D201)&lt;=C$5,INDEX('Approved Products List'!$C$5:$C$2890,SMALL(IF($B$6:$B$4551=1,ROW($B$6:$B$4551)-ROW(B$6)+1),ROWS(D$6:D201))),"")</f>
        <v>#REF!</v>
      </c>
      <c r="E201" s="19" t="e">
        <f>IF(D201="", "",MATCH(D201,'Approved Products List'!C$5:C$2890,0))</f>
        <v>#REF!</v>
      </c>
      <c r="F201" s="21" t="e">
        <f>IF(D201="", "",COUNTIF('Approved Products List'!C$5:C$2890,D201))</f>
        <v>#REF!</v>
      </c>
      <c r="J201">
        <v>61545</v>
      </c>
    </row>
    <row r="202" spans="2:10" x14ac:dyDescent="0.25">
      <c r="B202" s="20" t="e">
        <f>(COUNTIF('Approved Products List'!#REF!,'Approved Products List'!#REF!)=1)*1</f>
        <v>#REF!</v>
      </c>
      <c r="C202" s="19"/>
      <c r="D202" s="19" t="e">
        <f t="array" ref="D202">IF(ROWS(D$6:D202)&lt;=C$5,INDEX('Approved Products List'!$C$5:$C$2890,SMALL(IF($B$6:$B$4551=1,ROW($B$6:$B$4551)-ROW(B$6)+1),ROWS(D$6:D202))),"")</f>
        <v>#REF!</v>
      </c>
      <c r="E202" s="19" t="e">
        <f>IF(D202="", "",MATCH(D202,'Approved Products List'!C$5:C$2890,0))</f>
        <v>#REF!</v>
      </c>
      <c r="F202" s="21" t="e">
        <f>IF(D202="", "",COUNTIF('Approved Products List'!C$5:C$2890,D202))</f>
        <v>#REF!</v>
      </c>
      <c r="J202">
        <v>61546</v>
      </c>
    </row>
    <row r="203" spans="2:10" x14ac:dyDescent="0.25">
      <c r="B203" s="20" t="e">
        <f>(COUNTIF('Approved Products List'!#REF!,'Approved Products List'!#REF!)=1)*1</f>
        <v>#REF!</v>
      </c>
      <c r="C203" s="19"/>
      <c r="D203" s="19" t="e">
        <f t="array" ref="D203">IF(ROWS(D$6:D203)&lt;=C$5,INDEX('Approved Products List'!$C$5:$C$2890,SMALL(IF($B$6:$B$4551=1,ROW($B$6:$B$4551)-ROW(B$6)+1),ROWS(D$6:D203))),"")</f>
        <v>#REF!</v>
      </c>
      <c r="E203" s="19" t="e">
        <f>IF(D203="", "",MATCH(D203,'Approved Products List'!C$5:C$2890,0))</f>
        <v>#REF!</v>
      </c>
      <c r="F203" s="21" t="e">
        <f>IF(D203="", "",COUNTIF('Approved Products List'!C$5:C$2890,D203))</f>
        <v>#REF!</v>
      </c>
      <c r="J203">
        <v>61547</v>
      </c>
    </row>
    <row r="204" spans="2:10" x14ac:dyDescent="0.25">
      <c r="B204" s="20" t="e">
        <f>(COUNTIF('Approved Products List'!#REF!,'Approved Products List'!#REF!)=1)*1</f>
        <v>#REF!</v>
      </c>
      <c r="C204" s="19"/>
      <c r="D204" s="19" t="e">
        <f t="array" ref="D204">IF(ROWS(D$6:D204)&lt;=C$5,INDEX('Approved Products List'!$C$5:$C$2890,SMALL(IF($B$6:$B$4551=1,ROW($B$6:$B$4551)-ROW(B$6)+1),ROWS(D$6:D204))),"")</f>
        <v>#REF!</v>
      </c>
      <c r="E204" s="19" t="e">
        <f>IF(D204="", "",MATCH(D204,'Approved Products List'!C$5:C$2890,0))</f>
        <v>#REF!</v>
      </c>
      <c r="F204" s="21" t="e">
        <f>IF(D204="", "",COUNTIF('Approved Products List'!C$5:C$2890,D204))</f>
        <v>#REF!</v>
      </c>
      <c r="J204">
        <v>61548</v>
      </c>
    </row>
    <row r="205" spans="2:10" x14ac:dyDescent="0.25">
      <c r="B205" s="20" t="e">
        <f>(COUNTIF('Approved Products List'!#REF!,'Approved Products List'!#REF!)=1)*1</f>
        <v>#REF!</v>
      </c>
      <c r="C205" s="19"/>
      <c r="D205" s="19" t="e">
        <f t="array" ref="D205">IF(ROWS(D$6:D205)&lt;=C$5,INDEX('Approved Products List'!$C$5:$C$2890,SMALL(IF($B$6:$B$4551=1,ROW($B$6:$B$4551)-ROW(B$6)+1),ROWS(D$6:D205))),"")</f>
        <v>#REF!</v>
      </c>
      <c r="E205" s="19" t="e">
        <f>IF(D205="", "",MATCH(D205,'Approved Products List'!C$5:C$2890,0))</f>
        <v>#REF!</v>
      </c>
      <c r="F205" s="21" t="e">
        <f>IF(D205="", "",COUNTIF('Approved Products List'!C$5:C$2890,D205))</f>
        <v>#REF!</v>
      </c>
      <c r="J205">
        <v>61550</v>
      </c>
    </row>
    <row r="206" spans="2:10" x14ac:dyDescent="0.25">
      <c r="B206" s="20" t="e">
        <f>(COUNTIF('Approved Products List'!#REF!,'Approved Products List'!#REF!)=1)*1</f>
        <v>#REF!</v>
      </c>
      <c r="C206" s="19"/>
      <c r="D206" s="19" t="e">
        <f t="array" ref="D206">IF(ROWS(D$6:D206)&lt;=C$5,INDEX('Approved Products List'!$C$5:$C$2890,SMALL(IF($B$6:$B$4551=1,ROW($B$6:$B$4551)-ROW(B$6)+1),ROWS(D$6:D206))),"")</f>
        <v>#REF!</v>
      </c>
      <c r="E206" s="19" t="e">
        <f>IF(D206="", "",MATCH(D206,'Approved Products List'!C$5:C$2890,0))</f>
        <v>#REF!</v>
      </c>
      <c r="F206" s="21" t="e">
        <f>IF(D206="", "",COUNTIF('Approved Products List'!C$5:C$2890,D206))</f>
        <v>#REF!</v>
      </c>
      <c r="J206">
        <v>61552</v>
      </c>
    </row>
    <row r="207" spans="2:10" x14ac:dyDescent="0.25">
      <c r="B207" s="20" t="e">
        <f>(COUNTIF('Approved Products List'!#REF!,'Approved Products List'!#REF!)=1)*1</f>
        <v>#REF!</v>
      </c>
      <c r="C207" s="19"/>
      <c r="D207" s="19" t="e">
        <f t="array" ref="D207">IF(ROWS(D$6:D207)&lt;=C$5,INDEX('Approved Products List'!$C$5:$C$2890,SMALL(IF($B$6:$B$4551=1,ROW($B$6:$B$4551)-ROW(B$6)+1),ROWS(D$6:D207))),"")</f>
        <v>#REF!</v>
      </c>
      <c r="E207" s="19" t="e">
        <f>IF(D207="", "",MATCH(D207,'Approved Products List'!C$5:C$2890,0))</f>
        <v>#REF!</v>
      </c>
      <c r="F207" s="21" t="e">
        <f>IF(D207="", "",COUNTIF('Approved Products List'!C$5:C$2890,D207))</f>
        <v>#REF!</v>
      </c>
      <c r="J207">
        <v>61553</v>
      </c>
    </row>
    <row r="208" spans="2:10" x14ac:dyDescent="0.25">
      <c r="B208" s="20" t="e">
        <f>(COUNTIF('Approved Products List'!#REF!,'Approved Products List'!#REF!)=1)*1</f>
        <v>#REF!</v>
      </c>
      <c r="C208" s="19"/>
      <c r="D208" s="19" t="e">
        <f t="array" ref="D208">IF(ROWS(D$6:D208)&lt;=C$5,INDEX('Approved Products List'!$C$5:$C$2890,SMALL(IF($B$6:$B$4551=1,ROW($B$6:$B$4551)-ROW(B$6)+1),ROWS(D$6:D208))),"")</f>
        <v>#REF!</v>
      </c>
      <c r="E208" s="19" t="e">
        <f>IF(D208="", "",MATCH(D208,'Approved Products List'!C$5:C$2890,0))</f>
        <v>#REF!</v>
      </c>
      <c r="F208" s="21" t="e">
        <f>IF(D208="", "",COUNTIF('Approved Products List'!C$5:C$2890,D208))</f>
        <v>#REF!</v>
      </c>
      <c r="J208">
        <v>61554</v>
      </c>
    </row>
    <row r="209" spans="2:10" x14ac:dyDescent="0.25">
      <c r="B209" s="20" t="e">
        <f>(COUNTIF('Approved Products List'!#REF!,'Approved Products List'!#REF!)=1)*1</f>
        <v>#REF!</v>
      </c>
      <c r="C209" s="19"/>
      <c r="D209" s="19" t="e">
        <f t="array" ref="D209">IF(ROWS(D$6:D209)&lt;=C$5,INDEX('Approved Products List'!$C$5:$C$2890,SMALL(IF($B$6:$B$4551=1,ROW($B$6:$B$4551)-ROW(B$6)+1),ROWS(D$6:D209))),"")</f>
        <v>#REF!</v>
      </c>
      <c r="E209" s="19" t="e">
        <f>IF(D209="", "",MATCH(D209,'Approved Products List'!C$5:C$2890,0))</f>
        <v>#REF!</v>
      </c>
      <c r="F209" s="21" t="e">
        <f>IF(D209="", "",COUNTIF('Approved Products List'!C$5:C$2890,D209))</f>
        <v>#REF!</v>
      </c>
      <c r="J209">
        <v>61559</v>
      </c>
    </row>
    <row r="210" spans="2:10" x14ac:dyDescent="0.25">
      <c r="B210" s="20" t="e">
        <f>(COUNTIF('Approved Products List'!#REF!,'Approved Products List'!#REF!)=1)*1</f>
        <v>#REF!</v>
      </c>
      <c r="C210" s="19"/>
      <c r="D210" s="19" t="e">
        <f t="array" ref="D210">IF(ROWS(D$6:D210)&lt;=C$5,INDEX('Approved Products List'!$C$5:$C$2890,SMALL(IF($B$6:$B$4551=1,ROW($B$6:$B$4551)-ROW(B$6)+1),ROWS(D$6:D210))),"")</f>
        <v>#REF!</v>
      </c>
      <c r="E210" s="19" t="e">
        <f>IF(D210="", "",MATCH(D210,'Approved Products List'!C$5:C$2890,0))</f>
        <v>#REF!</v>
      </c>
      <c r="F210" s="21" t="e">
        <f>IF(D210="", "",COUNTIF('Approved Products List'!C$5:C$2890,D210))</f>
        <v>#REF!</v>
      </c>
      <c r="J210">
        <v>61560</v>
      </c>
    </row>
    <row r="211" spans="2:10" x14ac:dyDescent="0.25">
      <c r="B211" s="20" t="e">
        <f>(COUNTIF('Approved Products List'!#REF!,'Approved Products List'!#REF!)=1)*1</f>
        <v>#REF!</v>
      </c>
      <c r="C211" s="19"/>
      <c r="D211" s="19" t="e">
        <f t="array" ref="D211">IF(ROWS(D$6:D211)&lt;=C$5,INDEX('Approved Products List'!$C$5:$C$2890,SMALL(IF($B$6:$B$4551=1,ROW($B$6:$B$4551)-ROW(B$6)+1),ROWS(D$6:D211))),"")</f>
        <v>#REF!</v>
      </c>
      <c r="E211" s="19" t="e">
        <f>IF(D211="", "",MATCH(D211,'Approved Products List'!C$5:C$2890,0))</f>
        <v>#REF!</v>
      </c>
      <c r="F211" s="21" t="e">
        <f>IF(D211="", "",COUNTIF('Approved Products List'!C$5:C$2890,D211))</f>
        <v>#REF!</v>
      </c>
      <c r="J211">
        <v>61561</v>
      </c>
    </row>
    <row r="212" spans="2:10" x14ac:dyDescent="0.25">
      <c r="B212" s="20" t="e">
        <f>(COUNTIF('Approved Products List'!#REF!,'Approved Products List'!#REF!)=1)*1</f>
        <v>#REF!</v>
      </c>
      <c r="C212" s="19"/>
      <c r="D212" s="19" t="e">
        <f t="array" ref="D212">IF(ROWS(D$6:D212)&lt;=C$5,INDEX('Approved Products List'!$C$5:$C$2890,SMALL(IF($B$6:$B$4551=1,ROW($B$6:$B$4551)-ROW(B$6)+1),ROWS(D$6:D212))),"")</f>
        <v>#REF!</v>
      </c>
      <c r="E212" s="19" t="e">
        <f>IF(D212="", "",MATCH(D212,'Approved Products List'!C$5:C$2890,0))</f>
        <v>#REF!</v>
      </c>
      <c r="F212" s="21" t="e">
        <f>IF(D212="", "",COUNTIF('Approved Products List'!C$5:C$2890,D212))</f>
        <v>#REF!</v>
      </c>
      <c r="J212">
        <v>61563</v>
      </c>
    </row>
    <row r="213" spans="2:10" x14ac:dyDescent="0.25">
      <c r="B213" s="20" t="e">
        <f>(COUNTIF('Approved Products List'!#REF!,'Approved Products List'!#REF!)=1)*1</f>
        <v>#REF!</v>
      </c>
      <c r="C213" s="19"/>
      <c r="D213" s="19" t="e">
        <f t="array" ref="D213">IF(ROWS(D$6:D213)&lt;=C$5,INDEX('Approved Products List'!$C$5:$C$2890,SMALL(IF($B$6:$B$4551=1,ROW($B$6:$B$4551)-ROW(B$6)+1),ROWS(D$6:D213))),"")</f>
        <v>#REF!</v>
      </c>
      <c r="E213" s="19" t="e">
        <f>IF(D213="", "",MATCH(D213,'Approved Products List'!C$5:C$2890,0))</f>
        <v>#REF!</v>
      </c>
      <c r="F213" s="21" t="e">
        <f>IF(D213="", "",COUNTIF('Approved Products List'!C$5:C$2890,D213))</f>
        <v>#REF!</v>
      </c>
      <c r="J213">
        <v>61564</v>
      </c>
    </row>
    <row r="214" spans="2:10" x14ac:dyDescent="0.25">
      <c r="B214" s="20" t="e">
        <f>(COUNTIF('Approved Products List'!#REF!,'Approved Products List'!#REF!)=1)*1</f>
        <v>#REF!</v>
      </c>
      <c r="C214" s="19"/>
      <c r="D214" s="19" t="e">
        <f t="array" ref="D214">IF(ROWS(D$6:D214)&lt;=C$5,INDEX('Approved Products List'!$C$5:$C$2890,SMALL(IF($B$6:$B$4551=1,ROW($B$6:$B$4551)-ROW(B$6)+1),ROWS(D$6:D214))),"")</f>
        <v>#REF!</v>
      </c>
      <c r="E214" s="19" t="e">
        <f>IF(D214="", "",MATCH(D214,'Approved Products List'!C$5:C$2890,0))</f>
        <v>#REF!</v>
      </c>
      <c r="F214" s="21" t="e">
        <f>IF(D214="", "",COUNTIF('Approved Products List'!C$5:C$2890,D214))</f>
        <v>#REF!</v>
      </c>
      <c r="J214">
        <v>61565</v>
      </c>
    </row>
    <row r="215" spans="2:10" x14ac:dyDescent="0.25">
      <c r="B215" s="20" t="e">
        <f>(COUNTIF('Approved Products List'!#REF!,'Approved Products List'!#REF!)=1)*1</f>
        <v>#REF!</v>
      </c>
      <c r="C215" s="19"/>
      <c r="D215" s="19" t="e">
        <f t="array" ref="D215">IF(ROWS(D$6:D215)&lt;=C$5,INDEX('Approved Products List'!$C$5:$C$2890,SMALL(IF($B$6:$B$4551=1,ROW($B$6:$B$4551)-ROW(B$6)+1),ROWS(D$6:D215))),"")</f>
        <v>#REF!</v>
      </c>
      <c r="E215" s="19" t="e">
        <f>IF(D215="", "",MATCH(D215,'Approved Products List'!C$5:C$2890,0))</f>
        <v>#REF!</v>
      </c>
      <c r="F215" s="21" t="e">
        <f>IF(D215="", "",COUNTIF('Approved Products List'!C$5:C$2890,D215))</f>
        <v>#REF!</v>
      </c>
      <c r="J215">
        <v>61567</v>
      </c>
    </row>
    <row r="216" spans="2:10" x14ac:dyDescent="0.25">
      <c r="B216" s="20" t="e">
        <f>(COUNTIF('Approved Products List'!#REF!,'Approved Products List'!#REF!)=1)*1</f>
        <v>#REF!</v>
      </c>
      <c r="C216" s="19"/>
      <c r="D216" s="19" t="e">
        <f t="array" ref="D216">IF(ROWS(D$6:D216)&lt;=C$5,INDEX('Approved Products List'!$C$5:$C$2890,SMALL(IF($B$6:$B$4551=1,ROW($B$6:$B$4551)-ROW(B$6)+1),ROWS(D$6:D216))),"")</f>
        <v>#REF!</v>
      </c>
      <c r="E216" s="19" t="e">
        <f>IF(D216="", "",MATCH(D216,'Approved Products List'!C$5:C$2890,0))</f>
        <v>#REF!</v>
      </c>
      <c r="F216" s="21" t="e">
        <f>IF(D216="", "",COUNTIF('Approved Products List'!C$5:C$2890,D216))</f>
        <v>#REF!</v>
      </c>
      <c r="J216">
        <v>61568</v>
      </c>
    </row>
    <row r="217" spans="2:10" x14ac:dyDescent="0.25">
      <c r="B217" s="20" t="e">
        <f>(COUNTIF('Approved Products List'!#REF!,'Approved Products List'!#REF!)=1)*1</f>
        <v>#REF!</v>
      </c>
      <c r="C217" s="19"/>
      <c r="D217" s="19" t="e">
        <f t="array" ref="D217">IF(ROWS(D$6:D217)&lt;=C$5,INDEX('Approved Products List'!$C$5:$C$2890,SMALL(IF($B$6:$B$4551=1,ROW($B$6:$B$4551)-ROW(B$6)+1),ROWS(D$6:D217))),"")</f>
        <v>#REF!</v>
      </c>
      <c r="E217" s="19" t="e">
        <f>IF(D217="", "",MATCH(D217,'Approved Products List'!C$5:C$2890,0))</f>
        <v>#REF!</v>
      </c>
      <c r="F217" s="21" t="e">
        <f>IF(D217="", "",COUNTIF('Approved Products List'!C$5:C$2890,D217))</f>
        <v>#REF!</v>
      </c>
      <c r="J217">
        <v>61569</v>
      </c>
    </row>
    <row r="218" spans="2:10" x14ac:dyDescent="0.25">
      <c r="B218" s="20" t="e">
        <f>(COUNTIF('Approved Products List'!#REF!,'Approved Products List'!#REF!)=1)*1</f>
        <v>#REF!</v>
      </c>
      <c r="C218" s="19"/>
      <c r="D218" s="19" t="e">
        <f t="array" ref="D218">IF(ROWS(D$6:D218)&lt;=C$5,INDEX('Approved Products List'!$C$5:$C$2890,SMALL(IF($B$6:$B$4551=1,ROW($B$6:$B$4551)-ROW(B$6)+1),ROWS(D$6:D218))),"")</f>
        <v>#REF!</v>
      </c>
      <c r="E218" s="19" t="e">
        <f>IF(D218="", "",MATCH(D218,'Approved Products List'!C$5:C$2890,0))</f>
        <v>#REF!</v>
      </c>
      <c r="F218" s="21" t="e">
        <f>IF(D218="", "",COUNTIF('Approved Products List'!C$5:C$2890,D218))</f>
        <v>#REF!</v>
      </c>
      <c r="J218">
        <v>61570</v>
      </c>
    </row>
    <row r="219" spans="2:10" x14ac:dyDescent="0.25">
      <c r="B219" s="20" t="e">
        <f>(COUNTIF('Approved Products List'!#REF!,'Approved Products List'!#REF!)=1)*1</f>
        <v>#REF!</v>
      </c>
      <c r="C219" s="19"/>
      <c r="D219" s="19" t="e">
        <f t="array" ref="D219">IF(ROWS(D$6:D219)&lt;=C$5,INDEX('Approved Products List'!$C$5:$C$2890,SMALL(IF($B$6:$B$4551=1,ROW($B$6:$B$4551)-ROW(B$6)+1),ROWS(D$6:D219))),"")</f>
        <v>#REF!</v>
      </c>
      <c r="E219" s="19" t="e">
        <f>IF(D219="", "",MATCH(D219,'Approved Products List'!C$5:C$2890,0))</f>
        <v>#REF!</v>
      </c>
      <c r="F219" s="21" t="e">
        <f>IF(D219="", "",COUNTIF('Approved Products List'!C$5:C$2890,D219))</f>
        <v>#REF!</v>
      </c>
      <c r="J219">
        <v>61571</v>
      </c>
    </row>
    <row r="220" spans="2:10" x14ac:dyDescent="0.25">
      <c r="B220" s="20" t="e">
        <f>(COUNTIF('Approved Products List'!#REF!,'Approved Products List'!#REF!)=1)*1</f>
        <v>#REF!</v>
      </c>
      <c r="C220" s="19"/>
      <c r="D220" s="19" t="e">
        <f t="array" ref="D220">IF(ROWS(D$6:D220)&lt;=C$5,INDEX('Approved Products List'!$C$5:$C$2890,SMALL(IF($B$6:$B$4551=1,ROW($B$6:$B$4551)-ROW(B$6)+1),ROWS(D$6:D220))),"")</f>
        <v>#REF!</v>
      </c>
      <c r="E220" s="19" t="e">
        <f>IF(D220="", "",MATCH(D220,'Approved Products List'!C$5:C$2890,0))</f>
        <v>#REF!</v>
      </c>
      <c r="F220" s="21" t="e">
        <f>IF(D220="", "",COUNTIF('Approved Products List'!C$5:C$2890,D220))</f>
        <v>#REF!</v>
      </c>
      <c r="J220">
        <v>61572</v>
      </c>
    </row>
    <row r="221" spans="2:10" x14ac:dyDescent="0.25">
      <c r="B221" s="20" t="e">
        <f>(COUNTIF('Approved Products List'!#REF!,'Approved Products List'!#REF!)=1)*1</f>
        <v>#REF!</v>
      </c>
      <c r="C221" s="19"/>
      <c r="D221" s="19" t="e">
        <f t="array" ref="D221">IF(ROWS(D$6:D221)&lt;=C$5,INDEX('Approved Products List'!$C$5:$C$2890,SMALL(IF($B$6:$B$4551=1,ROW($B$6:$B$4551)-ROW(B$6)+1),ROWS(D$6:D221))),"")</f>
        <v>#REF!</v>
      </c>
      <c r="E221" s="19" t="e">
        <f>IF(D221="", "",MATCH(D221,'Approved Products List'!C$5:C$2890,0))</f>
        <v>#REF!</v>
      </c>
      <c r="F221" s="21" t="e">
        <f>IF(D221="", "",COUNTIF('Approved Products List'!C$5:C$2890,D221))</f>
        <v>#REF!</v>
      </c>
      <c r="J221">
        <v>61601</v>
      </c>
    </row>
    <row r="222" spans="2:10" x14ac:dyDescent="0.25">
      <c r="B222" s="20" t="e">
        <f>(COUNTIF('Approved Products List'!#REF!,'Approved Products List'!#REF!)=1)*1</f>
        <v>#REF!</v>
      </c>
      <c r="C222" s="19"/>
      <c r="D222" s="19" t="e">
        <f t="array" ref="D222">IF(ROWS(D$6:D222)&lt;=C$5,INDEX('Approved Products List'!$C$5:$C$2890,SMALL(IF($B$6:$B$4551=1,ROW($B$6:$B$4551)-ROW(B$6)+1),ROWS(D$6:D222))),"")</f>
        <v>#REF!</v>
      </c>
      <c r="E222" s="19" t="e">
        <f>IF(D222="", "",MATCH(D222,'Approved Products List'!C$5:C$2890,0))</f>
        <v>#REF!</v>
      </c>
      <c r="F222" s="21" t="e">
        <f>IF(D222="", "",COUNTIF('Approved Products List'!C$5:C$2890,D222))</f>
        <v>#REF!</v>
      </c>
      <c r="J222">
        <v>61602</v>
      </c>
    </row>
    <row r="223" spans="2:10" x14ac:dyDescent="0.25">
      <c r="B223" s="20" t="e">
        <f>(COUNTIF('Approved Products List'!#REF!,'Approved Products List'!#REF!)=1)*1</f>
        <v>#REF!</v>
      </c>
      <c r="C223" s="19"/>
      <c r="D223" s="19" t="e">
        <f t="array" ref="D223">IF(ROWS(D$6:D223)&lt;=C$5,INDEX('Approved Products List'!$C$5:$C$2890,SMALL(IF($B$6:$B$4551=1,ROW($B$6:$B$4551)-ROW(B$6)+1),ROWS(D$6:D223))),"")</f>
        <v>#REF!</v>
      </c>
      <c r="E223" s="19" t="e">
        <f>IF(D223="", "",MATCH(D223,'Approved Products List'!C$5:C$2890,0))</f>
        <v>#REF!</v>
      </c>
      <c r="F223" s="21" t="e">
        <f>IF(D223="", "",COUNTIF('Approved Products List'!C$5:C$2890,D223))</f>
        <v>#REF!</v>
      </c>
      <c r="J223">
        <v>61603</v>
      </c>
    </row>
    <row r="224" spans="2:10" x14ac:dyDescent="0.25">
      <c r="B224" s="20" t="e">
        <f>(COUNTIF('Approved Products List'!#REF!,'Approved Products List'!#REF!)=1)*1</f>
        <v>#REF!</v>
      </c>
      <c r="C224" s="19"/>
      <c r="D224" s="19" t="e">
        <f t="array" ref="D224">IF(ROWS(D$6:D224)&lt;=C$5,INDEX('Approved Products List'!$C$5:$C$2890,SMALL(IF($B$6:$B$4551=1,ROW($B$6:$B$4551)-ROW(B$6)+1),ROWS(D$6:D224))),"")</f>
        <v>#REF!</v>
      </c>
      <c r="E224" s="19" t="e">
        <f>IF(D224="", "",MATCH(D224,'Approved Products List'!C$5:C$2890,0))</f>
        <v>#REF!</v>
      </c>
      <c r="F224" s="21" t="e">
        <f>IF(D224="", "",COUNTIF('Approved Products List'!C$5:C$2890,D224))</f>
        <v>#REF!</v>
      </c>
      <c r="J224">
        <v>61604</v>
      </c>
    </row>
    <row r="225" spans="2:10" x14ac:dyDescent="0.25">
      <c r="B225" s="20" t="e">
        <f>(COUNTIF('Approved Products List'!#REF!,'Approved Products List'!#REF!)=1)*1</f>
        <v>#REF!</v>
      </c>
      <c r="C225" s="19"/>
      <c r="D225" s="19" t="e">
        <f t="array" ref="D225">IF(ROWS(D$6:D225)&lt;=C$5,INDEX('Approved Products List'!$C$5:$C$2890,SMALL(IF($B$6:$B$4551=1,ROW($B$6:$B$4551)-ROW(B$6)+1),ROWS(D$6:D225))),"")</f>
        <v>#REF!</v>
      </c>
      <c r="E225" s="19" t="e">
        <f>IF(D225="", "",MATCH(D225,'Approved Products List'!C$5:C$2890,0))</f>
        <v>#REF!</v>
      </c>
      <c r="F225" s="21" t="e">
        <f>IF(D225="", "",COUNTIF('Approved Products List'!C$5:C$2890,D225))</f>
        <v>#REF!</v>
      </c>
      <c r="J225">
        <v>61605</v>
      </c>
    </row>
    <row r="226" spans="2:10" x14ac:dyDescent="0.25">
      <c r="B226" s="20" t="e">
        <f>(COUNTIF('Approved Products List'!#REF!,'Approved Products List'!#REF!)=1)*1</f>
        <v>#REF!</v>
      </c>
      <c r="C226" s="19"/>
      <c r="D226" s="19" t="e">
        <f t="array" ref="D226">IF(ROWS(D$6:D226)&lt;=C$5,INDEX('Approved Products List'!$C$5:$C$2890,SMALL(IF($B$6:$B$4551=1,ROW($B$6:$B$4551)-ROW(B$6)+1),ROWS(D$6:D226))),"")</f>
        <v>#REF!</v>
      </c>
      <c r="E226" s="19" t="e">
        <f>IF(D226="", "",MATCH(D226,'Approved Products List'!C$5:C$2890,0))</f>
        <v>#REF!</v>
      </c>
      <c r="F226" s="21" t="e">
        <f>IF(D226="", "",COUNTIF('Approved Products List'!C$5:C$2890,D226))</f>
        <v>#REF!</v>
      </c>
      <c r="J226">
        <v>61606</v>
      </c>
    </row>
    <row r="227" spans="2:10" x14ac:dyDescent="0.25">
      <c r="B227" s="20" t="e">
        <f>(COUNTIF('Approved Products List'!#REF!,'Approved Products List'!#REF!)=1)*1</f>
        <v>#REF!</v>
      </c>
      <c r="C227" s="19"/>
      <c r="D227" s="19" t="e">
        <f t="array" ref="D227">IF(ROWS(D$6:D227)&lt;=C$5,INDEX('Approved Products List'!$C$5:$C$2890,SMALL(IF($B$6:$B$4551=1,ROW($B$6:$B$4551)-ROW(B$6)+1),ROWS(D$6:D227))),"")</f>
        <v>#REF!</v>
      </c>
      <c r="E227" s="19" t="e">
        <f>IF(D227="", "",MATCH(D227,'Approved Products List'!C$5:C$2890,0))</f>
        <v>#REF!</v>
      </c>
      <c r="F227" s="21" t="e">
        <f>IF(D227="", "",COUNTIF('Approved Products List'!C$5:C$2890,D227))</f>
        <v>#REF!</v>
      </c>
      <c r="J227">
        <v>61607</v>
      </c>
    </row>
    <row r="228" spans="2:10" x14ac:dyDescent="0.25">
      <c r="B228" s="20" t="e">
        <f>(COUNTIF('Approved Products List'!#REF!,'Approved Products List'!#REF!)=1)*1</f>
        <v>#REF!</v>
      </c>
      <c r="C228" s="19"/>
      <c r="D228" s="19" t="e">
        <f t="array" ref="D228">IF(ROWS(D$6:D228)&lt;=C$5,INDEX('Approved Products List'!$C$5:$C$2890,SMALL(IF($B$6:$B$4551=1,ROW($B$6:$B$4551)-ROW(B$6)+1),ROWS(D$6:D228))),"")</f>
        <v>#REF!</v>
      </c>
      <c r="E228" s="19" t="e">
        <f>IF(D228="", "",MATCH(D228,'Approved Products List'!C$5:C$2890,0))</f>
        <v>#REF!</v>
      </c>
      <c r="F228" s="21" t="e">
        <f>IF(D228="", "",COUNTIF('Approved Products List'!C$5:C$2890,D228))</f>
        <v>#REF!</v>
      </c>
      <c r="J228">
        <v>61610</v>
      </c>
    </row>
    <row r="229" spans="2:10" x14ac:dyDescent="0.25">
      <c r="B229" s="20" t="e">
        <f>(COUNTIF('Approved Products List'!#REF!,'Approved Products List'!#REF!)=1)*1</f>
        <v>#REF!</v>
      </c>
      <c r="C229" s="19"/>
      <c r="D229" s="19" t="e">
        <f t="array" ref="D229">IF(ROWS(D$6:D229)&lt;=C$5,INDEX('Approved Products List'!$C$5:$C$2890,SMALL(IF($B$6:$B$4551=1,ROW($B$6:$B$4551)-ROW(B$6)+1),ROWS(D$6:D229))),"")</f>
        <v>#REF!</v>
      </c>
      <c r="E229" s="19" t="e">
        <f>IF(D229="", "",MATCH(D229,'Approved Products List'!C$5:C$2890,0))</f>
        <v>#REF!</v>
      </c>
      <c r="F229" s="21" t="e">
        <f>IF(D229="", "",COUNTIF('Approved Products List'!C$5:C$2890,D229))</f>
        <v>#REF!</v>
      </c>
      <c r="J229">
        <v>61611</v>
      </c>
    </row>
    <row r="230" spans="2:10" x14ac:dyDescent="0.25">
      <c r="B230" s="20" t="e">
        <f>(COUNTIF('Approved Products List'!#REF!,'Approved Products List'!#REF!)=1)*1</f>
        <v>#REF!</v>
      </c>
      <c r="C230" s="19"/>
      <c r="D230" s="19" t="e">
        <f t="array" ref="D230">IF(ROWS(D$6:D230)&lt;=C$5,INDEX('Approved Products List'!$C$5:$C$2890,SMALL(IF($B$6:$B$4551=1,ROW($B$6:$B$4551)-ROW(B$6)+1),ROWS(D$6:D230))),"")</f>
        <v>#REF!</v>
      </c>
      <c r="E230" s="19" t="e">
        <f>IF(D230="", "",MATCH(D230,'Approved Products List'!C$5:C$2890,0))</f>
        <v>#REF!</v>
      </c>
      <c r="F230" s="21" t="e">
        <f>IF(D230="", "",COUNTIF('Approved Products List'!C$5:C$2890,D230))</f>
        <v>#REF!</v>
      </c>
      <c r="J230">
        <v>61613</v>
      </c>
    </row>
    <row r="231" spans="2:10" x14ac:dyDescent="0.25">
      <c r="B231" s="20" t="e">
        <f>(COUNTIF('Approved Products List'!#REF!,'Approved Products List'!#REF!)=1)*1</f>
        <v>#REF!</v>
      </c>
      <c r="C231" s="19"/>
      <c r="D231" s="19" t="e">
        <f t="array" ref="D231">IF(ROWS(D$6:D231)&lt;=C$5,INDEX('Approved Products List'!$C$5:$C$2890,SMALL(IF($B$6:$B$4551=1,ROW($B$6:$B$4551)-ROW(B$6)+1),ROWS(D$6:D231))),"")</f>
        <v>#REF!</v>
      </c>
      <c r="E231" s="19" t="e">
        <f>IF(D231="", "",MATCH(D231,'Approved Products List'!C$5:C$2890,0))</f>
        <v>#REF!</v>
      </c>
      <c r="F231" s="21" t="e">
        <f>IF(D231="", "",COUNTIF('Approved Products List'!C$5:C$2890,D231))</f>
        <v>#REF!</v>
      </c>
      <c r="J231">
        <v>61614</v>
      </c>
    </row>
    <row r="232" spans="2:10" x14ac:dyDescent="0.25">
      <c r="B232" s="20" t="e">
        <f>(COUNTIF('Approved Products List'!#REF!,'Approved Products List'!#REF!)=1)*1</f>
        <v>#REF!</v>
      </c>
      <c r="C232" s="19"/>
      <c r="D232" s="19" t="e">
        <f t="array" ref="D232">IF(ROWS(D$6:D232)&lt;=C$5,INDEX('Approved Products List'!$C$5:$C$2890,SMALL(IF($B$6:$B$4551=1,ROW($B$6:$B$4551)-ROW(B$6)+1),ROWS(D$6:D232))),"")</f>
        <v>#REF!</v>
      </c>
      <c r="E232" s="19" t="e">
        <f>IF(D232="", "",MATCH(D232,'Approved Products List'!C$5:C$2890,0))</f>
        <v>#REF!</v>
      </c>
      <c r="F232" s="21" t="e">
        <f>IF(D232="", "",COUNTIF('Approved Products List'!C$5:C$2890,D232))</f>
        <v>#REF!</v>
      </c>
      <c r="J232">
        <v>61615</v>
      </c>
    </row>
    <row r="233" spans="2:10" x14ac:dyDescent="0.25">
      <c r="B233" s="20" t="e">
        <f>(COUNTIF('Approved Products List'!#REF!,'Approved Products List'!#REF!)=1)*1</f>
        <v>#REF!</v>
      </c>
      <c r="C233" s="19"/>
      <c r="D233" s="19" t="e">
        <f t="array" ref="D233">IF(ROWS(D$6:D233)&lt;=C$5,INDEX('Approved Products List'!$C$5:$C$2890,SMALL(IF($B$6:$B$4551=1,ROW($B$6:$B$4551)-ROW(B$6)+1),ROWS(D$6:D233))),"")</f>
        <v>#REF!</v>
      </c>
      <c r="E233" s="19" t="e">
        <f>IF(D233="", "",MATCH(D233,'Approved Products List'!C$5:C$2890,0))</f>
        <v>#REF!</v>
      </c>
      <c r="F233" s="21" t="e">
        <f>IF(D233="", "",COUNTIF('Approved Products List'!C$5:C$2890,D233))</f>
        <v>#REF!</v>
      </c>
      <c r="J233">
        <v>61616</v>
      </c>
    </row>
    <row r="234" spans="2:10" x14ac:dyDescent="0.25">
      <c r="B234" s="20" t="e">
        <f>(COUNTIF('Approved Products List'!#REF!,'Approved Products List'!#REF!)=1)*1</f>
        <v>#REF!</v>
      </c>
      <c r="C234" s="19"/>
      <c r="D234" s="19" t="e">
        <f t="array" ref="D234">IF(ROWS(D$6:D234)&lt;=C$5,INDEX('Approved Products List'!$C$5:$C$2890,SMALL(IF($B$6:$B$4551=1,ROW($B$6:$B$4551)-ROW(B$6)+1),ROWS(D$6:D234))),"")</f>
        <v>#REF!</v>
      </c>
      <c r="E234" s="19" t="e">
        <f>IF(D234="", "",MATCH(D234,'Approved Products List'!C$5:C$2890,0))</f>
        <v>#REF!</v>
      </c>
      <c r="F234" s="21" t="e">
        <f>IF(D234="", "",COUNTIF('Approved Products List'!C$5:C$2890,D234))</f>
        <v>#REF!</v>
      </c>
      <c r="J234">
        <v>61701</v>
      </c>
    </row>
    <row r="235" spans="2:10" x14ac:dyDescent="0.25">
      <c r="B235" s="20" t="e">
        <f>(COUNTIF('Approved Products List'!#REF!,'Approved Products List'!#REF!)=1)*1</f>
        <v>#REF!</v>
      </c>
      <c r="C235" s="19"/>
      <c r="D235" s="19" t="e">
        <f t="array" ref="D235">IF(ROWS(D$6:D235)&lt;=C$5,INDEX('Approved Products List'!$C$5:$C$2890,SMALL(IF($B$6:$B$4551=1,ROW($B$6:$B$4551)-ROW(B$6)+1),ROWS(D$6:D235))),"")</f>
        <v>#REF!</v>
      </c>
      <c r="E235" s="19" t="e">
        <f>IF(D235="", "",MATCH(D235,'Approved Products List'!C$5:C$2890,0))</f>
        <v>#REF!</v>
      </c>
      <c r="F235" s="21" t="e">
        <f>IF(D235="", "",COUNTIF('Approved Products List'!C$5:C$2890,D235))</f>
        <v>#REF!</v>
      </c>
      <c r="J235">
        <v>61702</v>
      </c>
    </row>
    <row r="236" spans="2:10" x14ac:dyDescent="0.25">
      <c r="B236" s="20" t="e">
        <f>(COUNTIF('Approved Products List'!#REF!,'Approved Products List'!#REF!)=1)*1</f>
        <v>#REF!</v>
      </c>
      <c r="C236" s="19"/>
      <c r="D236" s="19" t="e">
        <f t="array" ref="D236">IF(ROWS(D$6:D236)&lt;=C$5,INDEX('Approved Products List'!$C$5:$C$2890,SMALL(IF($B$6:$B$4551=1,ROW($B$6:$B$4551)-ROW(B$6)+1),ROWS(D$6:D236))),"")</f>
        <v>#REF!</v>
      </c>
      <c r="E236" s="19" t="e">
        <f>IF(D236="", "",MATCH(D236,'Approved Products List'!C$5:C$2890,0))</f>
        <v>#REF!</v>
      </c>
      <c r="F236" s="21" t="e">
        <f>IF(D236="", "",COUNTIF('Approved Products List'!C$5:C$2890,D236))</f>
        <v>#REF!</v>
      </c>
      <c r="J236">
        <v>61704</v>
      </c>
    </row>
    <row r="237" spans="2:10" x14ac:dyDescent="0.25">
      <c r="B237" s="20" t="e">
        <f>(COUNTIF('Approved Products List'!#REF!,'Approved Products List'!#REF!)=1)*1</f>
        <v>#REF!</v>
      </c>
      <c r="C237" s="19"/>
      <c r="D237" s="19" t="e">
        <f t="array" ref="D237">IF(ROWS(D$6:D237)&lt;=C$5,INDEX('Approved Products List'!$C$5:$C$2890,SMALL(IF($B$6:$B$4551=1,ROW($B$6:$B$4551)-ROW(B$6)+1),ROWS(D$6:D237))),"")</f>
        <v>#REF!</v>
      </c>
      <c r="E237" s="19" t="e">
        <f>IF(D237="", "",MATCH(D237,'Approved Products List'!C$5:C$2890,0))</f>
        <v>#REF!</v>
      </c>
      <c r="F237" s="21" t="e">
        <f>IF(D237="", "",COUNTIF('Approved Products List'!C$5:C$2890,D237))</f>
        <v>#REF!</v>
      </c>
      <c r="J237">
        <v>61705</v>
      </c>
    </row>
    <row r="238" spans="2:10" x14ac:dyDescent="0.25">
      <c r="B238" s="20" t="e">
        <f>(COUNTIF('Approved Products List'!#REF!,'Approved Products List'!#REF!)=1)*1</f>
        <v>#REF!</v>
      </c>
      <c r="C238" s="19"/>
      <c r="D238" s="19" t="e">
        <f t="array" ref="D238">IF(ROWS(D$6:D238)&lt;=C$5,INDEX('Approved Products List'!$C$5:$C$2890,SMALL(IF($B$6:$B$4551=1,ROW($B$6:$B$4551)-ROW(B$6)+1),ROWS(D$6:D238))),"")</f>
        <v>#REF!</v>
      </c>
      <c r="E238" s="19" t="e">
        <f>IF(D238="", "",MATCH(D238,'Approved Products List'!C$5:C$2890,0))</f>
        <v>#REF!</v>
      </c>
      <c r="F238" s="21" t="e">
        <f>IF(D238="", "",COUNTIF('Approved Products List'!C$5:C$2890,D238))</f>
        <v>#REF!</v>
      </c>
      <c r="J238">
        <v>61720</v>
      </c>
    </row>
    <row r="239" spans="2:10" x14ac:dyDescent="0.25">
      <c r="B239" s="20" t="e">
        <f>(COUNTIF('Approved Products List'!#REF!,'Approved Products List'!#REF!)=1)*1</f>
        <v>#REF!</v>
      </c>
      <c r="C239" s="19"/>
      <c r="D239" s="19" t="e">
        <f t="array" ref="D239">IF(ROWS(D$6:D239)&lt;=C$5,INDEX('Approved Products List'!$C$5:$C$2890,SMALL(IF($B$6:$B$4551=1,ROW($B$6:$B$4551)-ROW(B$6)+1),ROWS(D$6:D239))),"")</f>
        <v>#REF!</v>
      </c>
      <c r="E239" s="19" t="e">
        <f>IF(D239="", "",MATCH(D239,'Approved Products List'!C$5:C$2890,0))</f>
        <v>#REF!</v>
      </c>
      <c r="F239" s="21" t="e">
        <f>IF(D239="", "",COUNTIF('Approved Products List'!C$5:C$2890,D239))</f>
        <v>#REF!</v>
      </c>
      <c r="J239">
        <v>61721</v>
      </c>
    </row>
    <row r="240" spans="2:10" x14ac:dyDescent="0.25">
      <c r="B240" s="20" t="e">
        <f>(COUNTIF('Approved Products List'!#REF!,'Approved Products List'!#REF!)=1)*1</f>
        <v>#REF!</v>
      </c>
      <c r="C240" s="19"/>
      <c r="D240" s="19" t="e">
        <f t="array" ref="D240">IF(ROWS(D$6:D240)&lt;=C$5,INDEX('Approved Products List'!$C$5:$C$2890,SMALL(IF($B$6:$B$4551=1,ROW($B$6:$B$4551)-ROW(B$6)+1),ROWS(D$6:D240))),"")</f>
        <v>#REF!</v>
      </c>
      <c r="E240" s="19" t="e">
        <f>IF(D240="", "",MATCH(D240,'Approved Products List'!C$5:C$2890,0))</f>
        <v>#REF!</v>
      </c>
      <c r="F240" s="21" t="e">
        <f>IF(D240="", "",COUNTIF('Approved Products List'!C$5:C$2890,D240))</f>
        <v>#REF!</v>
      </c>
      <c r="J240">
        <v>61722</v>
      </c>
    </row>
    <row r="241" spans="2:10" x14ac:dyDescent="0.25">
      <c r="B241" s="20" t="e">
        <f>(COUNTIF('Approved Products List'!#REF!,'Approved Products List'!#REF!)=1)*1</f>
        <v>#REF!</v>
      </c>
      <c r="C241" s="19"/>
      <c r="D241" s="19" t="e">
        <f t="array" ref="D241">IF(ROWS(D$6:D241)&lt;=C$5,INDEX('Approved Products List'!$C$5:$C$2890,SMALL(IF($B$6:$B$4551=1,ROW($B$6:$B$4551)-ROW(B$6)+1),ROWS(D$6:D241))),"")</f>
        <v>#REF!</v>
      </c>
      <c r="E241" s="19" t="e">
        <f>IF(D241="", "",MATCH(D241,'Approved Products List'!C$5:C$2890,0))</f>
        <v>#REF!</v>
      </c>
      <c r="F241" s="21" t="e">
        <f>IF(D241="", "",COUNTIF('Approved Products List'!C$5:C$2890,D241))</f>
        <v>#REF!</v>
      </c>
      <c r="J241">
        <v>61723</v>
      </c>
    </row>
    <row r="242" spans="2:10" x14ac:dyDescent="0.25">
      <c r="B242" s="20" t="e">
        <f>(COUNTIF('Approved Products List'!#REF!,'Approved Products List'!#REF!)=1)*1</f>
        <v>#REF!</v>
      </c>
      <c r="C242" s="19"/>
      <c r="D242" s="19" t="e">
        <f t="array" ref="D242">IF(ROWS(D$6:D242)&lt;=C$5,INDEX('Approved Products List'!$C$5:$C$2890,SMALL(IF($B$6:$B$4551=1,ROW($B$6:$B$4551)-ROW(B$6)+1),ROWS(D$6:D242))),"")</f>
        <v>#REF!</v>
      </c>
      <c r="E242" s="19" t="e">
        <f>IF(D242="", "",MATCH(D242,'Approved Products List'!C$5:C$2890,0))</f>
        <v>#REF!</v>
      </c>
      <c r="F242" s="21" t="e">
        <f>IF(D242="", "",COUNTIF('Approved Products List'!C$5:C$2890,D242))</f>
        <v>#REF!</v>
      </c>
      <c r="J242">
        <v>61724</v>
      </c>
    </row>
    <row r="243" spans="2:10" x14ac:dyDescent="0.25">
      <c r="B243" s="20" t="e">
        <f>(COUNTIF('Approved Products List'!#REF!,'Approved Products List'!#REF!)=1)*1</f>
        <v>#REF!</v>
      </c>
      <c r="C243" s="19"/>
      <c r="D243" s="19" t="e">
        <f t="array" ref="D243">IF(ROWS(D$6:D243)&lt;=C$5,INDEX('Approved Products List'!$C$5:$C$2890,SMALL(IF($B$6:$B$4551=1,ROW($B$6:$B$4551)-ROW(B$6)+1),ROWS(D$6:D243))),"")</f>
        <v>#REF!</v>
      </c>
      <c r="E243" s="19" t="e">
        <f>IF(D243="", "",MATCH(D243,'Approved Products List'!C$5:C$2890,0))</f>
        <v>#REF!</v>
      </c>
      <c r="F243" s="21" t="e">
        <f>IF(D243="", "",COUNTIF('Approved Products List'!C$5:C$2890,D243))</f>
        <v>#REF!</v>
      </c>
      <c r="J243">
        <v>61725</v>
      </c>
    </row>
    <row r="244" spans="2:10" x14ac:dyDescent="0.25">
      <c r="B244" s="20" t="e">
        <f>(COUNTIF('Approved Products List'!#REF!,'Approved Products List'!#REF!)=1)*1</f>
        <v>#REF!</v>
      </c>
      <c r="C244" s="19"/>
      <c r="D244" s="19" t="e">
        <f t="array" ref="D244">IF(ROWS(D$6:D244)&lt;=C$5,INDEX('Approved Products List'!$C$5:$C$2890,SMALL(IF($B$6:$B$4551=1,ROW($B$6:$B$4551)-ROW(B$6)+1),ROWS(D$6:D244))),"")</f>
        <v>#REF!</v>
      </c>
      <c r="E244" s="19" t="e">
        <f>IF(D244="", "",MATCH(D244,'Approved Products List'!C$5:C$2890,0))</f>
        <v>#REF!</v>
      </c>
      <c r="F244" s="21" t="e">
        <f>IF(D244="", "",COUNTIF('Approved Products List'!C$5:C$2890,D244))</f>
        <v>#REF!</v>
      </c>
      <c r="J244">
        <v>61726</v>
      </c>
    </row>
    <row r="245" spans="2:10" x14ac:dyDescent="0.25">
      <c r="B245" s="20" t="e">
        <f>(COUNTIF('Approved Products List'!#REF!,'Approved Products List'!#REF!)=1)*1</f>
        <v>#REF!</v>
      </c>
      <c r="C245" s="19"/>
      <c r="D245" s="19" t="e">
        <f t="array" ref="D245">IF(ROWS(D$6:D245)&lt;=C$5,INDEX('Approved Products List'!$C$5:$C$2890,SMALL(IF($B$6:$B$4551=1,ROW($B$6:$B$4551)-ROW(B$6)+1),ROWS(D$6:D245))),"")</f>
        <v>#REF!</v>
      </c>
      <c r="E245" s="19" t="e">
        <f>IF(D245="", "",MATCH(D245,'Approved Products List'!C$5:C$2890,0))</f>
        <v>#REF!</v>
      </c>
      <c r="F245" s="21" t="e">
        <f>IF(D245="", "",COUNTIF('Approved Products List'!C$5:C$2890,D245))</f>
        <v>#REF!</v>
      </c>
      <c r="J245">
        <v>61727</v>
      </c>
    </row>
    <row r="246" spans="2:10" x14ac:dyDescent="0.25">
      <c r="B246" s="20" t="e">
        <f>(COUNTIF('Approved Products List'!#REF!,'Approved Products List'!#REF!)=1)*1</f>
        <v>#REF!</v>
      </c>
      <c r="C246" s="19"/>
      <c r="D246" s="19" t="e">
        <f t="array" ref="D246">IF(ROWS(D$6:D246)&lt;=C$5,INDEX('Approved Products List'!$C$5:$C$2890,SMALL(IF($B$6:$B$4551=1,ROW($B$6:$B$4551)-ROW(B$6)+1),ROWS(D$6:D246))),"")</f>
        <v>#REF!</v>
      </c>
      <c r="E246" s="19" t="e">
        <f>IF(D246="", "",MATCH(D246,'Approved Products List'!C$5:C$2890,0))</f>
        <v>#REF!</v>
      </c>
      <c r="F246" s="21" t="e">
        <f>IF(D246="", "",COUNTIF('Approved Products List'!C$5:C$2890,D246))</f>
        <v>#REF!</v>
      </c>
      <c r="J246">
        <v>61728</v>
      </c>
    </row>
    <row r="247" spans="2:10" x14ac:dyDescent="0.25">
      <c r="B247" s="20" t="e">
        <f>(COUNTIF('Approved Products List'!#REF!,'Approved Products List'!#REF!)=1)*1</f>
        <v>#REF!</v>
      </c>
      <c r="C247" s="19"/>
      <c r="D247" s="19" t="e">
        <f t="array" ref="D247">IF(ROWS(D$6:D247)&lt;=C$5,INDEX('Approved Products List'!$C$5:$C$2890,SMALL(IF($B$6:$B$4551=1,ROW($B$6:$B$4551)-ROW(B$6)+1),ROWS(D$6:D247))),"")</f>
        <v>#REF!</v>
      </c>
      <c r="E247" s="19" t="e">
        <f>IF(D247="", "",MATCH(D247,'Approved Products List'!C$5:C$2890,0))</f>
        <v>#REF!</v>
      </c>
      <c r="F247" s="21" t="e">
        <f>IF(D247="", "",COUNTIF('Approved Products List'!C$5:C$2890,D247))</f>
        <v>#REF!</v>
      </c>
      <c r="J247">
        <v>61729</v>
      </c>
    </row>
    <row r="248" spans="2:10" x14ac:dyDescent="0.25">
      <c r="B248" s="20" t="e">
        <f>(COUNTIF('Approved Products List'!#REF!,'Approved Products List'!#REF!)=1)*1</f>
        <v>#REF!</v>
      </c>
      <c r="C248" s="19"/>
      <c r="D248" s="19" t="e">
        <f t="array" ref="D248">IF(ROWS(D$6:D248)&lt;=C$5,INDEX('Approved Products List'!$C$5:$C$2890,SMALL(IF($B$6:$B$4551=1,ROW($B$6:$B$4551)-ROW(B$6)+1),ROWS(D$6:D248))),"")</f>
        <v>#REF!</v>
      </c>
      <c r="E248" s="19" t="e">
        <f>IF(D248="", "",MATCH(D248,'Approved Products List'!C$5:C$2890,0))</f>
        <v>#REF!</v>
      </c>
      <c r="F248" s="21" t="e">
        <f>IF(D248="", "",COUNTIF('Approved Products List'!C$5:C$2890,D248))</f>
        <v>#REF!</v>
      </c>
      <c r="J248">
        <v>61730</v>
      </c>
    </row>
    <row r="249" spans="2:10" x14ac:dyDescent="0.25">
      <c r="B249" s="20" t="e">
        <f>(COUNTIF('Approved Products List'!#REF!,'Approved Products List'!#REF!)=1)*1</f>
        <v>#REF!</v>
      </c>
      <c r="C249" s="19"/>
      <c r="D249" s="19" t="e">
        <f t="array" ref="D249">IF(ROWS(D$6:D249)&lt;=C$5,INDEX('Approved Products List'!$C$5:$C$2890,SMALL(IF($B$6:$B$4551=1,ROW($B$6:$B$4551)-ROW(B$6)+1),ROWS(D$6:D249))),"")</f>
        <v>#REF!</v>
      </c>
      <c r="E249" s="19" t="e">
        <f>IF(D249="", "",MATCH(D249,'Approved Products List'!C$5:C$2890,0))</f>
        <v>#REF!</v>
      </c>
      <c r="F249" s="21" t="e">
        <f>IF(D249="", "",COUNTIF('Approved Products List'!C$5:C$2890,D249))</f>
        <v>#REF!</v>
      </c>
      <c r="J249">
        <v>61732</v>
      </c>
    </row>
    <row r="250" spans="2:10" x14ac:dyDescent="0.25">
      <c r="B250" s="20" t="e">
        <f>(COUNTIF('Approved Products List'!#REF!,'Approved Products List'!#REF!)=1)*1</f>
        <v>#REF!</v>
      </c>
      <c r="C250" s="19"/>
      <c r="D250" s="19" t="e">
        <f t="array" ref="D250">IF(ROWS(D$6:D250)&lt;=C$5,INDEX('Approved Products List'!$C$5:$C$2890,SMALL(IF($B$6:$B$4551=1,ROW($B$6:$B$4551)-ROW(B$6)+1),ROWS(D$6:D250))),"")</f>
        <v>#REF!</v>
      </c>
      <c r="E250" s="19" t="e">
        <f>IF(D250="", "",MATCH(D250,'Approved Products List'!C$5:C$2890,0))</f>
        <v>#REF!</v>
      </c>
      <c r="F250" s="21" t="e">
        <f>IF(D250="", "",COUNTIF('Approved Products List'!C$5:C$2890,D250))</f>
        <v>#REF!</v>
      </c>
      <c r="J250">
        <v>61733</v>
      </c>
    </row>
    <row r="251" spans="2:10" x14ac:dyDescent="0.25">
      <c r="B251" s="20" t="e">
        <f>(COUNTIF('Approved Products List'!#REF!,'Approved Products List'!#REF!)=1)*1</f>
        <v>#REF!</v>
      </c>
      <c r="C251" s="19"/>
      <c r="D251" s="19" t="e">
        <f t="array" ref="D251">IF(ROWS(D$6:D251)&lt;=C$5,INDEX('Approved Products List'!$C$5:$C$2890,SMALL(IF($B$6:$B$4551=1,ROW($B$6:$B$4551)-ROW(B$6)+1),ROWS(D$6:D251))),"")</f>
        <v>#REF!</v>
      </c>
      <c r="E251" s="19" t="e">
        <f>IF(D251="", "",MATCH(D251,'Approved Products List'!C$5:C$2890,0))</f>
        <v>#REF!</v>
      </c>
      <c r="F251" s="21" t="e">
        <f>IF(D251="", "",COUNTIF('Approved Products List'!C$5:C$2890,D251))</f>
        <v>#REF!</v>
      </c>
      <c r="J251">
        <v>61734</v>
      </c>
    </row>
    <row r="252" spans="2:10" x14ac:dyDescent="0.25">
      <c r="B252" s="20" t="e">
        <f>(COUNTIF('Approved Products List'!#REF!,'Approved Products List'!#REF!)=1)*1</f>
        <v>#REF!</v>
      </c>
      <c r="C252" s="19"/>
      <c r="D252" s="19" t="e">
        <f t="array" ref="D252">IF(ROWS(D$6:D252)&lt;=C$5,INDEX('Approved Products List'!$C$5:$C$2890,SMALL(IF($B$6:$B$4551=1,ROW($B$6:$B$4551)-ROW(B$6)+1),ROWS(D$6:D252))),"")</f>
        <v>#REF!</v>
      </c>
      <c r="E252" s="19" t="e">
        <f>IF(D252="", "",MATCH(D252,'Approved Products List'!C$5:C$2890,0))</f>
        <v>#REF!</v>
      </c>
      <c r="F252" s="21" t="e">
        <f>IF(D252="", "",COUNTIF('Approved Products List'!C$5:C$2890,D252))</f>
        <v>#REF!</v>
      </c>
      <c r="J252">
        <v>61735</v>
      </c>
    </row>
    <row r="253" spans="2:10" x14ac:dyDescent="0.25">
      <c r="B253" s="20" t="e">
        <f>(COUNTIF('Approved Products List'!#REF!,'Approved Products List'!#REF!)=1)*1</f>
        <v>#REF!</v>
      </c>
      <c r="C253" s="19"/>
      <c r="D253" s="19" t="e">
        <f t="array" ref="D253">IF(ROWS(D$6:D253)&lt;=C$5,INDEX('Approved Products List'!$C$5:$C$2890,SMALL(IF($B$6:$B$4551=1,ROW($B$6:$B$4551)-ROW(B$6)+1),ROWS(D$6:D253))),"")</f>
        <v>#REF!</v>
      </c>
      <c r="E253" s="19" t="e">
        <f>IF(D253="", "",MATCH(D253,'Approved Products List'!C$5:C$2890,0))</f>
        <v>#REF!</v>
      </c>
      <c r="F253" s="21" t="e">
        <f>IF(D253="", "",COUNTIF('Approved Products List'!C$5:C$2890,D253))</f>
        <v>#REF!</v>
      </c>
      <c r="J253">
        <v>61736</v>
      </c>
    </row>
    <row r="254" spans="2:10" x14ac:dyDescent="0.25">
      <c r="B254" s="20" t="e">
        <f>(COUNTIF('Approved Products List'!#REF!,'Approved Products List'!#REF!)=1)*1</f>
        <v>#REF!</v>
      </c>
      <c r="C254" s="19"/>
      <c r="D254" s="19" t="e">
        <f t="array" ref="D254">IF(ROWS(D$6:D254)&lt;=C$5,INDEX('Approved Products List'!$C$5:$C$2890,SMALL(IF($B$6:$B$4551=1,ROW($B$6:$B$4551)-ROW(B$6)+1),ROWS(D$6:D254))),"")</f>
        <v>#REF!</v>
      </c>
      <c r="E254" s="19" t="e">
        <f>IF(D254="", "",MATCH(D254,'Approved Products List'!C$5:C$2890,0))</f>
        <v>#REF!</v>
      </c>
      <c r="F254" s="21" t="e">
        <f>IF(D254="", "",COUNTIF('Approved Products List'!C$5:C$2890,D254))</f>
        <v>#REF!</v>
      </c>
      <c r="J254">
        <v>61737</v>
      </c>
    </row>
    <row r="255" spans="2:10" x14ac:dyDescent="0.25">
      <c r="B255" s="20" t="e">
        <f>(COUNTIF('Approved Products List'!#REF!,'Approved Products List'!#REF!)=1)*1</f>
        <v>#REF!</v>
      </c>
      <c r="C255" s="19"/>
      <c r="D255" s="19" t="e">
        <f t="array" ref="D255">IF(ROWS(D$6:D255)&lt;=C$5,INDEX('Approved Products List'!$C$5:$C$2890,SMALL(IF($B$6:$B$4551=1,ROW($B$6:$B$4551)-ROW(B$6)+1),ROWS(D$6:D255))),"")</f>
        <v>#REF!</v>
      </c>
      <c r="E255" s="19" t="e">
        <f>IF(D255="", "",MATCH(D255,'Approved Products List'!C$5:C$2890,0))</f>
        <v>#REF!</v>
      </c>
      <c r="F255" s="21" t="e">
        <f>IF(D255="", "",COUNTIF('Approved Products List'!C$5:C$2890,D255))</f>
        <v>#REF!</v>
      </c>
      <c r="J255">
        <v>61738</v>
      </c>
    </row>
    <row r="256" spans="2:10" x14ac:dyDescent="0.25">
      <c r="B256" s="20" t="e">
        <f>(COUNTIF('Approved Products List'!#REF!,'Approved Products List'!#REF!)=1)*1</f>
        <v>#REF!</v>
      </c>
      <c r="C256" s="19"/>
      <c r="D256" s="19" t="e">
        <f t="array" ref="D256">IF(ROWS(D$6:D256)&lt;=C$5,INDEX('Approved Products List'!$C$5:$C$2890,SMALL(IF($B$6:$B$4551=1,ROW($B$6:$B$4551)-ROW(B$6)+1),ROWS(D$6:D256))),"")</f>
        <v>#REF!</v>
      </c>
      <c r="E256" s="19" t="e">
        <f>IF(D256="", "",MATCH(D256,'Approved Products List'!C$5:C$2890,0))</f>
        <v>#REF!</v>
      </c>
      <c r="F256" s="21" t="e">
        <f>IF(D256="", "",COUNTIF('Approved Products List'!C$5:C$2890,D256))</f>
        <v>#REF!</v>
      </c>
      <c r="J256">
        <v>61739</v>
      </c>
    </row>
    <row r="257" spans="2:10" x14ac:dyDescent="0.25">
      <c r="B257" s="20" t="e">
        <f>(COUNTIF('Approved Products List'!#REF!,'Approved Products List'!#REF!)=1)*1</f>
        <v>#REF!</v>
      </c>
      <c r="C257" s="19"/>
      <c r="D257" s="19" t="e">
        <f t="array" ref="D257">IF(ROWS(D$6:D257)&lt;=C$5,INDEX('Approved Products List'!$C$5:$C$2890,SMALL(IF($B$6:$B$4551=1,ROW($B$6:$B$4551)-ROW(B$6)+1),ROWS(D$6:D257))),"")</f>
        <v>#REF!</v>
      </c>
      <c r="E257" s="19" t="e">
        <f>IF(D257="", "",MATCH(D257,'Approved Products List'!C$5:C$2890,0))</f>
        <v>#REF!</v>
      </c>
      <c r="F257" s="21" t="e">
        <f>IF(D257="", "",COUNTIF('Approved Products List'!C$5:C$2890,D257))</f>
        <v>#REF!</v>
      </c>
      <c r="J257">
        <v>61740</v>
      </c>
    </row>
    <row r="258" spans="2:10" x14ac:dyDescent="0.25">
      <c r="B258" s="20" t="e">
        <f>(COUNTIF('Approved Products List'!#REF!,'Approved Products List'!#REF!)=1)*1</f>
        <v>#REF!</v>
      </c>
      <c r="C258" s="19"/>
      <c r="D258" s="19" t="e">
        <f t="array" ref="D258">IF(ROWS(D$6:D258)&lt;=C$5,INDEX('Approved Products List'!$C$5:$C$2890,SMALL(IF($B$6:$B$4551=1,ROW($B$6:$B$4551)-ROW(B$6)+1),ROWS(D$6:D258))),"")</f>
        <v>#REF!</v>
      </c>
      <c r="E258" s="19" t="e">
        <f>IF(D258="", "",MATCH(D258,'Approved Products List'!C$5:C$2890,0))</f>
        <v>#REF!</v>
      </c>
      <c r="F258" s="21" t="e">
        <f>IF(D258="", "",COUNTIF('Approved Products List'!C$5:C$2890,D258))</f>
        <v>#REF!</v>
      </c>
      <c r="J258">
        <v>61741</v>
      </c>
    </row>
    <row r="259" spans="2:10" x14ac:dyDescent="0.25">
      <c r="B259" s="20" t="e">
        <f>(COUNTIF('Approved Products List'!#REF!,'Approved Products List'!#REF!)=1)*1</f>
        <v>#REF!</v>
      </c>
      <c r="C259" s="19"/>
      <c r="D259" s="19" t="e">
        <f t="array" ref="D259">IF(ROWS(D$6:D259)&lt;=C$5,INDEX('Approved Products List'!$C$5:$C$2890,SMALL(IF($B$6:$B$4551=1,ROW($B$6:$B$4551)-ROW(B$6)+1),ROWS(D$6:D259))),"")</f>
        <v>#REF!</v>
      </c>
      <c r="E259" s="19" t="e">
        <f>IF(D259="", "",MATCH(D259,'Approved Products List'!C$5:C$2890,0))</f>
        <v>#REF!</v>
      </c>
      <c r="F259" s="21" t="e">
        <f>IF(D259="", "",COUNTIF('Approved Products List'!C$5:C$2890,D259))</f>
        <v>#REF!</v>
      </c>
      <c r="J259">
        <v>61742</v>
      </c>
    </row>
    <row r="260" spans="2:10" x14ac:dyDescent="0.25">
      <c r="B260" s="20" t="e">
        <f>(COUNTIF('Approved Products List'!#REF!,'Approved Products List'!#REF!)=1)*1</f>
        <v>#REF!</v>
      </c>
      <c r="C260" s="19"/>
      <c r="D260" s="19" t="e">
        <f t="array" ref="D260">IF(ROWS(D$6:D260)&lt;=C$5,INDEX('Approved Products List'!$C$5:$C$2890,SMALL(IF($B$6:$B$4551=1,ROW($B$6:$B$4551)-ROW(B$6)+1),ROWS(D$6:D260))),"")</f>
        <v>#REF!</v>
      </c>
      <c r="E260" s="19" t="e">
        <f>IF(D260="", "",MATCH(D260,'Approved Products List'!C$5:C$2890,0))</f>
        <v>#REF!</v>
      </c>
      <c r="F260" s="21" t="e">
        <f>IF(D260="", "",COUNTIF('Approved Products List'!C$5:C$2890,D260))</f>
        <v>#REF!</v>
      </c>
      <c r="J260">
        <v>61743</v>
      </c>
    </row>
    <row r="261" spans="2:10" x14ac:dyDescent="0.25">
      <c r="B261" s="20" t="e">
        <f>(COUNTIF('Approved Products List'!#REF!,'Approved Products List'!#REF!)=1)*1</f>
        <v>#REF!</v>
      </c>
      <c r="C261" s="19"/>
      <c r="D261" s="19" t="e">
        <f t="array" ref="D261">IF(ROWS(D$6:D261)&lt;=C$5,INDEX('Approved Products List'!$C$5:$C$2890,SMALL(IF($B$6:$B$4551=1,ROW($B$6:$B$4551)-ROW(B$6)+1),ROWS(D$6:D261))),"")</f>
        <v>#REF!</v>
      </c>
      <c r="E261" s="19" t="e">
        <f>IF(D261="", "",MATCH(D261,'Approved Products List'!C$5:C$2890,0))</f>
        <v>#REF!</v>
      </c>
      <c r="F261" s="21" t="e">
        <f>IF(D261="", "",COUNTIF('Approved Products List'!C$5:C$2890,D261))</f>
        <v>#REF!</v>
      </c>
      <c r="J261">
        <v>61744</v>
      </c>
    </row>
    <row r="262" spans="2:10" x14ac:dyDescent="0.25">
      <c r="B262" s="20" t="e">
        <f>(COUNTIF('Approved Products List'!#REF!,'Approved Products List'!#REF!)=1)*1</f>
        <v>#REF!</v>
      </c>
      <c r="C262" s="19"/>
      <c r="D262" s="19" t="e">
        <f t="array" ref="D262">IF(ROWS(D$6:D262)&lt;=C$5,INDEX('Approved Products List'!$C$5:$C$2890,SMALL(IF($B$6:$B$4551=1,ROW($B$6:$B$4551)-ROW(B$6)+1),ROWS(D$6:D262))),"")</f>
        <v>#REF!</v>
      </c>
      <c r="E262" s="19" t="e">
        <f>IF(D262="", "",MATCH(D262,'Approved Products List'!C$5:C$2890,0))</f>
        <v>#REF!</v>
      </c>
      <c r="F262" s="21" t="e">
        <f>IF(D262="", "",COUNTIF('Approved Products List'!C$5:C$2890,D262))</f>
        <v>#REF!</v>
      </c>
      <c r="J262">
        <v>61745</v>
      </c>
    </row>
    <row r="263" spans="2:10" x14ac:dyDescent="0.25">
      <c r="B263" s="20" t="e">
        <f>(COUNTIF('Approved Products List'!#REF!,'Approved Products List'!#REF!)=1)*1</f>
        <v>#REF!</v>
      </c>
      <c r="C263" s="19"/>
      <c r="D263" s="19" t="e">
        <f t="array" ref="D263">IF(ROWS(D$6:D263)&lt;=C$5,INDEX('Approved Products List'!$C$5:$C$2890,SMALL(IF($B$6:$B$4551=1,ROW($B$6:$B$4551)-ROW(B$6)+1),ROWS(D$6:D263))),"")</f>
        <v>#REF!</v>
      </c>
      <c r="E263" s="19" t="e">
        <f>IF(D263="", "",MATCH(D263,'Approved Products List'!C$5:C$2890,0))</f>
        <v>#REF!</v>
      </c>
      <c r="F263" s="21" t="e">
        <f>IF(D263="", "",COUNTIF('Approved Products List'!C$5:C$2890,D263))</f>
        <v>#REF!</v>
      </c>
      <c r="J263">
        <v>61747</v>
      </c>
    </row>
    <row r="264" spans="2:10" x14ac:dyDescent="0.25">
      <c r="B264" s="20" t="e">
        <f>(COUNTIF('Approved Products List'!#REF!,'Approved Products List'!#REF!)=1)*1</f>
        <v>#REF!</v>
      </c>
      <c r="C264" s="19"/>
      <c r="D264" s="19" t="e">
        <f t="array" ref="D264">IF(ROWS(D$6:D264)&lt;=C$5,INDEX('Approved Products List'!$C$5:$C$2890,SMALL(IF($B$6:$B$4551=1,ROW($B$6:$B$4551)-ROW(B$6)+1),ROWS(D$6:D264))),"")</f>
        <v>#REF!</v>
      </c>
      <c r="E264" s="19" t="e">
        <f>IF(D264="", "",MATCH(D264,'Approved Products List'!C$5:C$2890,0))</f>
        <v>#REF!</v>
      </c>
      <c r="F264" s="21" t="e">
        <f>IF(D264="", "",COUNTIF('Approved Products List'!C$5:C$2890,D264))</f>
        <v>#REF!</v>
      </c>
      <c r="J264">
        <v>61748</v>
      </c>
    </row>
    <row r="265" spans="2:10" x14ac:dyDescent="0.25">
      <c r="B265" s="20" t="e">
        <f>(COUNTIF('Approved Products List'!#REF!,'Approved Products List'!#REF!)=1)*1</f>
        <v>#REF!</v>
      </c>
      <c r="C265" s="19"/>
      <c r="D265" s="19" t="e">
        <f t="array" ref="D265">IF(ROWS(D$6:D265)&lt;=C$5,INDEX('Approved Products List'!$C$5:$C$2890,SMALL(IF($B$6:$B$4551=1,ROW($B$6:$B$4551)-ROW(B$6)+1),ROWS(D$6:D265))),"")</f>
        <v>#REF!</v>
      </c>
      <c r="E265" s="19" t="e">
        <f>IF(D265="", "",MATCH(D265,'Approved Products List'!C$5:C$2890,0))</f>
        <v>#REF!</v>
      </c>
      <c r="F265" s="21" t="e">
        <f>IF(D265="", "",COUNTIF('Approved Products List'!C$5:C$2890,D265))</f>
        <v>#REF!</v>
      </c>
      <c r="J265">
        <v>61749</v>
      </c>
    </row>
    <row r="266" spans="2:10" x14ac:dyDescent="0.25">
      <c r="B266" s="20" t="e">
        <f>(COUNTIF('Approved Products List'!#REF!,'Approved Products List'!#REF!)=1)*1</f>
        <v>#REF!</v>
      </c>
      <c r="C266" s="19"/>
      <c r="D266" s="19" t="e">
        <f t="array" ref="D266">IF(ROWS(D$6:D266)&lt;=C$5,INDEX('Approved Products List'!$C$5:$C$2890,SMALL(IF($B$6:$B$4551=1,ROW($B$6:$B$4551)-ROW(B$6)+1),ROWS(D$6:D266))),"")</f>
        <v>#REF!</v>
      </c>
      <c r="E266" s="19" t="e">
        <f>IF(D266="", "",MATCH(D266,'Approved Products List'!C$5:C$2890,0))</f>
        <v>#REF!</v>
      </c>
      <c r="F266" s="21" t="e">
        <f>IF(D266="", "",COUNTIF('Approved Products List'!C$5:C$2890,D266))</f>
        <v>#REF!</v>
      </c>
      <c r="J266">
        <v>61750</v>
      </c>
    </row>
    <row r="267" spans="2:10" x14ac:dyDescent="0.25">
      <c r="B267" s="20" t="e">
        <f>(COUNTIF('Approved Products List'!#REF!,'Approved Products List'!#REF!)=1)*1</f>
        <v>#REF!</v>
      </c>
      <c r="C267" s="19"/>
      <c r="D267" s="19" t="e">
        <f t="array" ref="D267">IF(ROWS(D$6:D267)&lt;=C$5,INDEX('Approved Products List'!$C$5:$C$2890,SMALL(IF($B$6:$B$4551=1,ROW($B$6:$B$4551)-ROW(B$6)+1),ROWS(D$6:D267))),"")</f>
        <v>#REF!</v>
      </c>
      <c r="E267" s="19" t="e">
        <f>IF(D267="", "",MATCH(D267,'Approved Products List'!C$5:C$2890,0))</f>
        <v>#REF!</v>
      </c>
      <c r="F267" s="21" t="e">
        <f>IF(D267="", "",COUNTIF('Approved Products List'!C$5:C$2890,D267))</f>
        <v>#REF!</v>
      </c>
      <c r="J267">
        <v>61751</v>
      </c>
    </row>
    <row r="268" spans="2:10" x14ac:dyDescent="0.25">
      <c r="B268" s="20" t="e">
        <f>(COUNTIF('Approved Products List'!#REF!,'Approved Products List'!#REF!)=1)*1</f>
        <v>#REF!</v>
      </c>
      <c r="C268" s="19"/>
      <c r="D268" s="19" t="e">
        <f t="array" ref="D268">IF(ROWS(D$6:D268)&lt;=C$5,INDEX('Approved Products List'!$C$5:$C$2890,SMALL(IF($B$6:$B$4551=1,ROW($B$6:$B$4551)-ROW(B$6)+1),ROWS(D$6:D268))),"")</f>
        <v>#REF!</v>
      </c>
      <c r="E268" s="19" t="e">
        <f>IF(D268="", "",MATCH(D268,'Approved Products List'!C$5:C$2890,0))</f>
        <v>#REF!</v>
      </c>
      <c r="F268" s="21" t="e">
        <f>IF(D268="", "",COUNTIF('Approved Products List'!C$5:C$2890,D268))</f>
        <v>#REF!</v>
      </c>
      <c r="J268">
        <v>61752</v>
      </c>
    </row>
    <row r="269" spans="2:10" x14ac:dyDescent="0.25">
      <c r="B269" s="20" t="e">
        <f>(COUNTIF('Approved Products List'!#REF!,'Approved Products List'!#REF!)=1)*1</f>
        <v>#REF!</v>
      </c>
      <c r="C269" s="19"/>
      <c r="D269" s="19" t="e">
        <f t="array" ref="D269">IF(ROWS(D$6:D269)&lt;=C$5,INDEX('Approved Products List'!$C$5:$C$2890,SMALL(IF($B$6:$B$4551=1,ROW($B$6:$B$4551)-ROW(B$6)+1),ROWS(D$6:D269))),"")</f>
        <v>#REF!</v>
      </c>
      <c r="E269" s="19" t="e">
        <f>IF(D269="", "",MATCH(D269,'Approved Products List'!C$5:C$2890,0))</f>
        <v>#REF!</v>
      </c>
      <c r="F269" s="21" t="e">
        <f>IF(D269="", "",COUNTIF('Approved Products List'!C$5:C$2890,D269))</f>
        <v>#REF!</v>
      </c>
      <c r="J269">
        <v>61753</v>
      </c>
    </row>
    <row r="270" spans="2:10" x14ac:dyDescent="0.25">
      <c r="B270" s="20" t="e">
        <f>(COUNTIF('Approved Products List'!#REF!,'Approved Products List'!#REF!)=1)*1</f>
        <v>#REF!</v>
      </c>
      <c r="C270" s="19"/>
      <c r="D270" s="19" t="e">
        <f t="array" ref="D270">IF(ROWS(D$6:D270)&lt;=C$5,INDEX('Approved Products List'!$C$5:$C$2890,SMALL(IF($B$6:$B$4551=1,ROW($B$6:$B$4551)-ROW(B$6)+1),ROWS(D$6:D270))),"")</f>
        <v>#REF!</v>
      </c>
      <c r="E270" s="19" t="e">
        <f>IF(D270="", "",MATCH(D270,'Approved Products List'!C$5:C$2890,0))</f>
        <v>#REF!</v>
      </c>
      <c r="F270" s="21" t="e">
        <f>IF(D270="", "",COUNTIF('Approved Products List'!C$5:C$2890,D270))</f>
        <v>#REF!</v>
      </c>
      <c r="J270">
        <v>61754</v>
      </c>
    </row>
    <row r="271" spans="2:10" x14ac:dyDescent="0.25">
      <c r="B271" s="20" t="e">
        <f>(COUNTIF('Approved Products List'!#REF!,'Approved Products List'!#REF!)=1)*1</f>
        <v>#REF!</v>
      </c>
      <c r="C271" s="19"/>
      <c r="D271" s="19" t="e">
        <f t="array" ref="D271">IF(ROWS(D$6:D271)&lt;=C$5,INDEX('Approved Products List'!$C$5:$C$2890,SMALL(IF($B$6:$B$4551=1,ROW($B$6:$B$4551)-ROW(B$6)+1),ROWS(D$6:D271))),"")</f>
        <v>#REF!</v>
      </c>
      <c r="E271" s="19" t="e">
        <f>IF(D271="", "",MATCH(D271,'Approved Products List'!C$5:C$2890,0))</f>
        <v>#REF!</v>
      </c>
      <c r="F271" s="21" t="e">
        <f>IF(D271="", "",COUNTIF('Approved Products List'!C$5:C$2890,D271))</f>
        <v>#REF!</v>
      </c>
      <c r="J271">
        <v>61755</v>
      </c>
    </row>
    <row r="272" spans="2:10" x14ac:dyDescent="0.25">
      <c r="B272" s="20" t="e">
        <f>(COUNTIF('Approved Products List'!#REF!,'Approved Products List'!#REF!)=1)*1</f>
        <v>#REF!</v>
      </c>
      <c r="C272" s="19"/>
      <c r="D272" s="19" t="e">
        <f t="array" ref="D272">IF(ROWS(D$6:D272)&lt;=C$5,INDEX('Approved Products List'!$C$5:$C$2890,SMALL(IF($B$6:$B$4551=1,ROW($B$6:$B$4551)-ROW(B$6)+1),ROWS(D$6:D272))),"")</f>
        <v>#REF!</v>
      </c>
      <c r="E272" s="19" t="e">
        <f>IF(D272="", "",MATCH(D272,'Approved Products List'!C$5:C$2890,0))</f>
        <v>#REF!</v>
      </c>
      <c r="F272" s="21" t="e">
        <f>IF(D272="", "",COUNTIF('Approved Products List'!C$5:C$2890,D272))</f>
        <v>#REF!</v>
      </c>
      <c r="J272">
        <v>61756</v>
      </c>
    </row>
    <row r="273" spans="2:10" x14ac:dyDescent="0.25">
      <c r="B273" s="20" t="e">
        <f>(COUNTIF('Approved Products List'!#REF!,'Approved Products List'!#REF!)=1)*1</f>
        <v>#REF!</v>
      </c>
      <c r="C273" s="19"/>
      <c r="D273" s="19" t="e">
        <f t="array" ref="D273">IF(ROWS(D$6:D273)&lt;=C$5,INDEX('Approved Products List'!$C$5:$C$2890,SMALL(IF($B$6:$B$4551=1,ROW($B$6:$B$4551)-ROW(B$6)+1),ROWS(D$6:D273))),"")</f>
        <v>#REF!</v>
      </c>
      <c r="E273" s="19" t="e">
        <f>IF(D273="", "",MATCH(D273,'Approved Products List'!C$5:C$2890,0))</f>
        <v>#REF!</v>
      </c>
      <c r="F273" s="21" t="e">
        <f>IF(D273="", "",COUNTIF('Approved Products List'!C$5:C$2890,D273))</f>
        <v>#REF!</v>
      </c>
      <c r="J273">
        <v>61758</v>
      </c>
    </row>
    <row r="274" spans="2:10" x14ac:dyDescent="0.25">
      <c r="B274" s="20" t="e">
        <f>(COUNTIF('Approved Products List'!#REF!,'Approved Products List'!#REF!)=1)*1</f>
        <v>#REF!</v>
      </c>
      <c r="C274" s="19"/>
      <c r="D274" s="19" t="e">
        <f t="array" ref="D274">IF(ROWS(D$6:D274)&lt;=C$5,INDEX('Approved Products List'!$C$5:$C$2890,SMALL(IF($B$6:$B$4551=1,ROW($B$6:$B$4551)-ROW(B$6)+1),ROWS(D$6:D274))),"")</f>
        <v>#REF!</v>
      </c>
      <c r="E274" s="19" t="e">
        <f>IF(D274="", "",MATCH(D274,'Approved Products List'!C$5:C$2890,0))</f>
        <v>#REF!</v>
      </c>
      <c r="F274" s="21" t="e">
        <f>IF(D274="", "",COUNTIF('Approved Products List'!C$5:C$2890,D274))</f>
        <v>#REF!</v>
      </c>
      <c r="J274">
        <v>61759</v>
      </c>
    </row>
    <row r="275" spans="2:10" x14ac:dyDescent="0.25">
      <c r="B275" s="20" t="e">
        <f>(COUNTIF('Approved Products List'!#REF!,'Approved Products List'!#REF!)=1)*1</f>
        <v>#REF!</v>
      </c>
      <c r="C275" s="19"/>
      <c r="D275" s="19" t="e">
        <f t="array" ref="D275">IF(ROWS(D$6:D275)&lt;=C$5,INDEX('Approved Products List'!$C$5:$C$2890,SMALL(IF($B$6:$B$4551=1,ROW($B$6:$B$4551)-ROW(B$6)+1),ROWS(D$6:D275))),"")</f>
        <v>#REF!</v>
      </c>
      <c r="E275" s="19" t="e">
        <f>IF(D275="", "",MATCH(D275,'Approved Products List'!C$5:C$2890,0))</f>
        <v>#REF!</v>
      </c>
      <c r="F275" s="21" t="e">
        <f>IF(D275="", "",COUNTIF('Approved Products List'!C$5:C$2890,D275))</f>
        <v>#REF!</v>
      </c>
      <c r="J275">
        <v>61761</v>
      </c>
    </row>
    <row r="276" spans="2:10" x14ac:dyDescent="0.25">
      <c r="B276" s="20" t="e">
        <f>(COUNTIF('Approved Products List'!#REF!,'Approved Products List'!#REF!)=1)*1</f>
        <v>#REF!</v>
      </c>
      <c r="C276" s="19"/>
      <c r="D276" s="19" t="e">
        <f t="array" ref="D276">IF(ROWS(D$6:D276)&lt;=C$5,INDEX('Approved Products List'!$C$5:$C$2890,SMALL(IF($B$6:$B$4551=1,ROW($B$6:$B$4551)-ROW(B$6)+1),ROWS(D$6:D276))),"")</f>
        <v>#REF!</v>
      </c>
      <c r="E276" s="19" t="e">
        <f>IF(D276="", "",MATCH(D276,'Approved Products List'!C$5:C$2890,0))</f>
        <v>#REF!</v>
      </c>
      <c r="F276" s="21" t="e">
        <f>IF(D276="", "",COUNTIF('Approved Products List'!C$5:C$2890,D276))</f>
        <v>#REF!</v>
      </c>
      <c r="J276">
        <v>61764</v>
      </c>
    </row>
    <row r="277" spans="2:10" x14ac:dyDescent="0.25">
      <c r="B277" s="20" t="e">
        <f>(COUNTIF('Approved Products List'!#REF!,'Approved Products List'!#REF!)=1)*1</f>
        <v>#REF!</v>
      </c>
      <c r="C277" s="19"/>
      <c r="D277" s="19" t="e">
        <f t="array" ref="D277">IF(ROWS(D$6:D277)&lt;=C$5,INDEX('Approved Products List'!$C$5:$C$2890,SMALL(IF($B$6:$B$4551=1,ROW($B$6:$B$4551)-ROW(B$6)+1),ROWS(D$6:D277))),"")</f>
        <v>#REF!</v>
      </c>
      <c r="E277" s="19" t="e">
        <f>IF(D277="", "",MATCH(D277,'Approved Products List'!C$5:C$2890,0))</f>
        <v>#REF!</v>
      </c>
      <c r="F277" s="21" t="e">
        <f>IF(D277="", "",COUNTIF('Approved Products List'!C$5:C$2890,D277))</f>
        <v>#REF!</v>
      </c>
      <c r="J277">
        <v>61770</v>
      </c>
    </row>
    <row r="278" spans="2:10" x14ac:dyDescent="0.25">
      <c r="B278" s="20" t="e">
        <f>(COUNTIF('Approved Products List'!#REF!,'Approved Products List'!#REF!)=1)*1</f>
        <v>#REF!</v>
      </c>
      <c r="C278" s="19"/>
      <c r="D278" s="19" t="e">
        <f t="array" ref="D278">IF(ROWS(D$6:D278)&lt;=C$5,INDEX('Approved Products List'!$C$5:$C$2890,SMALL(IF($B$6:$B$4551=1,ROW($B$6:$B$4551)-ROW(B$6)+1),ROWS(D$6:D278))),"")</f>
        <v>#REF!</v>
      </c>
      <c r="E278" s="19" t="e">
        <f>IF(D278="", "",MATCH(D278,'Approved Products List'!C$5:C$2890,0))</f>
        <v>#REF!</v>
      </c>
      <c r="F278" s="21" t="e">
        <f>IF(D278="", "",COUNTIF('Approved Products List'!C$5:C$2890,D278))</f>
        <v>#REF!</v>
      </c>
      <c r="J278">
        <v>61771</v>
      </c>
    </row>
    <row r="279" spans="2:10" x14ac:dyDescent="0.25">
      <c r="B279" s="20" t="e">
        <f>(COUNTIF('Approved Products List'!#REF!,'Approved Products List'!#REF!)=1)*1</f>
        <v>#REF!</v>
      </c>
      <c r="C279" s="19"/>
      <c r="D279" s="19" t="e">
        <f t="array" ref="D279">IF(ROWS(D$6:D279)&lt;=C$5,INDEX('Approved Products List'!$C$5:$C$2890,SMALL(IF($B$6:$B$4551=1,ROW($B$6:$B$4551)-ROW(B$6)+1),ROWS(D$6:D279))),"")</f>
        <v>#REF!</v>
      </c>
      <c r="E279" s="19" t="e">
        <f>IF(D279="", "",MATCH(D279,'Approved Products List'!C$5:C$2890,0))</f>
        <v>#REF!</v>
      </c>
      <c r="F279" s="21" t="e">
        <f>IF(D279="", "",COUNTIF('Approved Products List'!C$5:C$2890,D279))</f>
        <v>#REF!</v>
      </c>
      <c r="J279">
        <v>61772</v>
      </c>
    </row>
    <row r="280" spans="2:10" x14ac:dyDescent="0.25">
      <c r="B280" s="20" t="e">
        <f>(COUNTIF('Approved Products List'!#REF!,'Approved Products List'!#REF!)=1)*1</f>
        <v>#REF!</v>
      </c>
      <c r="C280" s="19"/>
      <c r="D280" s="19" t="e">
        <f t="array" ref="D280">IF(ROWS(D$6:D280)&lt;=C$5,INDEX('Approved Products List'!$C$5:$C$2890,SMALL(IF($B$6:$B$4551=1,ROW($B$6:$B$4551)-ROW(B$6)+1),ROWS(D$6:D280))),"")</f>
        <v>#REF!</v>
      </c>
      <c r="E280" s="19" t="e">
        <f>IF(D280="", "",MATCH(D280,'Approved Products List'!C$5:C$2890,0))</f>
        <v>#REF!</v>
      </c>
      <c r="F280" s="21" t="e">
        <f>IF(D280="", "",COUNTIF('Approved Products List'!C$5:C$2890,D280))</f>
        <v>#REF!</v>
      </c>
      <c r="J280">
        <v>61773</v>
      </c>
    </row>
    <row r="281" spans="2:10" x14ac:dyDescent="0.25">
      <c r="B281" s="20" t="e">
        <f>(COUNTIF('Approved Products List'!#REF!,'Approved Products List'!#REF!)=1)*1</f>
        <v>#REF!</v>
      </c>
      <c r="C281" s="19"/>
      <c r="D281" s="19" t="e">
        <f t="array" ref="D281">IF(ROWS(D$6:D281)&lt;=C$5,INDEX('Approved Products List'!$C$5:$C$2890,SMALL(IF($B$6:$B$4551=1,ROW($B$6:$B$4551)-ROW(B$6)+1),ROWS(D$6:D281))),"")</f>
        <v>#REF!</v>
      </c>
      <c r="E281" s="19" t="e">
        <f>IF(D281="", "",MATCH(D281,'Approved Products List'!C$5:C$2890,0))</f>
        <v>#REF!</v>
      </c>
      <c r="F281" s="21" t="e">
        <f>IF(D281="", "",COUNTIF('Approved Products List'!C$5:C$2890,D281))</f>
        <v>#REF!</v>
      </c>
      <c r="J281">
        <v>61774</v>
      </c>
    </row>
    <row r="282" spans="2:10" x14ac:dyDescent="0.25">
      <c r="B282" s="20" t="e">
        <f>(COUNTIF('Approved Products List'!#REF!,'Approved Products List'!#REF!)=1)*1</f>
        <v>#REF!</v>
      </c>
      <c r="C282" s="19"/>
      <c r="D282" s="19" t="e">
        <f t="array" ref="D282">IF(ROWS(D$6:D282)&lt;=C$5,INDEX('Approved Products List'!$C$5:$C$2890,SMALL(IF($B$6:$B$4551=1,ROW($B$6:$B$4551)-ROW(B$6)+1),ROWS(D$6:D282))),"")</f>
        <v>#REF!</v>
      </c>
      <c r="E282" s="19" t="e">
        <f>IF(D282="", "",MATCH(D282,'Approved Products List'!C$5:C$2890,0))</f>
        <v>#REF!</v>
      </c>
      <c r="F282" s="21" t="e">
        <f>IF(D282="", "",COUNTIF('Approved Products List'!C$5:C$2890,D282))</f>
        <v>#REF!</v>
      </c>
      <c r="J282">
        <v>61775</v>
      </c>
    </row>
    <row r="283" spans="2:10" x14ac:dyDescent="0.25">
      <c r="B283" s="20" t="e">
        <f>(COUNTIF('Approved Products List'!#REF!,'Approved Products List'!#REF!)=1)*1</f>
        <v>#REF!</v>
      </c>
      <c r="C283" s="19"/>
      <c r="D283" s="19" t="e">
        <f t="array" ref="D283">IF(ROWS(D$6:D283)&lt;=C$5,INDEX('Approved Products List'!$C$5:$C$2890,SMALL(IF($B$6:$B$4551=1,ROW($B$6:$B$4551)-ROW(B$6)+1),ROWS(D$6:D283))),"")</f>
        <v>#REF!</v>
      </c>
      <c r="E283" s="19" t="e">
        <f>IF(D283="", "",MATCH(D283,'Approved Products List'!C$5:C$2890,0))</f>
        <v>#REF!</v>
      </c>
      <c r="F283" s="21" t="e">
        <f>IF(D283="", "",COUNTIF('Approved Products List'!C$5:C$2890,D283))</f>
        <v>#REF!</v>
      </c>
      <c r="J283">
        <v>61776</v>
      </c>
    </row>
    <row r="284" spans="2:10" x14ac:dyDescent="0.25">
      <c r="B284" s="20" t="e">
        <f>(COUNTIF('Approved Products List'!#REF!,'Approved Products List'!#REF!)=1)*1</f>
        <v>#REF!</v>
      </c>
      <c r="C284" s="19"/>
      <c r="D284" s="19" t="e">
        <f t="array" ref="D284">IF(ROWS(D$6:D284)&lt;=C$5,INDEX('Approved Products List'!$C$5:$C$2890,SMALL(IF($B$6:$B$4551=1,ROW($B$6:$B$4551)-ROW(B$6)+1),ROWS(D$6:D284))),"")</f>
        <v>#REF!</v>
      </c>
      <c r="E284" s="19" t="e">
        <f>IF(D284="", "",MATCH(D284,'Approved Products List'!C$5:C$2890,0))</f>
        <v>#REF!</v>
      </c>
      <c r="F284" s="21" t="e">
        <f>IF(D284="", "",COUNTIF('Approved Products List'!C$5:C$2890,D284))</f>
        <v>#REF!</v>
      </c>
      <c r="J284">
        <v>61777</v>
      </c>
    </row>
    <row r="285" spans="2:10" x14ac:dyDescent="0.25">
      <c r="B285" s="20" t="e">
        <f>(COUNTIF('Approved Products List'!#REF!,'Approved Products List'!#REF!)=1)*1</f>
        <v>#REF!</v>
      </c>
      <c r="C285" s="19"/>
      <c r="D285" s="19" t="e">
        <f t="array" ref="D285">IF(ROWS(D$6:D285)&lt;=C$5,INDEX('Approved Products List'!$C$5:$C$2890,SMALL(IF($B$6:$B$4551=1,ROW($B$6:$B$4551)-ROW(B$6)+1),ROWS(D$6:D285))),"")</f>
        <v>#REF!</v>
      </c>
      <c r="E285" s="19" t="e">
        <f>IF(D285="", "",MATCH(D285,'Approved Products List'!C$5:C$2890,0))</f>
        <v>#REF!</v>
      </c>
      <c r="F285" s="21" t="e">
        <f>IF(D285="", "",COUNTIF('Approved Products List'!C$5:C$2890,D285))</f>
        <v>#REF!</v>
      </c>
      <c r="J285">
        <v>61778</v>
      </c>
    </row>
    <row r="286" spans="2:10" x14ac:dyDescent="0.25">
      <c r="B286" s="20" t="e">
        <f>(COUNTIF('Approved Products List'!#REF!,'Approved Products List'!#REF!)=1)*1</f>
        <v>#REF!</v>
      </c>
      <c r="C286" s="19"/>
      <c r="D286" s="19" t="e">
        <f t="array" ref="D286">IF(ROWS(D$6:D286)&lt;=C$5,INDEX('Approved Products List'!$C$5:$C$2890,SMALL(IF($B$6:$B$4551=1,ROW($B$6:$B$4551)-ROW(B$6)+1),ROWS(D$6:D286))),"")</f>
        <v>#REF!</v>
      </c>
      <c r="E286" s="19" t="e">
        <f>IF(D286="", "",MATCH(D286,'Approved Products List'!C$5:C$2890,0))</f>
        <v>#REF!</v>
      </c>
      <c r="F286" s="21" t="e">
        <f>IF(D286="", "",COUNTIF('Approved Products List'!C$5:C$2890,D286))</f>
        <v>#REF!</v>
      </c>
      <c r="J286">
        <v>61790</v>
      </c>
    </row>
    <row r="287" spans="2:10" x14ac:dyDescent="0.25">
      <c r="B287" s="20" t="e">
        <f>(COUNTIF('Approved Products List'!#REF!,'Approved Products List'!#REF!)=1)*1</f>
        <v>#REF!</v>
      </c>
      <c r="C287" s="19"/>
      <c r="D287" s="19" t="e">
        <f t="array" ref="D287">IF(ROWS(D$6:D287)&lt;=C$5,INDEX('Approved Products List'!$C$5:$C$2890,SMALL(IF($B$6:$B$4551=1,ROW($B$6:$B$4551)-ROW(B$6)+1),ROWS(D$6:D287))),"")</f>
        <v>#REF!</v>
      </c>
      <c r="E287" s="19" t="e">
        <f>IF(D287="", "",MATCH(D287,'Approved Products List'!C$5:C$2890,0))</f>
        <v>#REF!</v>
      </c>
      <c r="F287" s="21" t="e">
        <f>IF(D287="", "",COUNTIF('Approved Products List'!C$5:C$2890,D287))</f>
        <v>#REF!</v>
      </c>
      <c r="J287">
        <v>61791</v>
      </c>
    </row>
    <row r="288" spans="2:10" x14ac:dyDescent="0.25">
      <c r="B288" s="20" t="e">
        <f>(COUNTIF('Approved Products List'!#REF!,'Approved Products List'!#REF!)=1)*1</f>
        <v>#REF!</v>
      </c>
      <c r="C288" s="19"/>
      <c r="D288" s="19" t="e">
        <f t="array" ref="D288">IF(ROWS(D$6:D288)&lt;=C$5,INDEX('Approved Products List'!$C$5:$C$2890,SMALL(IF($B$6:$B$4551=1,ROW($B$6:$B$4551)-ROW(B$6)+1),ROWS(D$6:D288))),"")</f>
        <v>#REF!</v>
      </c>
      <c r="E288" s="19" t="e">
        <f>IF(D288="", "",MATCH(D288,'Approved Products List'!C$5:C$2890,0))</f>
        <v>#REF!</v>
      </c>
      <c r="F288" s="21" t="e">
        <f>IF(D288="", "",COUNTIF('Approved Products List'!C$5:C$2890,D288))</f>
        <v>#REF!</v>
      </c>
      <c r="J288">
        <v>61801</v>
      </c>
    </row>
    <row r="289" spans="2:10" x14ac:dyDescent="0.25">
      <c r="B289" s="20" t="e">
        <f>(COUNTIF('Approved Products List'!#REF!,'Approved Products List'!#REF!)=1)*1</f>
        <v>#REF!</v>
      </c>
      <c r="C289" s="19"/>
      <c r="D289" s="19" t="e">
        <f t="array" ref="D289">IF(ROWS(D$6:D289)&lt;=C$5,INDEX('Approved Products List'!$C$5:$C$2890,SMALL(IF($B$6:$B$4551=1,ROW($B$6:$B$4551)-ROW(B$6)+1),ROWS(D$6:D289))),"")</f>
        <v>#REF!</v>
      </c>
      <c r="E289" s="19" t="e">
        <f>IF(D289="", "",MATCH(D289,'Approved Products List'!C$5:C$2890,0))</f>
        <v>#REF!</v>
      </c>
      <c r="F289" s="21" t="e">
        <f>IF(D289="", "",COUNTIF('Approved Products List'!C$5:C$2890,D289))</f>
        <v>#REF!</v>
      </c>
      <c r="J289">
        <v>61802</v>
      </c>
    </row>
    <row r="290" spans="2:10" x14ac:dyDescent="0.25">
      <c r="B290" s="20" t="e">
        <f>(COUNTIF('Approved Products List'!#REF!,'Approved Products List'!#REF!)=1)*1</f>
        <v>#REF!</v>
      </c>
      <c r="C290" s="19"/>
      <c r="D290" s="19" t="e">
        <f t="array" ref="D290">IF(ROWS(D$6:D290)&lt;=C$5,INDEX('Approved Products List'!$C$5:$C$2890,SMALL(IF($B$6:$B$4551=1,ROW($B$6:$B$4551)-ROW(B$6)+1),ROWS(D$6:D290))),"")</f>
        <v>#REF!</v>
      </c>
      <c r="E290" s="19" t="e">
        <f>IF(D290="", "",MATCH(D290,'Approved Products List'!C$5:C$2890,0))</f>
        <v>#REF!</v>
      </c>
      <c r="F290" s="21" t="e">
        <f>IF(D290="", "",COUNTIF('Approved Products List'!C$5:C$2890,D290))</f>
        <v>#REF!</v>
      </c>
      <c r="J290">
        <v>61803</v>
      </c>
    </row>
    <row r="291" spans="2:10" x14ac:dyDescent="0.25">
      <c r="B291" s="20" t="e">
        <f>(COUNTIF('Approved Products List'!#REF!,'Approved Products List'!#REF!)=1)*1</f>
        <v>#REF!</v>
      </c>
      <c r="C291" s="19"/>
      <c r="D291" s="19" t="e">
        <f t="array" ref="D291">IF(ROWS(D$6:D291)&lt;=C$5,INDEX('Approved Products List'!$C$5:$C$2890,SMALL(IF($B$6:$B$4551=1,ROW($B$6:$B$4551)-ROW(B$6)+1),ROWS(D$6:D291))),"")</f>
        <v>#REF!</v>
      </c>
      <c r="E291" s="19" t="e">
        <f>IF(D291="", "",MATCH(D291,'Approved Products List'!C$5:C$2890,0))</f>
        <v>#REF!</v>
      </c>
      <c r="F291" s="21" t="e">
        <f>IF(D291="", "",COUNTIF('Approved Products List'!C$5:C$2890,D291))</f>
        <v>#REF!</v>
      </c>
      <c r="J291">
        <v>61810</v>
      </c>
    </row>
    <row r="292" spans="2:10" x14ac:dyDescent="0.25">
      <c r="B292" s="20" t="e">
        <f>(COUNTIF('Approved Products List'!#REF!,'Approved Products List'!#REF!)=1)*1</f>
        <v>#REF!</v>
      </c>
      <c r="C292" s="19"/>
      <c r="D292" s="19" t="e">
        <f t="array" ref="D292">IF(ROWS(D$6:D292)&lt;=C$5,INDEX('Approved Products List'!$C$5:$C$2890,SMALL(IF($B$6:$B$4551=1,ROW($B$6:$B$4551)-ROW(B$6)+1),ROWS(D$6:D292))),"")</f>
        <v>#REF!</v>
      </c>
      <c r="E292" s="19" t="e">
        <f>IF(D292="", "",MATCH(D292,'Approved Products List'!C$5:C$2890,0))</f>
        <v>#REF!</v>
      </c>
      <c r="F292" s="21" t="e">
        <f>IF(D292="", "",COUNTIF('Approved Products List'!C$5:C$2890,D292))</f>
        <v>#REF!</v>
      </c>
      <c r="J292">
        <v>61811</v>
      </c>
    </row>
    <row r="293" spans="2:10" x14ac:dyDescent="0.25">
      <c r="B293" s="20" t="e">
        <f>(COUNTIF('Approved Products List'!#REF!,'Approved Products List'!#REF!)=1)*1</f>
        <v>#REF!</v>
      </c>
      <c r="C293" s="19"/>
      <c r="D293" s="19" t="e">
        <f t="array" ref="D293">IF(ROWS(D$6:D293)&lt;=C$5,INDEX('Approved Products List'!$C$5:$C$2890,SMALL(IF($B$6:$B$4551=1,ROW($B$6:$B$4551)-ROW(B$6)+1),ROWS(D$6:D293))),"")</f>
        <v>#REF!</v>
      </c>
      <c r="E293" s="19" t="e">
        <f>IF(D293="", "",MATCH(D293,'Approved Products List'!C$5:C$2890,0))</f>
        <v>#REF!</v>
      </c>
      <c r="F293" s="21" t="e">
        <f>IF(D293="", "",COUNTIF('Approved Products List'!C$5:C$2890,D293))</f>
        <v>#REF!</v>
      </c>
      <c r="J293">
        <v>61812</v>
      </c>
    </row>
    <row r="294" spans="2:10" x14ac:dyDescent="0.25">
      <c r="B294" s="20" t="e">
        <f>(COUNTIF('Approved Products List'!#REF!,'Approved Products List'!#REF!)=1)*1</f>
        <v>#REF!</v>
      </c>
      <c r="C294" s="19"/>
      <c r="D294" s="19" t="e">
        <f t="array" ref="D294">IF(ROWS(D$6:D294)&lt;=C$5,INDEX('Approved Products List'!$C$5:$C$2890,SMALL(IF($B$6:$B$4551=1,ROW($B$6:$B$4551)-ROW(B$6)+1),ROWS(D$6:D294))),"")</f>
        <v>#REF!</v>
      </c>
      <c r="E294" s="19" t="e">
        <f>IF(D294="", "",MATCH(D294,'Approved Products List'!C$5:C$2890,0))</f>
        <v>#REF!</v>
      </c>
      <c r="F294" s="21" t="e">
        <f>IF(D294="", "",COUNTIF('Approved Products List'!C$5:C$2890,D294))</f>
        <v>#REF!</v>
      </c>
      <c r="J294">
        <v>61813</v>
      </c>
    </row>
    <row r="295" spans="2:10" x14ac:dyDescent="0.25">
      <c r="B295" s="20" t="e">
        <f>(COUNTIF('Approved Products List'!#REF!,'Approved Products List'!#REF!)=1)*1</f>
        <v>#REF!</v>
      </c>
      <c r="C295" s="19"/>
      <c r="D295" s="19" t="e">
        <f t="array" ref="D295">IF(ROWS(D$6:D295)&lt;=C$5,INDEX('Approved Products List'!$C$5:$C$2890,SMALL(IF($B$6:$B$4551=1,ROW($B$6:$B$4551)-ROW(B$6)+1),ROWS(D$6:D295))),"")</f>
        <v>#REF!</v>
      </c>
      <c r="E295" s="19" t="e">
        <f>IF(D295="", "",MATCH(D295,'Approved Products List'!C$5:C$2890,0))</f>
        <v>#REF!</v>
      </c>
      <c r="F295" s="21" t="e">
        <f>IF(D295="", "",COUNTIF('Approved Products List'!C$5:C$2890,D295))</f>
        <v>#REF!</v>
      </c>
      <c r="J295">
        <v>61814</v>
      </c>
    </row>
    <row r="296" spans="2:10" x14ac:dyDescent="0.25">
      <c r="B296" s="20" t="e">
        <f>(COUNTIF('Approved Products List'!#REF!,'Approved Products List'!#REF!)=1)*1</f>
        <v>#REF!</v>
      </c>
      <c r="C296" s="19"/>
      <c r="D296" s="19" t="e">
        <f t="array" ref="D296">IF(ROWS(D$6:D296)&lt;=C$5,INDEX('Approved Products List'!$C$5:$C$2890,SMALL(IF($B$6:$B$4551=1,ROW($B$6:$B$4551)-ROW(B$6)+1),ROWS(D$6:D296))),"")</f>
        <v>#REF!</v>
      </c>
      <c r="E296" s="19" t="e">
        <f>IF(D296="", "",MATCH(D296,'Approved Products List'!C$5:C$2890,0))</f>
        <v>#REF!</v>
      </c>
      <c r="F296" s="21" t="e">
        <f>IF(D296="", "",COUNTIF('Approved Products List'!C$5:C$2890,D296))</f>
        <v>#REF!</v>
      </c>
      <c r="J296">
        <v>61815</v>
      </c>
    </row>
    <row r="297" spans="2:10" x14ac:dyDescent="0.25">
      <c r="B297" s="20" t="e">
        <f>(COUNTIF('Approved Products List'!#REF!,'Approved Products List'!#REF!)=1)*1</f>
        <v>#REF!</v>
      </c>
      <c r="C297" s="19"/>
      <c r="D297" s="19" t="e">
        <f t="array" ref="D297">IF(ROWS(D$6:D297)&lt;=C$5,INDEX('Approved Products List'!$C$5:$C$2890,SMALL(IF($B$6:$B$4551=1,ROW($B$6:$B$4551)-ROW(B$6)+1),ROWS(D$6:D297))),"")</f>
        <v>#REF!</v>
      </c>
      <c r="E297" s="19" t="e">
        <f>IF(D297="", "",MATCH(D297,'Approved Products List'!C$5:C$2890,0))</f>
        <v>#REF!</v>
      </c>
      <c r="F297" s="21" t="e">
        <f>IF(D297="", "",COUNTIF('Approved Products List'!C$5:C$2890,D297))</f>
        <v>#REF!</v>
      </c>
      <c r="J297">
        <v>61816</v>
      </c>
    </row>
    <row r="298" spans="2:10" x14ac:dyDescent="0.25">
      <c r="B298" s="20" t="e">
        <f>(COUNTIF('Approved Products List'!#REF!,'Approved Products List'!#REF!)=1)*1</f>
        <v>#REF!</v>
      </c>
      <c r="C298" s="19"/>
      <c r="D298" s="19" t="e">
        <f t="array" ref="D298">IF(ROWS(D$6:D298)&lt;=C$5,INDEX('Approved Products List'!$C$5:$C$2890,SMALL(IF($B$6:$B$4551=1,ROW($B$6:$B$4551)-ROW(B$6)+1),ROWS(D$6:D298))),"")</f>
        <v>#REF!</v>
      </c>
      <c r="E298" s="19" t="e">
        <f>IF(D298="", "",MATCH(D298,'Approved Products List'!C$5:C$2890,0))</f>
        <v>#REF!</v>
      </c>
      <c r="F298" s="21" t="e">
        <f>IF(D298="", "",COUNTIF('Approved Products List'!C$5:C$2890,D298))</f>
        <v>#REF!</v>
      </c>
      <c r="J298">
        <v>61817</v>
      </c>
    </row>
    <row r="299" spans="2:10" x14ac:dyDescent="0.25">
      <c r="B299" s="20" t="e">
        <f>(COUNTIF('Approved Products List'!#REF!,'Approved Products List'!#REF!)=1)*1</f>
        <v>#REF!</v>
      </c>
      <c r="C299" s="19"/>
      <c r="D299" s="19" t="e">
        <f t="array" ref="D299">IF(ROWS(D$6:D299)&lt;=C$5,INDEX('Approved Products List'!$C$5:$C$2890,SMALL(IF($B$6:$B$4551=1,ROW($B$6:$B$4551)-ROW(B$6)+1),ROWS(D$6:D299))),"")</f>
        <v>#REF!</v>
      </c>
      <c r="E299" s="19" t="e">
        <f>IF(D299="", "",MATCH(D299,'Approved Products List'!C$5:C$2890,0))</f>
        <v>#REF!</v>
      </c>
      <c r="F299" s="21" t="e">
        <f>IF(D299="", "",COUNTIF('Approved Products List'!C$5:C$2890,D299))</f>
        <v>#REF!</v>
      </c>
      <c r="J299">
        <v>61818</v>
      </c>
    </row>
    <row r="300" spans="2:10" x14ac:dyDescent="0.25">
      <c r="B300" s="20" t="e">
        <f>(COUNTIF('Approved Products List'!#REF!,'Approved Products List'!#REF!)=1)*1</f>
        <v>#REF!</v>
      </c>
      <c r="C300" s="19"/>
      <c r="D300" s="19" t="e">
        <f t="array" ref="D300">IF(ROWS(D$6:D300)&lt;=C$5,INDEX('Approved Products List'!$C$5:$C$2890,SMALL(IF($B$6:$B$4551=1,ROW($B$6:$B$4551)-ROW(B$6)+1),ROWS(D$6:D300))),"")</f>
        <v>#REF!</v>
      </c>
      <c r="E300" s="19" t="e">
        <f>IF(D300="", "",MATCH(D300,'Approved Products List'!C$5:C$2890,0))</f>
        <v>#REF!</v>
      </c>
      <c r="F300" s="21" t="e">
        <f>IF(D300="", "",COUNTIF('Approved Products List'!C$5:C$2890,D300))</f>
        <v>#REF!</v>
      </c>
      <c r="J300">
        <v>61820</v>
      </c>
    </row>
    <row r="301" spans="2:10" x14ac:dyDescent="0.25">
      <c r="B301" s="20" t="e">
        <f>(COUNTIF('Approved Products List'!#REF!,'Approved Products List'!#REF!)=1)*1</f>
        <v>#REF!</v>
      </c>
      <c r="C301" s="19"/>
      <c r="D301" s="19" t="e">
        <f t="array" ref="D301">IF(ROWS(D$6:D301)&lt;=C$5,INDEX('Approved Products List'!$C$5:$C$2890,SMALL(IF($B$6:$B$4551=1,ROW($B$6:$B$4551)-ROW(B$6)+1),ROWS(D$6:D301))),"")</f>
        <v>#REF!</v>
      </c>
      <c r="E301" s="19" t="e">
        <f>IF(D301="", "",MATCH(D301,'Approved Products List'!C$5:C$2890,0))</f>
        <v>#REF!</v>
      </c>
      <c r="F301" s="21" t="e">
        <f>IF(D301="", "",COUNTIF('Approved Products List'!C$5:C$2890,D301))</f>
        <v>#REF!</v>
      </c>
      <c r="J301">
        <v>61821</v>
      </c>
    </row>
    <row r="302" spans="2:10" x14ac:dyDescent="0.25">
      <c r="B302" s="20" t="e">
        <f>(COUNTIF('Approved Products List'!#REF!,'Approved Products List'!#REF!)=1)*1</f>
        <v>#REF!</v>
      </c>
      <c r="C302" s="19"/>
      <c r="D302" s="19" t="e">
        <f t="array" ref="D302">IF(ROWS(D$6:D302)&lt;=C$5,INDEX('Approved Products List'!$C$5:$C$2890,SMALL(IF($B$6:$B$4551=1,ROW($B$6:$B$4551)-ROW(B$6)+1),ROWS(D$6:D302))),"")</f>
        <v>#REF!</v>
      </c>
      <c r="E302" s="19" t="e">
        <f>IF(D302="", "",MATCH(D302,'Approved Products List'!C$5:C$2890,0))</f>
        <v>#REF!</v>
      </c>
      <c r="F302" s="21" t="e">
        <f>IF(D302="", "",COUNTIF('Approved Products List'!C$5:C$2890,D302))</f>
        <v>#REF!</v>
      </c>
      <c r="J302">
        <v>61822</v>
      </c>
    </row>
    <row r="303" spans="2:10" x14ac:dyDescent="0.25">
      <c r="B303" s="20" t="e">
        <f>(COUNTIF('Approved Products List'!#REF!,'Approved Products List'!#REF!)=1)*1</f>
        <v>#REF!</v>
      </c>
      <c r="C303" s="19"/>
      <c r="D303" s="19" t="e">
        <f t="array" ref="D303">IF(ROWS(D$6:D303)&lt;=C$5,INDEX('Approved Products List'!$C$5:$C$2890,SMALL(IF($B$6:$B$4551=1,ROW($B$6:$B$4551)-ROW(B$6)+1),ROWS(D$6:D303))),"")</f>
        <v>#REF!</v>
      </c>
      <c r="E303" s="19" t="e">
        <f>IF(D303="", "",MATCH(D303,'Approved Products List'!C$5:C$2890,0))</f>
        <v>#REF!</v>
      </c>
      <c r="F303" s="21" t="e">
        <f>IF(D303="", "",COUNTIF('Approved Products List'!C$5:C$2890,D303))</f>
        <v>#REF!</v>
      </c>
      <c r="J303">
        <v>61824</v>
      </c>
    </row>
    <row r="304" spans="2:10" x14ac:dyDescent="0.25">
      <c r="B304" s="20" t="e">
        <f>(COUNTIF('Approved Products List'!#REF!,'Approved Products List'!#REF!)=1)*1</f>
        <v>#REF!</v>
      </c>
      <c r="C304" s="19"/>
      <c r="D304" s="19" t="e">
        <f t="array" ref="D304">IF(ROWS(D$6:D304)&lt;=C$5,INDEX('Approved Products List'!$C$5:$C$2890,SMALL(IF($B$6:$B$4551=1,ROW($B$6:$B$4551)-ROW(B$6)+1),ROWS(D$6:D304))),"")</f>
        <v>#REF!</v>
      </c>
      <c r="E304" s="19" t="e">
        <f>IF(D304="", "",MATCH(D304,'Approved Products List'!C$5:C$2890,0))</f>
        <v>#REF!</v>
      </c>
      <c r="F304" s="21" t="e">
        <f>IF(D304="", "",COUNTIF('Approved Products List'!C$5:C$2890,D304))</f>
        <v>#REF!</v>
      </c>
      <c r="J304">
        <v>61826</v>
      </c>
    </row>
    <row r="305" spans="2:10" x14ac:dyDescent="0.25">
      <c r="B305" s="20" t="e">
        <f>(COUNTIF('Approved Products List'!#REF!,'Approved Products List'!#REF!)=1)*1</f>
        <v>#REF!</v>
      </c>
      <c r="C305" s="19"/>
      <c r="D305" s="19" t="e">
        <f t="array" ref="D305">IF(ROWS(D$6:D305)&lt;=C$5,INDEX('Approved Products List'!$C$5:$C$2890,SMALL(IF($B$6:$B$4551=1,ROW($B$6:$B$4551)-ROW(B$6)+1),ROWS(D$6:D305))),"")</f>
        <v>#REF!</v>
      </c>
      <c r="E305" s="19" t="e">
        <f>IF(D305="", "",MATCH(D305,'Approved Products List'!C$5:C$2890,0))</f>
        <v>#REF!</v>
      </c>
      <c r="F305" s="21" t="e">
        <f>IF(D305="", "",COUNTIF('Approved Products List'!C$5:C$2890,D305))</f>
        <v>#REF!</v>
      </c>
      <c r="J305">
        <v>61830</v>
      </c>
    </row>
    <row r="306" spans="2:10" x14ac:dyDescent="0.25">
      <c r="B306" s="20" t="e">
        <f>(COUNTIF('Approved Products List'!#REF!,'Approved Products List'!#REF!)=1)*1</f>
        <v>#REF!</v>
      </c>
      <c r="C306" s="19"/>
      <c r="D306" s="19" t="e">
        <f t="array" ref="D306">IF(ROWS(D$6:D306)&lt;=C$5,INDEX('Approved Products List'!$C$5:$C$2890,SMALL(IF($B$6:$B$4551=1,ROW($B$6:$B$4551)-ROW(B$6)+1),ROWS(D$6:D306))),"")</f>
        <v>#REF!</v>
      </c>
      <c r="E306" s="19" t="e">
        <f>IF(D306="", "",MATCH(D306,'Approved Products List'!C$5:C$2890,0))</f>
        <v>#REF!</v>
      </c>
      <c r="F306" s="21" t="e">
        <f>IF(D306="", "",COUNTIF('Approved Products List'!C$5:C$2890,D306))</f>
        <v>#REF!</v>
      </c>
      <c r="J306">
        <v>61831</v>
      </c>
    </row>
    <row r="307" spans="2:10" x14ac:dyDescent="0.25">
      <c r="B307" s="20" t="e">
        <f>(COUNTIF('Approved Products List'!#REF!,'Approved Products List'!#REF!)=1)*1</f>
        <v>#REF!</v>
      </c>
      <c r="C307" s="19"/>
      <c r="D307" s="19" t="e">
        <f t="array" ref="D307">IF(ROWS(D$6:D307)&lt;=C$5,INDEX('Approved Products List'!$C$5:$C$2890,SMALL(IF($B$6:$B$4551=1,ROW($B$6:$B$4551)-ROW(B$6)+1),ROWS(D$6:D307))),"")</f>
        <v>#REF!</v>
      </c>
      <c r="E307" s="19" t="e">
        <f>IF(D307="", "",MATCH(D307,'Approved Products List'!C$5:C$2890,0))</f>
        <v>#REF!</v>
      </c>
      <c r="F307" s="21" t="e">
        <f>IF(D307="", "",COUNTIF('Approved Products List'!C$5:C$2890,D307))</f>
        <v>#REF!</v>
      </c>
      <c r="J307">
        <v>61832</v>
      </c>
    </row>
    <row r="308" spans="2:10" x14ac:dyDescent="0.25">
      <c r="B308" s="20" t="e">
        <f>(COUNTIF('Approved Products List'!#REF!,'Approved Products List'!#REF!)=1)*1</f>
        <v>#REF!</v>
      </c>
      <c r="C308" s="19"/>
      <c r="D308" s="19" t="e">
        <f t="array" ref="D308">IF(ROWS(D$6:D308)&lt;=C$5,INDEX('Approved Products List'!$C$5:$C$2890,SMALL(IF($B$6:$B$4551=1,ROW($B$6:$B$4551)-ROW(B$6)+1),ROWS(D$6:D308))),"")</f>
        <v>#REF!</v>
      </c>
      <c r="E308" s="19" t="e">
        <f>IF(D308="", "",MATCH(D308,'Approved Products List'!C$5:C$2890,0))</f>
        <v>#REF!</v>
      </c>
      <c r="F308" s="21" t="e">
        <f>IF(D308="", "",COUNTIF('Approved Products List'!C$5:C$2890,D308))</f>
        <v>#REF!</v>
      </c>
      <c r="J308">
        <v>61833</v>
      </c>
    </row>
    <row r="309" spans="2:10" x14ac:dyDescent="0.25">
      <c r="B309" s="20" t="e">
        <f>(COUNTIF('Approved Products List'!#REF!,'Approved Products List'!#REF!)=1)*1</f>
        <v>#REF!</v>
      </c>
      <c r="C309" s="19"/>
      <c r="D309" s="19" t="e">
        <f t="array" ref="D309">IF(ROWS(D$6:D309)&lt;=C$5,INDEX('Approved Products List'!$C$5:$C$2890,SMALL(IF($B$6:$B$4551=1,ROW($B$6:$B$4551)-ROW(B$6)+1),ROWS(D$6:D309))),"")</f>
        <v>#REF!</v>
      </c>
      <c r="E309" s="19" t="e">
        <f>IF(D309="", "",MATCH(D309,'Approved Products List'!C$5:C$2890,0))</f>
        <v>#REF!</v>
      </c>
      <c r="F309" s="21" t="e">
        <f>IF(D309="", "",COUNTIF('Approved Products List'!C$5:C$2890,D309))</f>
        <v>#REF!</v>
      </c>
      <c r="J309">
        <v>61834</v>
      </c>
    </row>
    <row r="310" spans="2:10" x14ac:dyDescent="0.25">
      <c r="B310" s="20" t="e">
        <f>(COUNTIF('Approved Products List'!#REF!,'Approved Products List'!#REF!)=1)*1</f>
        <v>#REF!</v>
      </c>
      <c r="C310" s="19"/>
      <c r="D310" s="19" t="e">
        <f t="array" ref="D310">IF(ROWS(D$6:D310)&lt;=C$5,INDEX('Approved Products List'!$C$5:$C$2890,SMALL(IF($B$6:$B$4551=1,ROW($B$6:$B$4551)-ROW(B$6)+1),ROWS(D$6:D310))),"")</f>
        <v>#REF!</v>
      </c>
      <c r="E310" s="19" t="e">
        <f>IF(D310="", "",MATCH(D310,'Approved Products List'!C$5:C$2890,0))</f>
        <v>#REF!</v>
      </c>
      <c r="F310" s="21" t="e">
        <f>IF(D310="", "",COUNTIF('Approved Products List'!C$5:C$2890,D310))</f>
        <v>#REF!</v>
      </c>
      <c r="J310">
        <v>61839</v>
      </c>
    </row>
    <row r="311" spans="2:10" x14ac:dyDescent="0.25">
      <c r="B311" s="20" t="e">
        <f>(COUNTIF('Approved Products List'!#REF!,'Approved Products List'!#REF!)=1)*1</f>
        <v>#REF!</v>
      </c>
      <c r="C311" s="19"/>
      <c r="D311" s="19" t="e">
        <f t="array" ref="D311">IF(ROWS(D$6:D311)&lt;=C$5,INDEX('Approved Products List'!$C$5:$C$2890,SMALL(IF($B$6:$B$4551=1,ROW($B$6:$B$4551)-ROW(B$6)+1),ROWS(D$6:D311))),"")</f>
        <v>#REF!</v>
      </c>
      <c r="E311" s="19" t="e">
        <f>IF(D311="", "",MATCH(D311,'Approved Products List'!C$5:C$2890,0))</f>
        <v>#REF!</v>
      </c>
      <c r="F311" s="21" t="e">
        <f>IF(D311="", "",COUNTIF('Approved Products List'!C$5:C$2890,D311))</f>
        <v>#REF!</v>
      </c>
      <c r="J311">
        <v>61840</v>
      </c>
    </row>
    <row r="312" spans="2:10" x14ac:dyDescent="0.25">
      <c r="B312" s="20" t="e">
        <f>(COUNTIF('Approved Products List'!#REF!,'Approved Products List'!#REF!)=1)*1</f>
        <v>#REF!</v>
      </c>
      <c r="C312" s="19"/>
      <c r="D312" s="19" t="e">
        <f t="array" ref="D312">IF(ROWS(D$6:D312)&lt;=C$5,INDEX('Approved Products List'!$C$5:$C$2890,SMALL(IF($B$6:$B$4551=1,ROW($B$6:$B$4551)-ROW(B$6)+1),ROWS(D$6:D312))),"")</f>
        <v>#REF!</v>
      </c>
      <c r="E312" s="19" t="e">
        <f>IF(D312="", "",MATCH(D312,'Approved Products List'!C$5:C$2890,0))</f>
        <v>#REF!</v>
      </c>
      <c r="F312" s="21" t="e">
        <f>IF(D312="", "",COUNTIF('Approved Products List'!C$5:C$2890,D312))</f>
        <v>#REF!</v>
      </c>
      <c r="J312">
        <v>61841</v>
      </c>
    </row>
    <row r="313" spans="2:10" x14ac:dyDescent="0.25">
      <c r="B313" s="20" t="e">
        <f>(COUNTIF('Approved Products List'!#REF!,'Approved Products List'!#REF!)=1)*1</f>
        <v>#REF!</v>
      </c>
      <c r="C313" s="19"/>
      <c r="D313" s="19" t="e">
        <f t="array" ref="D313">IF(ROWS(D$6:D313)&lt;=C$5,INDEX('Approved Products List'!$C$5:$C$2890,SMALL(IF($B$6:$B$4551=1,ROW($B$6:$B$4551)-ROW(B$6)+1),ROWS(D$6:D313))),"")</f>
        <v>#REF!</v>
      </c>
      <c r="E313" s="19" t="e">
        <f>IF(D313="", "",MATCH(D313,'Approved Products List'!C$5:C$2890,0))</f>
        <v>#REF!</v>
      </c>
      <c r="F313" s="21" t="e">
        <f>IF(D313="", "",COUNTIF('Approved Products List'!C$5:C$2890,D313))</f>
        <v>#REF!</v>
      </c>
      <c r="J313">
        <v>61842</v>
      </c>
    </row>
    <row r="314" spans="2:10" x14ac:dyDescent="0.25">
      <c r="B314" s="20" t="e">
        <f>(COUNTIF('Approved Products List'!#REF!,'Approved Products List'!#REF!)=1)*1</f>
        <v>#REF!</v>
      </c>
      <c r="C314" s="19"/>
      <c r="D314" s="19" t="e">
        <f t="array" ref="D314">IF(ROWS(D$6:D314)&lt;=C$5,INDEX('Approved Products List'!$C$5:$C$2890,SMALL(IF($B$6:$B$4551=1,ROW($B$6:$B$4551)-ROW(B$6)+1),ROWS(D$6:D314))),"")</f>
        <v>#REF!</v>
      </c>
      <c r="E314" s="19" t="e">
        <f>IF(D314="", "",MATCH(D314,'Approved Products List'!C$5:C$2890,0))</f>
        <v>#REF!</v>
      </c>
      <c r="F314" s="21" t="e">
        <f>IF(D314="", "",COUNTIF('Approved Products List'!C$5:C$2890,D314))</f>
        <v>#REF!</v>
      </c>
      <c r="J314">
        <v>61843</v>
      </c>
    </row>
    <row r="315" spans="2:10" x14ac:dyDescent="0.25">
      <c r="B315" s="20" t="e">
        <f>(COUNTIF('Approved Products List'!#REF!,'Approved Products List'!#REF!)=1)*1</f>
        <v>#REF!</v>
      </c>
      <c r="C315" s="19"/>
      <c r="D315" s="19" t="e">
        <f t="array" ref="D315">IF(ROWS(D$6:D315)&lt;=C$5,INDEX('Approved Products List'!$C$5:$C$2890,SMALL(IF($B$6:$B$4551=1,ROW($B$6:$B$4551)-ROW(B$6)+1),ROWS(D$6:D315))),"")</f>
        <v>#REF!</v>
      </c>
      <c r="E315" s="19" t="e">
        <f>IF(D315="", "",MATCH(D315,'Approved Products List'!C$5:C$2890,0))</f>
        <v>#REF!</v>
      </c>
      <c r="F315" s="21" t="e">
        <f>IF(D315="", "",COUNTIF('Approved Products List'!C$5:C$2890,D315))</f>
        <v>#REF!</v>
      </c>
      <c r="J315">
        <v>61844</v>
      </c>
    </row>
    <row r="316" spans="2:10" x14ac:dyDescent="0.25">
      <c r="B316" s="20" t="e">
        <f>(COUNTIF('Approved Products List'!#REF!,'Approved Products List'!#REF!)=1)*1</f>
        <v>#REF!</v>
      </c>
      <c r="C316" s="19"/>
      <c r="D316" s="19" t="e">
        <f t="array" ref="D316">IF(ROWS(D$6:D316)&lt;=C$5,INDEX('Approved Products List'!$C$5:$C$2890,SMALL(IF($B$6:$B$4551=1,ROW($B$6:$B$4551)-ROW(B$6)+1),ROWS(D$6:D316))),"")</f>
        <v>#REF!</v>
      </c>
      <c r="E316" s="19" t="e">
        <f>IF(D316="", "",MATCH(D316,'Approved Products List'!C$5:C$2890,0))</f>
        <v>#REF!</v>
      </c>
      <c r="F316" s="21" t="e">
        <f>IF(D316="", "",COUNTIF('Approved Products List'!C$5:C$2890,D316))</f>
        <v>#REF!</v>
      </c>
      <c r="J316">
        <v>61845</v>
      </c>
    </row>
    <row r="317" spans="2:10" x14ac:dyDescent="0.25">
      <c r="B317" s="20" t="e">
        <f>(COUNTIF('Approved Products List'!#REF!,'Approved Products List'!#REF!)=1)*1</f>
        <v>#REF!</v>
      </c>
      <c r="C317" s="19"/>
      <c r="D317" s="19" t="e">
        <f t="array" ref="D317">IF(ROWS(D$6:D317)&lt;=C$5,INDEX('Approved Products List'!$C$5:$C$2890,SMALL(IF($B$6:$B$4551=1,ROW($B$6:$B$4551)-ROW(B$6)+1),ROWS(D$6:D317))),"")</f>
        <v>#REF!</v>
      </c>
      <c r="E317" s="19" t="e">
        <f>IF(D317="", "",MATCH(D317,'Approved Products List'!C$5:C$2890,0))</f>
        <v>#REF!</v>
      </c>
      <c r="F317" s="21" t="e">
        <f>IF(D317="", "",COUNTIF('Approved Products List'!C$5:C$2890,D317))</f>
        <v>#REF!</v>
      </c>
      <c r="J317">
        <v>61846</v>
      </c>
    </row>
    <row r="318" spans="2:10" x14ac:dyDescent="0.25">
      <c r="B318" s="20" t="e">
        <f>(COUNTIF('Approved Products List'!#REF!,'Approved Products List'!#REF!)=1)*1</f>
        <v>#REF!</v>
      </c>
      <c r="C318" s="19"/>
      <c r="D318" s="19" t="e">
        <f t="array" ref="D318">IF(ROWS(D$6:D318)&lt;=C$5,INDEX('Approved Products List'!$C$5:$C$2890,SMALL(IF($B$6:$B$4551=1,ROW($B$6:$B$4551)-ROW(B$6)+1),ROWS(D$6:D318))),"")</f>
        <v>#REF!</v>
      </c>
      <c r="E318" s="19" t="e">
        <f>IF(D318="", "",MATCH(D318,'Approved Products List'!C$5:C$2890,0))</f>
        <v>#REF!</v>
      </c>
      <c r="F318" s="21" t="e">
        <f>IF(D318="", "",COUNTIF('Approved Products List'!C$5:C$2890,D318))</f>
        <v>#REF!</v>
      </c>
      <c r="J318">
        <v>61847</v>
      </c>
    </row>
    <row r="319" spans="2:10" x14ac:dyDescent="0.25">
      <c r="B319" s="20" t="e">
        <f>(COUNTIF('Approved Products List'!#REF!,'Approved Products List'!#REF!)=1)*1</f>
        <v>#REF!</v>
      </c>
      <c r="C319" s="19"/>
      <c r="D319" s="19" t="e">
        <f t="array" ref="D319">IF(ROWS(D$6:D319)&lt;=C$5,INDEX('Approved Products List'!$C$5:$C$2890,SMALL(IF($B$6:$B$4551=1,ROW($B$6:$B$4551)-ROW(B$6)+1),ROWS(D$6:D319))),"")</f>
        <v>#REF!</v>
      </c>
      <c r="E319" s="19" t="e">
        <f>IF(D319="", "",MATCH(D319,'Approved Products List'!C$5:C$2890,0))</f>
        <v>#REF!</v>
      </c>
      <c r="F319" s="21" t="e">
        <f>IF(D319="", "",COUNTIF('Approved Products List'!C$5:C$2890,D319))</f>
        <v>#REF!</v>
      </c>
      <c r="J319">
        <v>61848</v>
      </c>
    </row>
    <row r="320" spans="2:10" x14ac:dyDescent="0.25">
      <c r="B320" s="20" t="e">
        <f>(COUNTIF('Approved Products List'!#REF!,'Approved Products List'!#REF!)=1)*1</f>
        <v>#REF!</v>
      </c>
      <c r="C320" s="19"/>
      <c r="D320" s="19" t="e">
        <f t="array" ref="D320">IF(ROWS(D$6:D320)&lt;=C$5,INDEX('Approved Products List'!$C$5:$C$2890,SMALL(IF($B$6:$B$4551=1,ROW($B$6:$B$4551)-ROW(B$6)+1),ROWS(D$6:D320))),"")</f>
        <v>#REF!</v>
      </c>
      <c r="E320" s="19" t="e">
        <f>IF(D320="", "",MATCH(D320,'Approved Products List'!C$5:C$2890,0))</f>
        <v>#REF!</v>
      </c>
      <c r="F320" s="21" t="e">
        <f>IF(D320="", "",COUNTIF('Approved Products List'!C$5:C$2890,D320))</f>
        <v>#REF!</v>
      </c>
      <c r="J320">
        <v>61849</v>
      </c>
    </row>
    <row r="321" spans="2:10" x14ac:dyDescent="0.25">
      <c r="B321" s="20" t="e">
        <f>(COUNTIF('Approved Products List'!#REF!,'Approved Products List'!#REF!)=1)*1</f>
        <v>#REF!</v>
      </c>
      <c r="C321" s="19"/>
      <c r="D321" s="19" t="e">
        <f t="array" ref="D321">IF(ROWS(D$6:D321)&lt;=C$5,INDEX('Approved Products List'!$C$5:$C$2890,SMALL(IF($B$6:$B$4551=1,ROW($B$6:$B$4551)-ROW(B$6)+1),ROWS(D$6:D321))),"")</f>
        <v>#REF!</v>
      </c>
      <c r="E321" s="19" t="e">
        <f>IF(D321="", "",MATCH(D321,'Approved Products List'!C$5:C$2890,0))</f>
        <v>#REF!</v>
      </c>
      <c r="F321" s="21" t="e">
        <f>IF(D321="", "",COUNTIF('Approved Products List'!C$5:C$2890,D321))</f>
        <v>#REF!</v>
      </c>
      <c r="J321">
        <v>61850</v>
      </c>
    </row>
    <row r="322" spans="2:10" x14ac:dyDescent="0.25">
      <c r="B322" s="20" t="e">
        <f>(COUNTIF('Approved Products List'!#REF!,'Approved Products List'!#REF!)=1)*1</f>
        <v>#REF!</v>
      </c>
      <c r="C322" s="19"/>
      <c r="D322" s="19" t="e">
        <f t="array" ref="D322">IF(ROWS(D$6:D322)&lt;=C$5,INDEX('Approved Products List'!$C$5:$C$2890,SMALL(IF($B$6:$B$4551=1,ROW($B$6:$B$4551)-ROW(B$6)+1),ROWS(D$6:D322))),"")</f>
        <v>#REF!</v>
      </c>
      <c r="E322" s="19" t="e">
        <f>IF(D322="", "",MATCH(D322,'Approved Products List'!C$5:C$2890,0))</f>
        <v>#REF!</v>
      </c>
      <c r="F322" s="21" t="e">
        <f>IF(D322="", "",COUNTIF('Approved Products List'!C$5:C$2890,D322))</f>
        <v>#REF!</v>
      </c>
      <c r="J322">
        <v>61851</v>
      </c>
    </row>
    <row r="323" spans="2:10" x14ac:dyDescent="0.25">
      <c r="B323" s="20" t="e">
        <f>(COUNTIF('Approved Products List'!#REF!,'Approved Products List'!#REF!)=1)*1</f>
        <v>#REF!</v>
      </c>
      <c r="C323" s="19"/>
      <c r="D323" s="19" t="e">
        <f t="array" ref="D323">IF(ROWS(D$6:D323)&lt;=C$5,INDEX('Approved Products List'!$C$5:$C$2890,SMALL(IF($B$6:$B$4551=1,ROW($B$6:$B$4551)-ROW(B$6)+1),ROWS(D$6:D323))),"")</f>
        <v>#REF!</v>
      </c>
      <c r="E323" s="19" t="e">
        <f>IF(D323="", "",MATCH(D323,'Approved Products List'!C$5:C$2890,0))</f>
        <v>#REF!</v>
      </c>
      <c r="F323" s="21" t="e">
        <f>IF(D323="", "",COUNTIF('Approved Products List'!C$5:C$2890,D323))</f>
        <v>#REF!</v>
      </c>
      <c r="J323">
        <v>61852</v>
      </c>
    </row>
    <row r="324" spans="2:10" x14ac:dyDescent="0.25">
      <c r="B324" s="20" t="e">
        <f>(COUNTIF('Approved Products List'!#REF!,'Approved Products List'!#REF!)=1)*1</f>
        <v>#REF!</v>
      </c>
      <c r="C324" s="19"/>
      <c r="D324" s="19" t="e">
        <f t="array" ref="D324">IF(ROWS(D$6:D324)&lt;=C$5,INDEX('Approved Products List'!$C$5:$C$2890,SMALL(IF($B$6:$B$4551=1,ROW($B$6:$B$4551)-ROW(B$6)+1),ROWS(D$6:D324))),"")</f>
        <v>#REF!</v>
      </c>
      <c r="E324" s="19" t="e">
        <f>IF(D324="", "",MATCH(D324,'Approved Products List'!C$5:C$2890,0))</f>
        <v>#REF!</v>
      </c>
      <c r="F324" s="21" t="e">
        <f>IF(D324="", "",COUNTIF('Approved Products List'!C$5:C$2890,D324))</f>
        <v>#REF!</v>
      </c>
      <c r="J324">
        <v>61853</v>
      </c>
    </row>
    <row r="325" spans="2:10" x14ac:dyDescent="0.25">
      <c r="B325" s="20" t="e">
        <f>(COUNTIF('Approved Products List'!#REF!,'Approved Products List'!#REF!)=1)*1</f>
        <v>#REF!</v>
      </c>
      <c r="C325" s="19"/>
      <c r="D325" s="19" t="e">
        <f t="array" ref="D325">IF(ROWS(D$6:D325)&lt;=C$5,INDEX('Approved Products List'!$C$5:$C$2890,SMALL(IF($B$6:$B$4551=1,ROW($B$6:$B$4551)-ROW(B$6)+1),ROWS(D$6:D325))),"")</f>
        <v>#REF!</v>
      </c>
      <c r="E325" s="19" t="e">
        <f>IF(D325="", "",MATCH(D325,'Approved Products List'!C$5:C$2890,0))</f>
        <v>#REF!</v>
      </c>
      <c r="F325" s="21" t="e">
        <f>IF(D325="", "",COUNTIF('Approved Products List'!C$5:C$2890,D325))</f>
        <v>#REF!</v>
      </c>
      <c r="J325">
        <v>61854</v>
      </c>
    </row>
    <row r="326" spans="2:10" x14ac:dyDescent="0.25">
      <c r="B326" s="20" t="e">
        <f>(COUNTIF('Approved Products List'!#REF!,'Approved Products List'!#REF!)=1)*1</f>
        <v>#REF!</v>
      </c>
      <c r="C326" s="19"/>
      <c r="D326" s="19" t="e">
        <f t="array" ref="D326">IF(ROWS(D$6:D326)&lt;=C$5,INDEX('Approved Products List'!$C$5:$C$2890,SMALL(IF($B$6:$B$4551=1,ROW($B$6:$B$4551)-ROW(B$6)+1),ROWS(D$6:D326))),"")</f>
        <v>#REF!</v>
      </c>
      <c r="E326" s="19" t="e">
        <f>IF(D326="", "",MATCH(D326,'Approved Products List'!C$5:C$2890,0))</f>
        <v>#REF!</v>
      </c>
      <c r="F326" s="21" t="e">
        <f>IF(D326="", "",COUNTIF('Approved Products List'!C$5:C$2890,D326))</f>
        <v>#REF!</v>
      </c>
      <c r="J326">
        <v>61855</v>
      </c>
    </row>
    <row r="327" spans="2:10" x14ac:dyDescent="0.25">
      <c r="B327" s="20" t="e">
        <f>(COUNTIF('Approved Products List'!#REF!,'Approved Products List'!#REF!)=1)*1</f>
        <v>#REF!</v>
      </c>
      <c r="C327" s="19"/>
      <c r="D327" s="19" t="e">
        <f t="array" ref="D327">IF(ROWS(D$6:D327)&lt;=C$5,INDEX('Approved Products List'!$C$5:$C$2890,SMALL(IF($B$6:$B$4551=1,ROW($B$6:$B$4551)-ROW(B$6)+1),ROWS(D$6:D327))),"")</f>
        <v>#REF!</v>
      </c>
      <c r="E327" s="19" t="e">
        <f>IF(D327="", "",MATCH(D327,'Approved Products List'!C$5:C$2890,0))</f>
        <v>#REF!</v>
      </c>
      <c r="F327" s="21" t="e">
        <f>IF(D327="", "",COUNTIF('Approved Products List'!C$5:C$2890,D327))</f>
        <v>#REF!</v>
      </c>
      <c r="J327">
        <v>61856</v>
      </c>
    </row>
    <row r="328" spans="2:10" x14ac:dyDescent="0.25">
      <c r="B328" s="20" t="e">
        <f>(COUNTIF('Approved Products List'!#REF!,'Approved Products List'!#REF!)=1)*1</f>
        <v>#REF!</v>
      </c>
      <c r="C328" s="19"/>
      <c r="D328" s="19" t="e">
        <f t="array" ref="D328">IF(ROWS(D$6:D328)&lt;=C$5,INDEX('Approved Products List'!$C$5:$C$2890,SMALL(IF($B$6:$B$4551=1,ROW($B$6:$B$4551)-ROW(B$6)+1),ROWS(D$6:D328))),"")</f>
        <v>#REF!</v>
      </c>
      <c r="E328" s="19" t="e">
        <f>IF(D328="", "",MATCH(D328,'Approved Products List'!C$5:C$2890,0))</f>
        <v>#REF!</v>
      </c>
      <c r="F328" s="21" t="e">
        <f>IF(D328="", "",COUNTIF('Approved Products List'!C$5:C$2890,D328))</f>
        <v>#REF!</v>
      </c>
      <c r="J328">
        <v>61857</v>
      </c>
    </row>
    <row r="329" spans="2:10" x14ac:dyDescent="0.25">
      <c r="B329" s="20" t="e">
        <f>(COUNTIF('Approved Products List'!#REF!,'Approved Products List'!#REF!)=1)*1</f>
        <v>#REF!</v>
      </c>
      <c r="C329" s="19"/>
      <c r="D329" s="19" t="e">
        <f t="array" ref="D329">IF(ROWS(D$6:D329)&lt;=C$5,INDEX('Approved Products List'!$C$5:$C$2890,SMALL(IF($B$6:$B$4551=1,ROW($B$6:$B$4551)-ROW(B$6)+1),ROWS(D$6:D329))),"")</f>
        <v>#REF!</v>
      </c>
      <c r="E329" s="19" t="e">
        <f>IF(D329="", "",MATCH(D329,'Approved Products List'!C$5:C$2890,0))</f>
        <v>#REF!</v>
      </c>
      <c r="F329" s="21" t="e">
        <f>IF(D329="", "",COUNTIF('Approved Products List'!C$5:C$2890,D329))</f>
        <v>#REF!</v>
      </c>
      <c r="J329">
        <v>61858</v>
      </c>
    </row>
    <row r="330" spans="2:10" x14ac:dyDescent="0.25">
      <c r="B330" s="20" t="e">
        <f>(COUNTIF('Approved Products List'!#REF!,'Approved Products List'!#REF!)=1)*1</f>
        <v>#REF!</v>
      </c>
      <c r="C330" s="19"/>
      <c r="D330" s="19" t="e">
        <f t="array" ref="D330">IF(ROWS(D$6:D330)&lt;=C$5,INDEX('Approved Products List'!$C$5:$C$2890,SMALL(IF($B$6:$B$4551=1,ROW($B$6:$B$4551)-ROW(B$6)+1),ROWS(D$6:D330))),"")</f>
        <v>#REF!</v>
      </c>
      <c r="E330" s="19" t="e">
        <f>IF(D330="", "",MATCH(D330,'Approved Products List'!C$5:C$2890,0))</f>
        <v>#REF!</v>
      </c>
      <c r="F330" s="21" t="e">
        <f>IF(D330="", "",COUNTIF('Approved Products List'!C$5:C$2890,D330))</f>
        <v>#REF!</v>
      </c>
      <c r="J330">
        <v>61859</v>
      </c>
    </row>
    <row r="331" spans="2:10" x14ac:dyDescent="0.25">
      <c r="B331" s="20" t="e">
        <f>(COUNTIF('Approved Products List'!#REF!,'Approved Products List'!#REF!)=1)*1</f>
        <v>#REF!</v>
      </c>
      <c r="C331" s="19"/>
      <c r="D331" s="19" t="e">
        <f t="array" ref="D331">IF(ROWS(D$6:D331)&lt;=C$5,INDEX('Approved Products List'!$C$5:$C$2890,SMALL(IF($B$6:$B$4551=1,ROW($B$6:$B$4551)-ROW(B$6)+1),ROWS(D$6:D331))),"")</f>
        <v>#REF!</v>
      </c>
      <c r="E331" s="19" t="e">
        <f>IF(D331="", "",MATCH(D331,'Approved Products List'!C$5:C$2890,0))</f>
        <v>#REF!</v>
      </c>
      <c r="F331" s="21" t="e">
        <f>IF(D331="", "",COUNTIF('Approved Products List'!C$5:C$2890,D331))</f>
        <v>#REF!</v>
      </c>
      <c r="J331">
        <v>61862</v>
      </c>
    </row>
    <row r="332" spans="2:10" x14ac:dyDescent="0.25">
      <c r="B332" s="20" t="e">
        <f>(COUNTIF('Approved Products List'!#REF!,'Approved Products List'!#REF!)=1)*1</f>
        <v>#REF!</v>
      </c>
      <c r="C332" s="19"/>
      <c r="D332" s="19" t="e">
        <f t="array" ref="D332">IF(ROWS(D$6:D332)&lt;=C$5,INDEX('Approved Products List'!$C$5:$C$2890,SMALL(IF($B$6:$B$4551=1,ROW($B$6:$B$4551)-ROW(B$6)+1),ROWS(D$6:D332))),"")</f>
        <v>#REF!</v>
      </c>
      <c r="E332" s="19" t="e">
        <f>IF(D332="", "",MATCH(D332,'Approved Products List'!C$5:C$2890,0))</f>
        <v>#REF!</v>
      </c>
      <c r="F332" s="21" t="e">
        <f>IF(D332="", "",COUNTIF('Approved Products List'!C$5:C$2890,D332))</f>
        <v>#REF!</v>
      </c>
      <c r="J332">
        <v>61863</v>
      </c>
    </row>
    <row r="333" spans="2:10" x14ac:dyDescent="0.25">
      <c r="B333" s="20" t="e">
        <f>(COUNTIF('Approved Products List'!#REF!,'Approved Products List'!#REF!)=1)*1</f>
        <v>#REF!</v>
      </c>
      <c r="C333" s="19"/>
      <c r="D333" s="19" t="e">
        <f t="array" ref="D333">IF(ROWS(D$6:D333)&lt;=C$5,INDEX('Approved Products List'!$C$5:$C$2890,SMALL(IF($B$6:$B$4551=1,ROW($B$6:$B$4551)-ROW(B$6)+1),ROWS(D$6:D333))),"")</f>
        <v>#REF!</v>
      </c>
      <c r="E333" s="19" t="e">
        <f>IF(D333="", "",MATCH(D333,'Approved Products List'!C$5:C$2890,0))</f>
        <v>#REF!</v>
      </c>
      <c r="F333" s="21" t="e">
        <f>IF(D333="", "",COUNTIF('Approved Products List'!C$5:C$2890,D333))</f>
        <v>#REF!</v>
      </c>
      <c r="J333">
        <v>61864</v>
      </c>
    </row>
    <row r="334" spans="2:10" x14ac:dyDescent="0.25">
      <c r="B334" s="20" t="e">
        <f>(COUNTIF('Approved Products List'!#REF!,'Approved Products List'!#REF!)=1)*1</f>
        <v>#REF!</v>
      </c>
      <c r="C334" s="19"/>
      <c r="D334" s="19" t="e">
        <f t="array" ref="D334">IF(ROWS(D$6:D334)&lt;=C$5,INDEX('Approved Products List'!$C$5:$C$2890,SMALL(IF($B$6:$B$4551=1,ROW($B$6:$B$4551)-ROW(B$6)+1),ROWS(D$6:D334))),"")</f>
        <v>#REF!</v>
      </c>
      <c r="E334" s="19" t="e">
        <f>IF(D334="", "",MATCH(D334,'Approved Products List'!C$5:C$2890,0))</f>
        <v>#REF!</v>
      </c>
      <c r="F334" s="21" t="e">
        <f>IF(D334="", "",COUNTIF('Approved Products List'!C$5:C$2890,D334))</f>
        <v>#REF!</v>
      </c>
      <c r="J334">
        <v>61865</v>
      </c>
    </row>
    <row r="335" spans="2:10" x14ac:dyDescent="0.25">
      <c r="B335" s="20" t="e">
        <f>(COUNTIF('Approved Products List'!#REF!,'Approved Products List'!#REF!)=1)*1</f>
        <v>#REF!</v>
      </c>
      <c r="C335" s="19"/>
      <c r="D335" s="19" t="e">
        <f t="array" ref="D335">IF(ROWS(D$6:D335)&lt;=C$5,INDEX('Approved Products List'!$C$5:$C$2890,SMALL(IF($B$6:$B$4551=1,ROW($B$6:$B$4551)-ROW(B$6)+1),ROWS(D$6:D335))),"")</f>
        <v>#REF!</v>
      </c>
      <c r="E335" s="19" t="e">
        <f>IF(D335="", "",MATCH(D335,'Approved Products List'!C$5:C$2890,0))</f>
        <v>#REF!</v>
      </c>
      <c r="F335" s="21" t="e">
        <f>IF(D335="", "",COUNTIF('Approved Products List'!C$5:C$2890,D335))</f>
        <v>#REF!</v>
      </c>
      <c r="J335">
        <v>61866</v>
      </c>
    </row>
    <row r="336" spans="2:10" x14ac:dyDescent="0.25">
      <c r="B336" s="20" t="e">
        <f>(COUNTIF('Approved Products List'!#REF!,'Approved Products List'!#REF!)=1)*1</f>
        <v>#REF!</v>
      </c>
      <c r="C336" s="19"/>
      <c r="D336" s="19" t="e">
        <f t="array" ref="D336">IF(ROWS(D$6:D336)&lt;=C$5,INDEX('Approved Products List'!$C$5:$C$2890,SMALL(IF($B$6:$B$4551=1,ROW($B$6:$B$4551)-ROW(B$6)+1),ROWS(D$6:D336))),"")</f>
        <v>#REF!</v>
      </c>
      <c r="E336" s="19" t="e">
        <f>IF(D336="", "",MATCH(D336,'Approved Products List'!C$5:C$2890,0))</f>
        <v>#REF!</v>
      </c>
      <c r="F336" s="21" t="e">
        <f>IF(D336="", "",COUNTIF('Approved Products List'!C$5:C$2890,D336))</f>
        <v>#REF!</v>
      </c>
      <c r="J336">
        <v>61870</v>
      </c>
    </row>
    <row r="337" spans="2:10" x14ac:dyDescent="0.25">
      <c r="B337" s="20" t="e">
        <f>(COUNTIF('Approved Products List'!#REF!,'Approved Products List'!#REF!)=1)*1</f>
        <v>#REF!</v>
      </c>
      <c r="C337" s="19"/>
      <c r="D337" s="19" t="e">
        <f t="array" ref="D337">IF(ROWS(D$6:D337)&lt;=C$5,INDEX('Approved Products List'!$C$5:$C$2890,SMALL(IF($B$6:$B$4551=1,ROW($B$6:$B$4551)-ROW(B$6)+1),ROWS(D$6:D337))),"")</f>
        <v>#REF!</v>
      </c>
      <c r="E337" s="19" t="e">
        <f>IF(D337="", "",MATCH(D337,'Approved Products List'!C$5:C$2890,0))</f>
        <v>#REF!</v>
      </c>
      <c r="F337" s="21" t="e">
        <f>IF(D337="", "",COUNTIF('Approved Products List'!C$5:C$2890,D337))</f>
        <v>#REF!</v>
      </c>
      <c r="J337">
        <v>61871</v>
      </c>
    </row>
    <row r="338" spans="2:10" x14ac:dyDescent="0.25">
      <c r="B338" s="20" t="e">
        <f>(COUNTIF('Approved Products List'!#REF!,'Approved Products List'!#REF!)=1)*1</f>
        <v>#REF!</v>
      </c>
      <c r="C338" s="19"/>
      <c r="D338" s="19" t="e">
        <f t="array" ref="D338">IF(ROWS(D$6:D338)&lt;=C$5,INDEX('Approved Products List'!$C$5:$C$2890,SMALL(IF($B$6:$B$4551=1,ROW($B$6:$B$4551)-ROW(B$6)+1),ROWS(D$6:D338))),"")</f>
        <v>#REF!</v>
      </c>
      <c r="E338" s="19" t="e">
        <f>IF(D338="", "",MATCH(D338,'Approved Products List'!C$5:C$2890,0))</f>
        <v>#REF!</v>
      </c>
      <c r="F338" s="21" t="e">
        <f>IF(D338="", "",COUNTIF('Approved Products List'!C$5:C$2890,D338))</f>
        <v>#REF!</v>
      </c>
      <c r="J338">
        <v>61872</v>
      </c>
    </row>
    <row r="339" spans="2:10" x14ac:dyDescent="0.25">
      <c r="B339" s="20" t="e">
        <f>(COUNTIF('Approved Products List'!#REF!,'Approved Products List'!#REF!)=1)*1</f>
        <v>#REF!</v>
      </c>
      <c r="C339" s="19"/>
      <c r="D339" s="19" t="e">
        <f t="array" ref="D339">IF(ROWS(D$6:D339)&lt;=C$5,INDEX('Approved Products List'!$C$5:$C$2890,SMALL(IF($B$6:$B$4551=1,ROW($B$6:$B$4551)-ROW(B$6)+1),ROWS(D$6:D339))),"")</f>
        <v>#REF!</v>
      </c>
      <c r="E339" s="19" t="e">
        <f>IF(D339="", "",MATCH(D339,'Approved Products List'!C$5:C$2890,0))</f>
        <v>#REF!</v>
      </c>
      <c r="F339" s="21" t="e">
        <f>IF(D339="", "",COUNTIF('Approved Products List'!C$5:C$2890,D339))</f>
        <v>#REF!</v>
      </c>
      <c r="J339">
        <v>61873</v>
      </c>
    </row>
    <row r="340" spans="2:10" x14ac:dyDescent="0.25">
      <c r="B340" s="20" t="e">
        <f>(COUNTIF('Approved Products List'!#REF!,'Approved Products List'!#REF!)=1)*1</f>
        <v>#REF!</v>
      </c>
      <c r="C340" s="19"/>
      <c r="D340" s="19" t="e">
        <f t="array" ref="D340">IF(ROWS(D$6:D340)&lt;=C$5,INDEX('Approved Products List'!$C$5:$C$2890,SMALL(IF($B$6:$B$4551=1,ROW($B$6:$B$4551)-ROW(B$6)+1),ROWS(D$6:D340))),"")</f>
        <v>#REF!</v>
      </c>
      <c r="E340" s="19" t="e">
        <f>IF(D340="", "",MATCH(D340,'Approved Products List'!C$5:C$2890,0))</f>
        <v>#REF!</v>
      </c>
      <c r="F340" s="21" t="e">
        <f>IF(D340="", "",COUNTIF('Approved Products List'!C$5:C$2890,D340))</f>
        <v>#REF!</v>
      </c>
      <c r="J340">
        <v>61874</v>
      </c>
    </row>
    <row r="341" spans="2:10" x14ac:dyDescent="0.25">
      <c r="B341" s="20" t="e">
        <f>(COUNTIF('Approved Products List'!#REF!,'Approved Products List'!#REF!)=1)*1</f>
        <v>#REF!</v>
      </c>
      <c r="C341" s="19"/>
      <c r="D341" s="19" t="e">
        <f t="array" ref="D341">IF(ROWS(D$6:D341)&lt;=C$5,INDEX('Approved Products List'!$C$5:$C$2890,SMALL(IF($B$6:$B$4551=1,ROW($B$6:$B$4551)-ROW(B$6)+1),ROWS(D$6:D341))),"")</f>
        <v>#REF!</v>
      </c>
      <c r="E341" s="19" t="e">
        <f>IF(D341="", "",MATCH(D341,'Approved Products List'!C$5:C$2890,0))</f>
        <v>#REF!</v>
      </c>
      <c r="F341" s="21" t="e">
        <f>IF(D341="", "",COUNTIF('Approved Products List'!C$5:C$2890,D341))</f>
        <v>#REF!</v>
      </c>
      <c r="J341">
        <v>61875</v>
      </c>
    </row>
    <row r="342" spans="2:10" x14ac:dyDescent="0.25">
      <c r="B342" s="20" t="e">
        <f>(COUNTIF('Approved Products List'!#REF!,'Approved Products List'!#REF!)=1)*1</f>
        <v>#REF!</v>
      </c>
      <c r="C342" s="19"/>
      <c r="D342" s="19" t="e">
        <f t="array" ref="D342">IF(ROWS(D$6:D342)&lt;=C$5,INDEX('Approved Products List'!$C$5:$C$2890,SMALL(IF($B$6:$B$4551=1,ROW($B$6:$B$4551)-ROW(B$6)+1),ROWS(D$6:D342))),"")</f>
        <v>#REF!</v>
      </c>
      <c r="E342" s="19" t="e">
        <f>IF(D342="", "",MATCH(D342,'Approved Products List'!C$5:C$2890,0))</f>
        <v>#REF!</v>
      </c>
      <c r="F342" s="21" t="e">
        <f>IF(D342="", "",COUNTIF('Approved Products List'!C$5:C$2890,D342))</f>
        <v>#REF!</v>
      </c>
      <c r="J342">
        <v>61876</v>
      </c>
    </row>
    <row r="343" spans="2:10" x14ac:dyDescent="0.25">
      <c r="B343" s="20" t="e">
        <f>(COUNTIF('Approved Products List'!#REF!,'Approved Products List'!#REF!)=1)*1</f>
        <v>#REF!</v>
      </c>
      <c r="C343" s="19"/>
      <c r="D343" s="19" t="e">
        <f t="array" ref="D343">IF(ROWS(D$6:D343)&lt;=C$5,INDEX('Approved Products List'!$C$5:$C$2890,SMALL(IF($B$6:$B$4551=1,ROW($B$6:$B$4551)-ROW(B$6)+1),ROWS(D$6:D343))),"")</f>
        <v>#REF!</v>
      </c>
      <c r="E343" s="19" t="e">
        <f>IF(D343="", "",MATCH(D343,'Approved Products List'!C$5:C$2890,0))</f>
        <v>#REF!</v>
      </c>
      <c r="F343" s="21" t="e">
        <f>IF(D343="", "",COUNTIF('Approved Products List'!C$5:C$2890,D343))</f>
        <v>#REF!</v>
      </c>
      <c r="J343">
        <v>61877</v>
      </c>
    </row>
    <row r="344" spans="2:10" x14ac:dyDescent="0.25">
      <c r="B344" s="20" t="e">
        <f>(COUNTIF('Approved Products List'!#REF!,'Approved Products List'!#REF!)=1)*1</f>
        <v>#REF!</v>
      </c>
      <c r="C344" s="19"/>
      <c r="D344" s="19" t="e">
        <f t="array" ref="D344">IF(ROWS(D$6:D344)&lt;=C$5,INDEX('Approved Products List'!$C$5:$C$2890,SMALL(IF($B$6:$B$4551=1,ROW($B$6:$B$4551)-ROW(B$6)+1),ROWS(D$6:D344))),"")</f>
        <v>#REF!</v>
      </c>
      <c r="E344" s="19" t="e">
        <f>IF(D344="", "",MATCH(D344,'Approved Products List'!C$5:C$2890,0))</f>
        <v>#REF!</v>
      </c>
      <c r="F344" s="21" t="e">
        <f>IF(D344="", "",COUNTIF('Approved Products List'!C$5:C$2890,D344))</f>
        <v>#REF!</v>
      </c>
      <c r="J344">
        <v>61878</v>
      </c>
    </row>
    <row r="345" spans="2:10" x14ac:dyDescent="0.25">
      <c r="B345" s="20" t="e">
        <f>(COUNTIF('Approved Products List'!#REF!,'Approved Products List'!#REF!)=1)*1</f>
        <v>#REF!</v>
      </c>
      <c r="C345" s="19"/>
      <c r="D345" s="19" t="e">
        <f t="array" ref="D345">IF(ROWS(D$6:D345)&lt;=C$5,INDEX('Approved Products List'!$C$5:$C$2890,SMALL(IF($B$6:$B$4551=1,ROW($B$6:$B$4551)-ROW(B$6)+1),ROWS(D$6:D345))),"")</f>
        <v>#REF!</v>
      </c>
      <c r="E345" s="19" t="e">
        <f>IF(D345="", "",MATCH(D345,'Approved Products List'!C$5:C$2890,0))</f>
        <v>#REF!</v>
      </c>
      <c r="F345" s="21" t="e">
        <f>IF(D345="", "",COUNTIF('Approved Products List'!C$5:C$2890,D345))</f>
        <v>#REF!</v>
      </c>
      <c r="J345">
        <v>61880</v>
      </c>
    </row>
    <row r="346" spans="2:10" x14ac:dyDescent="0.25">
      <c r="B346" s="20" t="e">
        <f>(COUNTIF('Approved Products List'!#REF!,'Approved Products List'!#REF!)=1)*1</f>
        <v>#REF!</v>
      </c>
      <c r="C346" s="19"/>
      <c r="D346" s="19" t="e">
        <f t="array" ref="D346">IF(ROWS(D$6:D346)&lt;=C$5,INDEX('Approved Products List'!$C$5:$C$2890,SMALL(IF($B$6:$B$4551=1,ROW($B$6:$B$4551)-ROW(B$6)+1),ROWS(D$6:D346))),"")</f>
        <v>#REF!</v>
      </c>
      <c r="E346" s="19" t="e">
        <f>IF(D346="", "",MATCH(D346,'Approved Products List'!C$5:C$2890,0))</f>
        <v>#REF!</v>
      </c>
      <c r="F346" s="21" t="e">
        <f>IF(D346="", "",COUNTIF('Approved Products List'!C$5:C$2890,D346))</f>
        <v>#REF!</v>
      </c>
      <c r="J346">
        <v>61882</v>
      </c>
    </row>
    <row r="347" spans="2:10" x14ac:dyDescent="0.25">
      <c r="B347" s="20" t="e">
        <f>(COUNTIF('Approved Products List'!#REF!,'Approved Products List'!#REF!)=1)*1</f>
        <v>#REF!</v>
      </c>
      <c r="C347" s="19"/>
      <c r="D347" s="19" t="e">
        <f t="array" ref="D347">IF(ROWS(D$6:D347)&lt;=C$5,INDEX('Approved Products List'!$C$5:$C$2890,SMALL(IF($B$6:$B$4551=1,ROW($B$6:$B$4551)-ROW(B$6)+1),ROWS(D$6:D347))),"")</f>
        <v>#REF!</v>
      </c>
      <c r="E347" s="19" t="e">
        <f>IF(D347="", "",MATCH(D347,'Approved Products List'!C$5:C$2890,0))</f>
        <v>#REF!</v>
      </c>
      <c r="F347" s="21" t="e">
        <f>IF(D347="", "",COUNTIF('Approved Products List'!C$5:C$2890,D347))</f>
        <v>#REF!</v>
      </c>
      <c r="J347">
        <v>61883</v>
      </c>
    </row>
    <row r="348" spans="2:10" x14ac:dyDescent="0.25">
      <c r="B348" s="20" t="e">
        <f>(COUNTIF('Approved Products List'!#REF!,'Approved Products List'!#REF!)=1)*1</f>
        <v>#REF!</v>
      </c>
      <c r="C348" s="19"/>
      <c r="D348" s="19" t="e">
        <f t="array" ref="D348">IF(ROWS(D$6:D348)&lt;=C$5,INDEX('Approved Products List'!$C$5:$C$2890,SMALL(IF($B$6:$B$4551=1,ROW($B$6:$B$4551)-ROW(B$6)+1),ROWS(D$6:D348))),"")</f>
        <v>#REF!</v>
      </c>
      <c r="E348" s="19" t="e">
        <f>IF(D348="", "",MATCH(D348,'Approved Products List'!C$5:C$2890,0))</f>
        <v>#REF!</v>
      </c>
      <c r="F348" s="21" t="e">
        <f>IF(D348="", "",COUNTIF('Approved Products List'!C$5:C$2890,D348))</f>
        <v>#REF!</v>
      </c>
      <c r="J348">
        <v>61884</v>
      </c>
    </row>
    <row r="349" spans="2:10" x14ac:dyDescent="0.25">
      <c r="B349" s="20" t="e">
        <f>(COUNTIF('Approved Products List'!#REF!,'Approved Products List'!#REF!)=1)*1</f>
        <v>#REF!</v>
      </c>
      <c r="C349" s="19"/>
      <c r="D349" s="19" t="e">
        <f t="array" ref="D349">IF(ROWS(D$6:D349)&lt;=C$5,INDEX('Approved Products List'!$C$5:$C$2890,SMALL(IF($B$6:$B$4551=1,ROW($B$6:$B$4551)-ROW(B$6)+1),ROWS(D$6:D349))),"")</f>
        <v>#REF!</v>
      </c>
      <c r="E349" s="19" t="e">
        <f>IF(D349="", "",MATCH(D349,'Approved Products List'!C$5:C$2890,0))</f>
        <v>#REF!</v>
      </c>
      <c r="F349" s="21" t="e">
        <f>IF(D349="", "",COUNTIF('Approved Products List'!C$5:C$2890,D349))</f>
        <v>#REF!</v>
      </c>
      <c r="J349">
        <v>61910</v>
      </c>
    </row>
    <row r="350" spans="2:10" x14ac:dyDescent="0.25">
      <c r="B350" s="20" t="e">
        <f>(COUNTIF('Approved Products List'!#REF!,'Approved Products List'!#REF!)=1)*1</f>
        <v>#REF!</v>
      </c>
      <c r="C350" s="19"/>
      <c r="D350" s="19" t="e">
        <f t="array" ref="D350">IF(ROWS(D$6:D350)&lt;=C$5,INDEX('Approved Products List'!$C$5:$C$2890,SMALL(IF($B$6:$B$4551=1,ROW($B$6:$B$4551)-ROW(B$6)+1),ROWS(D$6:D350))),"")</f>
        <v>#REF!</v>
      </c>
      <c r="E350" s="19" t="e">
        <f>IF(D350="", "",MATCH(D350,'Approved Products List'!C$5:C$2890,0))</f>
        <v>#REF!</v>
      </c>
      <c r="F350" s="21" t="e">
        <f>IF(D350="", "",COUNTIF('Approved Products List'!C$5:C$2890,D350))</f>
        <v>#REF!</v>
      </c>
      <c r="J350">
        <v>61911</v>
      </c>
    </row>
    <row r="351" spans="2:10" x14ac:dyDescent="0.25">
      <c r="B351" s="20" t="e">
        <f>(COUNTIF('Approved Products List'!#REF!,'Approved Products List'!#REF!)=1)*1</f>
        <v>#REF!</v>
      </c>
      <c r="C351" s="19"/>
      <c r="D351" s="19" t="e">
        <f t="array" ref="D351">IF(ROWS(D$6:D351)&lt;=C$5,INDEX('Approved Products List'!$C$5:$C$2890,SMALL(IF($B$6:$B$4551=1,ROW($B$6:$B$4551)-ROW(B$6)+1),ROWS(D$6:D351))),"")</f>
        <v>#REF!</v>
      </c>
      <c r="E351" s="19" t="e">
        <f>IF(D351="", "",MATCH(D351,'Approved Products List'!C$5:C$2890,0))</f>
        <v>#REF!</v>
      </c>
      <c r="F351" s="21" t="e">
        <f>IF(D351="", "",COUNTIF('Approved Products List'!C$5:C$2890,D351))</f>
        <v>#REF!</v>
      </c>
      <c r="J351">
        <v>61912</v>
      </c>
    </row>
    <row r="352" spans="2:10" x14ac:dyDescent="0.25">
      <c r="B352" s="20" t="e">
        <f>(COUNTIF('Approved Products List'!#REF!,'Approved Products List'!#REF!)=1)*1</f>
        <v>#REF!</v>
      </c>
      <c r="C352" s="19"/>
      <c r="D352" s="19" t="e">
        <f t="array" ref="D352">IF(ROWS(D$6:D352)&lt;=C$5,INDEX('Approved Products List'!$C$5:$C$2890,SMALL(IF($B$6:$B$4551=1,ROW($B$6:$B$4551)-ROW(B$6)+1),ROWS(D$6:D352))),"")</f>
        <v>#REF!</v>
      </c>
      <c r="E352" s="19" t="e">
        <f>IF(D352="", "",MATCH(D352,'Approved Products List'!C$5:C$2890,0))</f>
        <v>#REF!</v>
      </c>
      <c r="F352" s="21" t="e">
        <f>IF(D352="", "",COUNTIF('Approved Products List'!C$5:C$2890,D352))</f>
        <v>#REF!</v>
      </c>
      <c r="J352">
        <v>61913</v>
      </c>
    </row>
    <row r="353" spans="2:10" x14ac:dyDescent="0.25">
      <c r="B353" s="20" t="e">
        <f>(COUNTIF('Approved Products List'!#REF!,'Approved Products List'!#REF!)=1)*1</f>
        <v>#REF!</v>
      </c>
      <c r="C353" s="19"/>
      <c r="D353" s="19" t="e">
        <f t="array" ref="D353">IF(ROWS(D$6:D353)&lt;=C$5,INDEX('Approved Products List'!$C$5:$C$2890,SMALL(IF($B$6:$B$4551=1,ROW($B$6:$B$4551)-ROW(B$6)+1),ROWS(D$6:D353))),"")</f>
        <v>#REF!</v>
      </c>
      <c r="E353" s="19" t="e">
        <f>IF(D353="", "",MATCH(D353,'Approved Products List'!C$5:C$2890,0))</f>
        <v>#REF!</v>
      </c>
      <c r="F353" s="21" t="e">
        <f>IF(D353="", "",COUNTIF('Approved Products List'!C$5:C$2890,D353))</f>
        <v>#REF!</v>
      </c>
      <c r="J353">
        <v>61917</v>
      </c>
    </row>
    <row r="354" spans="2:10" x14ac:dyDescent="0.25">
      <c r="B354" s="20" t="e">
        <f>(COUNTIF('Approved Products List'!#REF!,'Approved Products List'!#REF!)=1)*1</f>
        <v>#REF!</v>
      </c>
      <c r="C354" s="19"/>
      <c r="D354" s="19" t="e">
        <f t="array" ref="D354">IF(ROWS(D$6:D354)&lt;=C$5,INDEX('Approved Products List'!$C$5:$C$2890,SMALL(IF($B$6:$B$4551=1,ROW($B$6:$B$4551)-ROW(B$6)+1),ROWS(D$6:D354))),"")</f>
        <v>#REF!</v>
      </c>
      <c r="E354" s="19" t="e">
        <f>IF(D354="", "",MATCH(D354,'Approved Products List'!C$5:C$2890,0))</f>
        <v>#REF!</v>
      </c>
      <c r="F354" s="21" t="e">
        <f>IF(D354="", "",COUNTIF('Approved Products List'!C$5:C$2890,D354))</f>
        <v>#REF!</v>
      </c>
      <c r="J354">
        <v>61919</v>
      </c>
    </row>
    <row r="355" spans="2:10" x14ac:dyDescent="0.25">
      <c r="B355" s="20" t="e">
        <f>(COUNTIF('Approved Products List'!#REF!,'Approved Products List'!#REF!)=1)*1</f>
        <v>#REF!</v>
      </c>
      <c r="C355" s="19"/>
      <c r="D355" s="19" t="e">
        <f t="array" ref="D355">IF(ROWS(D$6:D355)&lt;=C$5,INDEX('Approved Products List'!$C$5:$C$2890,SMALL(IF($B$6:$B$4551=1,ROW($B$6:$B$4551)-ROW(B$6)+1),ROWS(D$6:D355))),"")</f>
        <v>#REF!</v>
      </c>
      <c r="E355" s="19" t="e">
        <f>IF(D355="", "",MATCH(D355,'Approved Products List'!C$5:C$2890,0))</f>
        <v>#REF!</v>
      </c>
      <c r="F355" s="21" t="e">
        <f>IF(D355="", "",COUNTIF('Approved Products List'!C$5:C$2890,D355))</f>
        <v>#REF!</v>
      </c>
      <c r="J355">
        <v>61920</v>
      </c>
    </row>
    <row r="356" spans="2:10" x14ac:dyDescent="0.25">
      <c r="B356" s="20" t="e">
        <f>(COUNTIF('Approved Products List'!#REF!,'Approved Products List'!#REF!)=1)*1</f>
        <v>#REF!</v>
      </c>
      <c r="C356" s="19"/>
      <c r="D356" s="19" t="e">
        <f t="array" ref="D356">IF(ROWS(D$6:D356)&lt;=C$5,INDEX('Approved Products List'!$C$5:$C$2890,SMALL(IF($B$6:$B$4551=1,ROW($B$6:$B$4551)-ROW(B$6)+1),ROWS(D$6:D356))),"")</f>
        <v>#REF!</v>
      </c>
      <c r="E356" s="19" t="e">
        <f>IF(D356="", "",MATCH(D356,'Approved Products List'!C$5:C$2890,0))</f>
        <v>#REF!</v>
      </c>
      <c r="F356" s="21" t="e">
        <f>IF(D356="", "",COUNTIF('Approved Products List'!C$5:C$2890,D356))</f>
        <v>#REF!</v>
      </c>
      <c r="J356">
        <v>61924</v>
      </c>
    </row>
    <row r="357" spans="2:10" x14ac:dyDescent="0.25">
      <c r="B357" s="20" t="e">
        <f>(COUNTIF('Approved Products List'!#REF!,'Approved Products List'!#REF!)=1)*1</f>
        <v>#REF!</v>
      </c>
      <c r="C357" s="19"/>
      <c r="D357" s="19" t="e">
        <f t="array" ref="D357">IF(ROWS(D$6:D357)&lt;=C$5,INDEX('Approved Products List'!$C$5:$C$2890,SMALL(IF($B$6:$B$4551=1,ROW($B$6:$B$4551)-ROW(B$6)+1),ROWS(D$6:D357))),"")</f>
        <v>#REF!</v>
      </c>
      <c r="E357" s="19" t="e">
        <f>IF(D357="", "",MATCH(D357,'Approved Products List'!C$5:C$2890,0))</f>
        <v>#REF!</v>
      </c>
      <c r="F357" s="21" t="e">
        <f>IF(D357="", "",COUNTIF('Approved Products List'!C$5:C$2890,D357))</f>
        <v>#REF!</v>
      </c>
      <c r="J357">
        <v>61925</v>
      </c>
    </row>
    <row r="358" spans="2:10" x14ac:dyDescent="0.25">
      <c r="B358" s="20" t="e">
        <f>(COUNTIF('Approved Products List'!#REF!,'Approved Products List'!#REF!)=1)*1</f>
        <v>#REF!</v>
      </c>
      <c r="C358" s="19"/>
      <c r="D358" s="19" t="e">
        <f t="array" ref="D358">IF(ROWS(D$6:D358)&lt;=C$5,INDEX('Approved Products List'!$C$5:$C$2890,SMALL(IF($B$6:$B$4551=1,ROW($B$6:$B$4551)-ROW(B$6)+1),ROWS(D$6:D358))),"")</f>
        <v>#REF!</v>
      </c>
      <c r="E358" s="19" t="e">
        <f>IF(D358="", "",MATCH(D358,'Approved Products List'!C$5:C$2890,0))</f>
        <v>#REF!</v>
      </c>
      <c r="F358" s="21" t="e">
        <f>IF(D358="", "",COUNTIF('Approved Products List'!C$5:C$2890,D358))</f>
        <v>#REF!</v>
      </c>
      <c r="J358">
        <v>61928</v>
      </c>
    </row>
    <row r="359" spans="2:10" x14ac:dyDescent="0.25">
      <c r="B359" s="20" t="e">
        <f>(COUNTIF('Approved Products List'!#REF!,'Approved Products List'!#REF!)=1)*1</f>
        <v>#REF!</v>
      </c>
      <c r="C359" s="19"/>
      <c r="D359" s="19" t="e">
        <f t="array" ref="D359">IF(ROWS(D$6:D359)&lt;=C$5,INDEX('Approved Products List'!$C$5:$C$2890,SMALL(IF($B$6:$B$4551=1,ROW($B$6:$B$4551)-ROW(B$6)+1),ROWS(D$6:D359))),"")</f>
        <v>#REF!</v>
      </c>
      <c r="E359" s="19" t="e">
        <f>IF(D359="", "",MATCH(D359,'Approved Products List'!C$5:C$2890,0))</f>
        <v>#REF!</v>
      </c>
      <c r="F359" s="21" t="e">
        <f>IF(D359="", "",COUNTIF('Approved Products List'!C$5:C$2890,D359))</f>
        <v>#REF!</v>
      </c>
      <c r="J359">
        <v>61929</v>
      </c>
    </row>
    <row r="360" spans="2:10" x14ac:dyDescent="0.25">
      <c r="B360" s="20" t="e">
        <f>(COUNTIF('Approved Products List'!#REF!,'Approved Products List'!#REF!)=1)*1</f>
        <v>#REF!</v>
      </c>
      <c r="C360" s="19"/>
      <c r="D360" s="19" t="e">
        <f t="array" ref="D360">IF(ROWS(D$6:D360)&lt;=C$5,INDEX('Approved Products List'!$C$5:$C$2890,SMALL(IF($B$6:$B$4551=1,ROW($B$6:$B$4551)-ROW(B$6)+1),ROWS(D$6:D360))),"")</f>
        <v>#REF!</v>
      </c>
      <c r="E360" s="19" t="e">
        <f>IF(D360="", "",MATCH(D360,'Approved Products List'!C$5:C$2890,0))</f>
        <v>#REF!</v>
      </c>
      <c r="F360" s="21" t="e">
        <f>IF(D360="", "",COUNTIF('Approved Products List'!C$5:C$2890,D360))</f>
        <v>#REF!</v>
      </c>
      <c r="J360">
        <v>61930</v>
      </c>
    </row>
    <row r="361" spans="2:10" x14ac:dyDescent="0.25">
      <c r="B361" s="20" t="e">
        <f>(COUNTIF('Approved Products List'!#REF!,'Approved Products List'!#REF!)=1)*1</f>
        <v>#REF!</v>
      </c>
      <c r="C361" s="19"/>
      <c r="D361" s="19" t="e">
        <f t="array" ref="D361">IF(ROWS(D$6:D361)&lt;=C$5,INDEX('Approved Products List'!$C$5:$C$2890,SMALL(IF($B$6:$B$4551=1,ROW($B$6:$B$4551)-ROW(B$6)+1),ROWS(D$6:D361))),"")</f>
        <v>#REF!</v>
      </c>
      <c r="E361" s="19" t="e">
        <f>IF(D361="", "",MATCH(D361,'Approved Products List'!C$5:C$2890,0))</f>
        <v>#REF!</v>
      </c>
      <c r="F361" s="21" t="e">
        <f>IF(D361="", "",COUNTIF('Approved Products List'!C$5:C$2890,D361))</f>
        <v>#REF!</v>
      </c>
      <c r="J361">
        <v>61931</v>
      </c>
    </row>
    <row r="362" spans="2:10" x14ac:dyDescent="0.25">
      <c r="B362" s="20" t="e">
        <f>(COUNTIF('Approved Products List'!#REF!,'Approved Products List'!#REF!)=1)*1</f>
        <v>#REF!</v>
      </c>
      <c r="C362" s="19"/>
      <c r="D362" s="19" t="e">
        <f t="array" ref="D362">IF(ROWS(D$6:D362)&lt;=C$5,INDEX('Approved Products List'!$C$5:$C$2890,SMALL(IF($B$6:$B$4551=1,ROW($B$6:$B$4551)-ROW(B$6)+1),ROWS(D$6:D362))),"")</f>
        <v>#REF!</v>
      </c>
      <c r="E362" s="19" t="e">
        <f>IF(D362="", "",MATCH(D362,'Approved Products List'!C$5:C$2890,0))</f>
        <v>#REF!</v>
      </c>
      <c r="F362" s="21" t="e">
        <f>IF(D362="", "",COUNTIF('Approved Products List'!C$5:C$2890,D362))</f>
        <v>#REF!</v>
      </c>
      <c r="J362">
        <v>61932</v>
      </c>
    </row>
    <row r="363" spans="2:10" x14ac:dyDescent="0.25">
      <c r="B363" s="20" t="e">
        <f>(COUNTIF('Approved Products List'!#REF!,'Approved Products List'!#REF!)=1)*1</f>
        <v>#REF!</v>
      </c>
      <c r="C363" s="19"/>
      <c r="D363" s="19" t="e">
        <f t="array" ref="D363">IF(ROWS(D$6:D363)&lt;=C$5,INDEX('Approved Products List'!$C$5:$C$2890,SMALL(IF($B$6:$B$4551=1,ROW($B$6:$B$4551)-ROW(B$6)+1),ROWS(D$6:D363))),"")</f>
        <v>#REF!</v>
      </c>
      <c r="E363" s="19" t="e">
        <f>IF(D363="", "",MATCH(D363,'Approved Products List'!C$5:C$2890,0))</f>
        <v>#REF!</v>
      </c>
      <c r="F363" s="21" t="e">
        <f>IF(D363="", "",COUNTIF('Approved Products List'!C$5:C$2890,D363))</f>
        <v>#REF!</v>
      </c>
      <c r="J363">
        <v>61933</v>
      </c>
    </row>
    <row r="364" spans="2:10" x14ac:dyDescent="0.25">
      <c r="B364" s="20" t="e">
        <f>(COUNTIF('Approved Products List'!#REF!,'Approved Products List'!#REF!)=1)*1</f>
        <v>#REF!</v>
      </c>
      <c r="C364" s="19"/>
      <c r="D364" s="19" t="e">
        <f t="array" ref="D364">IF(ROWS(D$6:D364)&lt;=C$5,INDEX('Approved Products List'!$C$5:$C$2890,SMALL(IF($B$6:$B$4551=1,ROW($B$6:$B$4551)-ROW(B$6)+1),ROWS(D$6:D364))),"")</f>
        <v>#REF!</v>
      </c>
      <c r="E364" s="19" t="e">
        <f>IF(D364="", "",MATCH(D364,'Approved Products List'!C$5:C$2890,0))</f>
        <v>#REF!</v>
      </c>
      <c r="F364" s="21" t="e">
        <f>IF(D364="", "",COUNTIF('Approved Products List'!C$5:C$2890,D364))</f>
        <v>#REF!</v>
      </c>
      <c r="J364">
        <v>61936</v>
      </c>
    </row>
    <row r="365" spans="2:10" x14ac:dyDescent="0.25">
      <c r="B365" s="20" t="e">
        <f>(COUNTIF('Approved Products List'!#REF!,'Approved Products List'!#REF!)=1)*1</f>
        <v>#REF!</v>
      </c>
      <c r="C365" s="19"/>
      <c r="D365" s="19" t="e">
        <f t="array" ref="D365">IF(ROWS(D$6:D365)&lt;=C$5,INDEX('Approved Products List'!$C$5:$C$2890,SMALL(IF($B$6:$B$4551=1,ROW($B$6:$B$4551)-ROW(B$6)+1),ROWS(D$6:D365))),"")</f>
        <v>#REF!</v>
      </c>
      <c r="E365" s="19" t="e">
        <f>IF(D365="", "",MATCH(D365,'Approved Products List'!C$5:C$2890,0))</f>
        <v>#REF!</v>
      </c>
      <c r="F365" s="21" t="e">
        <f>IF(D365="", "",COUNTIF('Approved Products List'!C$5:C$2890,D365))</f>
        <v>#REF!</v>
      </c>
      <c r="J365">
        <v>61937</v>
      </c>
    </row>
    <row r="366" spans="2:10" x14ac:dyDescent="0.25">
      <c r="B366" s="20" t="e">
        <f>(COUNTIF('Approved Products List'!#REF!,'Approved Products List'!#REF!)=1)*1</f>
        <v>#REF!</v>
      </c>
      <c r="C366" s="19"/>
      <c r="D366" s="19" t="e">
        <f t="array" ref="D366">IF(ROWS(D$6:D366)&lt;=C$5,INDEX('Approved Products List'!$C$5:$C$2890,SMALL(IF($B$6:$B$4551=1,ROW($B$6:$B$4551)-ROW(B$6)+1),ROWS(D$6:D366))),"")</f>
        <v>#REF!</v>
      </c>
      <c r="E366" s="19" t="e">
        <f>IF(D366="", "",MATCH(D366,'Approved Products List'!C$5:C$2890,0))</f>
        <v>#REF!</v>
      </c>
      <c r="F366" s="21" t="e">
        <f>IF(D366="", "",COUNTIF('Approved Products List'!C$5:C$2890,D366))</f>
        <v>#REF!</v>
      </c>
      <c r="J366">
        <v>61938</v>
      </c>
    </row>
    <row r="367" spans="2:10" x14ac:dyDescent="0.25">
      <c r="B367" s="20" t="e">
        <f>(COUNTIF('Approved Products List'!#REF!,'Approved Products List'!#REF!)=1)*1</f>
        <v>#REF!</v>
      </c>
      <c r="C367" s="19"/>
      <c r="D367" s="19" t="e">
        <f t="array" ref="D367">IF(ROWS(D$6:D367)&lt;=C$5,INDEX('Approved Products List'!$C$5:$C$2890,SMALL(IF($B$6:$B$4551=1,ROW($B$6:$B$4551)-ROW(B$6)+1),ROWS(D$6:D367))),"")</f>
        <v>#REF!</v>
      </c>
      <c r="E367" s="19" t="e">
        <f>IF(D367="", "",MATCH(D367,'Approved Products List'!C$5:C$2890,0))</f>
        <v>#REF!</v>
      </c>
      <c r="F367" s="21" t="e">
        <f>IF(D367="", "",COUNTIF('Approved Products List'!C$5:C$2890,D367))</f>
        <v>#REF!</v>
      </c>
      <c r="J367">
        <v>61940</v>
      </c>
    </row>
    <row r="368" spans="2:10" x14ac:dyDescent="0.25">
      <c r="B368" s="20" t="e">
        <f>(COUNTIF('Approved Products List'!#REF!,'Approved Products List'!#REF!)=1)*1</f>
        <v>#REF!</v>
      </c>
      <c r="C368" s="19"/>
      <c r="D368" s="19" t="e">
        <f t="array" ref="D368">IF(ROWS(D$6:D368)&lt;=C$5,INDEX('Approved Products List'!$C$5:$C$2890,SMALL(IF($B$6:$B$4551=1,ROW($B$6:$B$4551)-ROW(B$6)+1),ROWS(D$6:D368))),"")</f>
        <v>#REF!</v>
      </c>
      <c r="E368" s="19" t="e">
        <f>IF(D368="", "",MATCH(D368,'Approved Products List'!C$5:C$2890,0))</f>
        <v>#REF!</v>
      </c>
      <c r="F368" s="21" t="e">
        <f>IF(D368="", "",COUNTIF('Approved Products List'!C$5:C$2890,D368))</f>
        <v>#REF!</v>
      </c>
      <c r="J368">
        <v>61941</v>
      </c>
    </row>
    <row r="369" spans="2:10" x14ac:dyDescent="0.25">
      <c r="B369" s="20" t="e">
        <f>(COUNTIF('Approved Products List'!#REF!,'Approved Products List'!#REF!)=1)*1</f>
        <v>#REF!</v>
      </c>
      <c r="C369" s="19"/>
      <c r="D369" s="19" t="e">
        <f t="array" ref="D369">IF(ROWS(D$6:D369)&lt;=C$5,INDEX('Approved Products List'!$C$5:$C$2890,SMALL(IF($B$6:$B$4551=1,ROW($B$6:$B$4551)-ROW(B$6)+1),ROWS(D$6:D369))),"")</f>
        <v>#REF!</v>
      </c>
      <c r="E369" s="19" t="e">
        <f>IF(D369="", "",MATCH(D369,'Approved Products List'!C$5:C$2890,0))</f>
        <v>#REF!</v>
      </c>
      <c r="F369" s="21" t="e">
        <f>IF(D369="", "",COUNTIF('Approved Products List'!C$5:C$2890,D369))</f>
        <v>#REF!</v>
      </c>
      <c r="J369">
        <v>61942</v>
      </c>
    </row>
    <row r="370" spans="2:10" x14ac:dyDescent="0.25">
      <c r="B370" s="20" t="e">
        <f>(COUNTIF('Approved Products List'!#REF!,'Approved Products List'!#REF!)=1)*1</f>
        <v>#REF!</v>
      </c>
      <c r="C370" s="19"/>
      <c r="D370" s="19" t="e">
        <f t="array" ref="D370">IF(ROWS(D$6:D370)&lt;=C$5,INDEX('Approved Products List'!$C$5:$C$2890,SMALL(IF($B$6:$B$4551=1,ROW($B$6:$B$4551)-ROW(B$6)+1),ROWS(D$6:D370))),"")</f>
        <v>#REF!</v>
      </c>
      <c r="E370" s="19" t="e">
        <f>IF(D370="", "",MATCH(D370,'Approved Products List'!C$5:C$2890,0))</f>
        <v>#REF!</v>
      </c>
      <c r="F370" s="21" t="e">
        <f>IF(D370="", "",COUNTIF('Approved Products List'!C$5:C$2890,D370))</f>
        <v>#REF!</v>
      </c>
      <c r="J370">
        <v>61943</v>
      </c>
    </row>
    <row r="371" spans="2:10" x14ac:dyDescent="0.25">
      <c r="B371" s="20" t="e">
        <f>(COUNTIF('Approved Products List'!#REF!,'Approved Products List'!#REF!)=1)*1</f>
        <v>#REF!</v>
      </c>
      <c r="C371" s="19"/>
      <c r="D371" s="19" t="e">
        <f t="array" ref="D371">IF(ROWS(D$6:D371)&lt;=C$5,INDEX('Approved Products List'!$C$5:$C$2890,SMALL(IF($B$6:$B$4551=1,ROW($B$6:$B$4551)-ROW(B$6)+1),ROWS(D$6:D371))),"")</f>
        <v>#REF!</v>
      </c>
      <c r="E371" s="19" t="e">
        <f>IF(D371="", "",MATCH(D371,'Approved Products List'!C$5:C$2890,0))</f>
        <v>#REF!</v>
      </c>
      <c r="F371" s="21" t="e">
        <f>IF(D371="", "",COUNTIF('Approved Products List'!C$5:C$2890,D371))</f>
        <v>#REF!</v>
      </c>
      <c r="J371">
        <v>61944</v>
      </c>
    </row>
    <row r="372" spans="2:10" x14ac:dyDescent="0.25">
      <c r="B372" s="20" t="e">
        <f>(COUNTIF('Approved Products List'!#REF!,'Approved Products List'!#REF!)=1)*1</f>
        <v>#REF!</v>
      </c>
      <c r="C372" s="19"/>
      <c r="D372" s="19" t="e">
        <f t="array" ref="D372">IF(ROWS(D$6:D372)&lt;=C$5,INDEX('Approved Products List'!$C$5:$C$2890,SMALL(IF($B$6:$B$4551=1,ROW($B$6:$B$4551)-ROW(B$6)+1),ROWS(D$6:D372))),"")</f>
        <v>#REF!</v>
      </c>
      <c r="E372" s="19" t="e">
        <f>IF(D372="", "",MATCH(D372,'Approved Products List'!C$5:C$2890,0))</f>
        <v>#REF!</v>
      </c>
      <c r="F372" s="21" t="e">
        <f>IF(D372="", "",COUNTIF('Approved Products List'!C$5:C$2890,D372))</f>
        <v>#REF!</v>
      </c>
      <c r="J372">
        <v>61949</v>
      </c>
    </row>
    <row r="373" spans="2:10" x14ac:dyDescent="0.25">
      <c r="B373" s="20" t="e">
        <f>(COUNTIF('Approved Products List'!#REF!,'Approved Products List'!#REF!)=1)*1</f>
        <v>#REF!</v>
      </c>
      <c r="C373" s="19"/>
      <c r="D373" s="19" t="e">
        <f t="array" ref="D373">IF(ROWS(D$6:D373)&lt;=C$5,INDEX('Approved Products List'!$C$5:$C$2890,SMALL(IF($B$6:$B$4551=1,ROW($B$6:$B$4551)-ROW(B$6)+1),ROWS(D$6:D373))),"")</f>
        <v>#REF!</v>
      </c>
      <c r="E373" s="19" t="e">
        <f>IF(D373="", "",MATCH(D373,'Approved Products List'!C$5:C$2890,0))</f>
        <v>#REF!</v>
      </c>
      <c r="F373" s="21" t="e">
        <f>IF(D373="", "",COUNTIF('Approved Products List'!C$5:C$2890,D373))</f>
        <v>#REF!</v>
      </c>
      <c r="J373">
        <v>61953</v>
      </c>
    </row>
    <row r="374" spans="2:10" x14ac:dyDescent="0.25">
      <c r="B374" s="20" t="e">
        <f>(COUNTIF('Approved Products List'!#REF!,'Approved Products List'!#REF!)=1)*1</f>
        <v>#REF!</v>
      </c>
      <c r="C374" s="19"/>
      <c r="D374" s="19" t="e">
        <f t="array" ref="D374">IF(ROWS(D$6:D374)&lt;=C$5,INDEX('Approved Products List'!$C$5:$C$2890,SMALL(IF($B$6:$B$4551=1,ROW($B$6:$B$4551)-ROW(B$6)+1),ROWS(D$6:D374))),"")</f>
        <v>#REF!</v>
      </c>
      <c r="E374" s="19" t="e">
        <f>IF(D374="", "",MATCH(D374,'Approved Products List'!C$5:C$2890,0))</f>
        <v>#REF!</v>
      </c>
      <c r="F374" s="21" t="e">
        <f>IF(D374="", "",COUNTIF('Approved Products List'!C$5:C$2890,D374))</f>
        <v>#REF!</v>
      </c>
      <c r="J374">
        <v>61955</v>
      </c>
    </row>
    <row r="375" spans="2:10" x14ac:dyDescent="0.25">
      <c r="B375" s="20" t="e">
        <f>(COUNTIF('Approved Products List'!#REF!,'Approved Products List'!#REF!)=1)*1</f>
        <v>#REF!</v>
      </c>
      <c r="C375" s="19"/>
      <c r="D375" s="19" t="e">
        <f t="array" ref="D375">IF(ROWS(D$6:D375)&lt;=C$5,INDEX('Approved Products List'!$C$5:$C$2890,SMALL(IF($B$6:$B$4551=1,ROW($B$6:$B$4551)-ROW(B$6)+1),ROWS(D$6:D375))),"")</f>
        <v>#REF!</v>
      </c>
      <c r="E375" s="19" t="e">
        <f>IF(D375="", "",MATCH(D375,'Approved Products List'!C$5:C$2890,0))</f>
        <v>#REF!</v>
      </c>
      <c r="F375" s="21" t="e">
        <f>IF(D375="", "",COUNTIF('Approved Products List'!C$5:C$2890,D375))</f>
        <v>#REF!</v>
      </c>
      <c r="J375">
        <v>61956</v>
      </c>
    </row>
    <row r="376" spans="2:10" x14ac:dyDescent="0.25">
      <c r="B376" s="20" t="e">
        <f>(COUNTIF('Approved Products List'!#REF!,'Approved Products List'!#REF!)=1)*1</f>
        <v>#REF!</v>
      </c>
      <c r="C376" s="19"/>
      <c r="D376" s="19" t="e">
        <f t="array" ref="D376">IF(ROWS(D$6:D376)&lt;=C$5,INDEX('Approved Products List'!$C$5:$C$2890,SMALL(IF($B$6:$B$4551=1,ROW($B$6:$B$4551)-ROW(B$6)+1),ROWS(D$6:D376))),"")</f>
        <v>#REF!</v>
      </c>
      <c r="E376" s="19" t="e">
        <f>IF(D376="", "",MATCH(D376,'Approved Products List'!C$5:C$2890,0))</f>
        <v>#REF!</v>
      </c>
      <c r="F376" s="21" t="e">
        <f>IF(D376="", "",COUNTIF('Approved Products List'!C$5:C$2890,D376))</f>
        <v>#REF!</v>
      </c>
      <c r="J376">
        <v>61957</v>
      </c>
    </row>
    <row r="377" spans="2:10" x14ac:dyDescent="0.25">
      <c r="B377" s="20" t="e">
        <f>(COUNTIF('Approved Products List'!#REF!,'Approved Products List'!#REF!)=1)*1</f>
        <v>#REF!</v>
      </c>
      <c r="C377" s="19"/>
      <c r="D377" s="19" t="e">
        <f t="array" ref="D377">IF(ROWS(D$6:D377)&lt;=C$5,INDEX('Approved Products List'!$C$5:$C$2890,SMALL(IF($B$6:$B$4551=1,ROW($B$6:$B$4551)-ROW(B$6)+1),ROWS(D$6:D377))),"")</f>
        <v>#REF!</v>
      </c>
      <c r="E377" s="19" t="e">
        <f>IF(D377="", "",MATCH(D377,'Approved Products List'!C$5:C$2890,0))</f>
        <v>#REF!</v>
      </c>
      <c r="F377" s="21" t="e">
        <f>IF(D377="", "",COUNTIF('Approved Products List'!C$5:C$2890,D377))</f>
        <v>#REF!</v>
      </c>
      <c r="J377">
        <v>62001</v>
      </c>
    </row>
    <row r="378" spans="2:10" x14ac:dyDescent="0.25">
      <c r="B378" s="20" t="e">
        <f>(COUNTIF('Approved Products List'!#REF!,'Approved Products List'!#REF!)=1)*1</f>
        <v>#REF!</v>
      </c>
      <c r="C378" s="19"/>
      <c r="D378" s="19" t="e">
        <f t="array" ref="D378">IF(ROWS(D$6:D378)&lt;=C$5,INDEX('Approved Products List'!$C$5:$C$2890,SMALL(IF($B$6:$B$4551=1,ROW($B$6:$B$4551)-ROW(B$6)+1),ROWS(D$6:D378))),"")</f>
        <v>#REF!</v>
      </c>
      <c r="E378" s="19" t="e">
        <f>IF(D378="", "",MATCH(D378,'Approved Products List'!C$5:C$2890,0))</f>
        <v>#REF!</v>
      </c>
      <c r="F378" s="21" t="e">
        <f>IF(D378="", "",COUNTIF('Approved Products List'!C$5:C$2890,D378))</f>
        <v>#REF!</v>
      </c>
      <c r="J378">
        <v>62002</v>
      </c>
    </row>
    <row r="379" spans="2:10" x14ac:dyDescent="0.25">
      <c r="B379" s="20" t="e">
        <f>(COUNTIF('Approved Products List'!#REF!,'Approved Products List'!#REF!)=1)*1</f>
        <v>#REF!</v>
      </c>
      <c r="C379" s="19"/>
      <c r="D379" s="19" t="e">
        <f t="array" ref="D379">IF(ROWS(D$6:D379)&lt;=C$5,INDEX('Approved Products List'!$C$5:$C$2890,SMALL(IF($B$6:$B$4551=1,ROW($B$6:$B$4551)-ROW(B$6)+1),ROWS(D$6:D379))),"")</f>
        <v>#REF!</v>
      </c>
      <c r="E379" s="19" t="e">
        <f>IF(D379="", "",MATCH(D379,'Approved Products List'!C$5:C$2890,0))</f>
        <v>#REF!</v>
      </c>
      <c r="F379" s="21" t="e">
        <f>IF(D379="", "",COUNTIF('Approved Products List'!C$5:C$2890,D379))</f>
        <v>#REF!</v>
      </c>
      <c r="J379">
        <v>62006</v>
      </c>
    </row>
    <row r="380" spans="2:10" x14ac:dyDescent="0.25">
      <c r="B380" s="20" t="e">
        <f>(COUNTIF('Approved Products List'!#REF!,'Approved Products List'!#REF!)=1)*1</f>
        <v>#REF!</v>
      </c>
      <c r="C380" s="19"/>
      <c r="D380" s="19" t="e">
        <f t="array" ref="D380">IF(ROWS(D$6:D380)&lt;=C$5,INDEX('Approved Products List'!$C$5:$C$2890,SMALL(IF($B$6:$B$4551=1,ROW($B$6:$B$4551)-ROW(B$6)+1),ROWS(D$6:D380))),"")</f>
        <v>#REF!</v>
      </c>
      <c r="E380" s="19" t="e">
        <f>IF(D380="", "",MATCH(D380,'Approved Products List'!C$5:C$2890,0))</f>
        <v>#REF!</v>
      </c>
      <c r="F380" s="21" t="e">
        <f>IF(D380="", "",COUNTIF('Approved Products List'!C$5:C$2890,D380))</f>
        <v>#REF!</v>
      </c>
      <c r="J380">
        <v>62009</v>
      </c>
    </row>
    <row r="381" spans="2:10" x14ac:dyDescent="0.25">
      <c r="B381" s="20" t="e">
        <f>(COUNTIF('Approved Products List'!#REF!,'Approved Products List'!#REF!)=1)*1</f>
        <v>#REF!</v>
      </c>
      <c r="C381" s="19"/>
      <c r="D381" s="19" t="e">
        <f t="array" ref="D381">IF(ROWS(D$6:D381)&lt;=C$5,INDEX('Approved Products List'!$C$5:$C$2890,SMALL(IF($B$6:$B$4551=1,ROW($B$6:$B$4551)-ROW(B$6)+1),ROWS(D$6:D381))),"")</f>
        <v>#REF!</v>
      </c>
      <c r="E381" s="19" t="e">
        <f>IF(D381="", "",MATCH(D381,'Approved Products List'!C$5:C$2890,0))</f>
        <v>#REF!</v>
      </c>
      <c r="F381" s="21" t="e">
        <f>IF(D381="", "",COUNTIF('Approved Products List'!C$5:C$2890,D381))</f>
        <v>#REF!</v>
      </c>
      <c r="J381">
        <v>62010</v>
      </c>
    </row>
    <row r="382" spans="2:10" x14ac:dyDescent="0.25">
      <c r="B382" s="20" t="e">
        <f>(COUNTIF('Approved Products List'!#REF!,'Approved Products List'!#REF!)=1)*1</f>
        <v>#REF!</v>
      </c>
      <c r="C382" s="19"/>
      <c r="D382" s="19" t="e">
        <f t="array" ref="D382">IF(ROWS(D$6:D382)&lt;=C$5,INDEX('Approved Products List'!$C$5:$C$2890,SMALL(IF($B$6:$B$4551=1,ROW($B$6:$B$4551)-ROW(B$6)+1),ROWS(D$6:D382))),"")</f>
        <v>#REF!</v>
      </c>
      <c r="E382" s="19" t="e">
        <f>IF(D382="", "",MATCH(D382,'Approved Products List'!C$5:C$2890,0))</f>
        <v>#REF!</v>
      </c>
      <c r="F382" s="21" t="e">
        <f>IF(D382="", "",COUNTIF('Approved Products List'!C$5:C$2890,D382))</f>
        <v>#REF!</v>
      </c>
      <c r="J382">
        <v>62011</v>
      </c>
    </row>
    <row r="383" spans="2:10" x14ac:dyDescent="0.25">
      <c r="B383" s="20" t="e">
        <f>(COUNTIF('Approved Products List'!#REF!,'Approved Products List'!#REF!)=1)*1</f>
        <v>#REF!</v>
      </c>
      <c r="C383" s="19"/>
      <c r="D383" s="19" t="e">
        <f t="array" ref="D383">IF(ROWS(D$6:D383)&lt;=C$5,INDEX('Approved Products List'!$C$5:$C$2890,SMALL(IF($B$6:$B$4551=1,ROW($B$6:$B$4551)-ROW(B$6)+1),ROWS(D$6:D383))),"")</f>
        <v>#REF!</v>
      </c>
      <c r="E383" s="19" t="e">
        <f>IF(D383="", "",MATCH(D383,'Approved Products List'!C$5:C$2890,0))</f>
        <v>#REF!</v>
      </c>
      <c r="F383" s="21" t="e">
        <f>IF(D383="", "",COUNTIF('Approved Products List'!C$5:C$2890,D383))</f>
        <v>#REF!</v>
      </c>
      <c r="J383">
        <v>62012</v>
      </c>
    </row>
    <row r="384" spans="2:10" x14ac:dyDescent="0.25">
      <c r="B384" s="20" t="e">
        <f>(COUNTIF('Approved Products List'!#REF!,'Approved Products List'!#REF!)=1)*1</f>
        <v>#REF!</v>
      </c>
      <c r="C384" s="19"/>
      <c r="D384" s="19" t="e">
        <f t="array" ref="D384">IF(ROWS(D$6:D384)&lt;=C$5,INDEX('Approved Products List'!$C$5:$C$2890,SMALL(IF($B$6:$B$4551=1,ROW($B$6:$B$4551)-ROW(B$6)+1),ROWS(D$6:D384))),"")</f>
        <v>#REF!</v>
      </c>
      <c r="E384" s="19" t="e">
        <f>IF(D384="", "",MATCH(D384,'Approved Products List'!C$5:C$2890,0))</f>
        <v>#REF!</v>
      </c>
      <c r="F384" s="21" t="e">
        <f>IF(D384="", "",COUNTIF('Approved Products List'!C$5:C$2890,D384))</f>
        <v>#REF!</v>
      </c>
      <c r="J384">
        <v>62013</v>
      </c>
    </row>
    <row r="385" spans="2:10" x14ac:dyDescent="0.25">
      <c r="B385" s="20" t="e">
        <f>(COUNTIF('Approved Products List'!#REF!,'Approved Products List'!#REF!)=1)*1</f>
        <v>#REF!</v>
      </c>
      <c r="C385" s="19"/>
      <c r="D385" s="19" t="e">
        <f t="array" ref="D385">IF(ROWS(D$6:D385)&lt;=C$5,INDEX('Approved Products List'!$C$5:$C$2890,SMALL(IF($B$6:$B$4551=1,ROW($B$6:$B$4551)-ROW(B$6)+1),ROWS(D$6:D385))),"")</f>
        <v>#REF!</v>
      </c>
      <c r="E385" s="19" t="e">
        <f>IF(D385="", "",MATCH(D385,'Approved Products List'!C$5:C$2890,0))</f>
        <v>#REF!</v>
      </c>
      <c r="F385" s="21" t="e">
        <f>IF(D385="", "",COUNTIF('Approved Products List'!C$5:C$2890,D385))</f>
        <v>#REF!</v>
      </c>
      <c r="J385">
        <v>62014</v>
      </c>
    </row>
    <row r="386" spans="2:10" x14ac:dyDescent="0.25">
      <c r="B386" s="20" t="e">
        <f>(COUNTIF('Approved Products List'!#REF!,'Approved Products List'!#REF!)=1)*1</f>
        <v>#REF!</v>
      </c>
      <c r="C386" s="19"/>
      <c r="D386" s="19" t="e">
        <f t="array" ref="D386">IF(ROWS(D$6:D386)&lt;=C$5,INDEX('Approved Products List'!$C$5:$C$2890,SMALL(IF($B$6:$B$4551=1,ROW($B$6:$B$4551)-ROW(B$6)+1),ROWS(D$6:D386))),"")</f>
        <v>#REF!</v>
      </c>
      <c r="E386" s="19" t="e">
        <f>IF(D386="", "",MATCH(D386,'Approved Products List'!C$5:C$2890,0))</f>
        <v>#REF!</v>
      </c>
      <c r="F386" s="21" t="e">
        <f>IF(D386="", "",COUNTIF('Approved Products List'!C$5:C$2890,D386))</f>
        <v>#REF!</v>
      </c>
      <c r="J386">
        <v>62015</v>
      </c>
    </row>
    <row r="387" spans="2:10" x14ac:dyDescent="0.25">
      <c r="B387" s="20" t="e">
        <f>(COUNTIF('Approved Products List'!#REF!,'Approved Products List'!#REF!)=1)*1</f>
        <v>#REF!</v>
      </c>
      <c r="C387" s="19"/>
      <c r="D387" s="19" t="e">
        <f t="array" ref="D387">IF(ROWS(D$6:D387)&lt;=C$5,INDEX('Approved Products List'!$C$5:$C$2890,SMALL(IF($B$6:$B$4551=1,ROW($B$6:$B$4551)-ROW(B$6)+1),ROWS(D$6:D387))),"")</f>
        <v>#REF!</v>
      </c>
      <c r="E387" s="19" t="e">
        <f>IF(D387="", "",MATCH(D387,'Approved Products List'!C$5:C$2890,0))</f>
        <v>#REF!</v>
      </c>
      <c r="F387" s="21" t="e">
        <f>IF(D387="", "",COUNTIF('Approved Products List'!C$5:C$2890,D387))</f>
        <v>#REF!</v>
      </c>
      <c r="J387">
        <v>62016</v>
      </c>
    </row>
    <row r="388" spans="2:10" x14ac:dyDescent="0.25">
      <c r="B388" s="20" t="e">
        <f>(COUNTIF('Approved Products List'!#REF!,'Approved Products List'!#REF!)=1)*1</f>
        <v>#REF!</v>
      </c>
      <c r="C388" s="19"/>
      <c r="D388" s="19" t="e">
        <f t="array" ref="D388">IF(ROWS(D$6:D388)&lt;=C$5,INDEX('Approved Products List'!$C$5:$C$2890,SMALL(IF($B$6:$B$4551=1,ROW($B$6:$B$4551)-ROW(B$6)+1),ROWS(D$6:D388))),"")</f>
        <v>#REF!</v>
      </c>
      <c r="E388" s="19" t="e">
        <f>IF(D388="", "",MATCH(D388,'Approved Products List'!C$5:C$2890,0))</f>
        <v>#REF!</v>
      </c>
      <c r="F388" s="21" t="e">
        <f>IF(D388="", "",COUNTIF('Approved Products List'!C$5:C$2890,D388))</f>
        <v>#REF!</v>
      </c>
      <c r="J388">
        <v>62017</v>
      </c>
    </row>
    <row r="389" spans="2:10" x14ac:dyDescent="0.25">
      <c r="B389" s="20" t="e">
        <f>(COUNTIF('Approved Products List'!#REF!,'Approved Products List'!#REF!)=1)*1</f>
        <v>#REF!</v>
      </c>
      <c r="C389" s="19"/>
      <c r="D389" s="19" t="e">
        <f t="array" ref="D389">IF(ROWS(D$6:D389)&lt;=C$5,INDEX('Approved Products List'!$C$5:$C$2890,SMALL(IF($B$6:$B$4551=1,ROW($B$6:$B$4551)-ROW(B$6)+1),ROWS(D$6:D389))),"")</f>
        <v>#REF!</v>
      </c>
      <c r="E389" s="19" t="e">
        <f>IF(D389="", "",MATCH(D389,'Approved Products List'!C$5:C$2890,0))</f>
        <v>#REF!</v>
      </c>
      <c r="F389" s="21" t="e">
        <f>IF(D389="", "",COUNTIF('Approved Products List'!C$5:C$2890,D389))</f>
        <v>#REF!</v>
      </c>
      <c r="J389">
        <v>62018</v>
      </c>
    </row>
    <row r="390" spans="2:10" x14ac:dyDescent="0.25">
      <c r="B390" s="20" t="e">
        <f>(COUNTIF('Approved Products List'!#REF!,'Approved Products List'!#REF!)=1)*1</f>
        <v>#REF!</v>
      </c>
      <c r="C390" s="19"/>
      <c r="D390" s="19" t="e">
        <f t="array" ref="D390">IF(ROWS(D$6:D390)&lt;=C$5,INDEX('Approved Products List'!$C$5:$C$2890,SMALL(IF($B$6:$B$4551=1,ROW($B$6:$B$4551)-ROW(B$6)+1),ROWS(D$6:D390))),"")</f>
        <v>#REF!</v>
      </c>
      <c r="E390" s="19" t="e">
        <f>IF(D390="", "",MATCH(D390,'Approved Products List'!C$5:C$2890,0))</f>
        <v>#REF!</v>
      </c>
      <c r="F390" s="21" t="e">
        <f>IF(D390="", "",COUNTIF('Approved Products List'!C$5:C$2890,D390))</f>
        <v>#REF!</v>
      </c>
      <c r="J390">
        <v>62019</v>
      </c>
    </row>
    <row r="391" spans="2:10" x14ac:dyDescent="0.25">
      <c r="B391" s="20" t="e">
        <f>(COUNTIF('Approved Products List'!#REF!,'Approved Products List'!#REF!)=1)*1</f>
        <v>#REF!</v>
      </c>
      <c r="C391" s="19"/>
      <c r="D391" s="19" t="e">
        <f t="array" ref="D391">IF(ROWS(D$6:D391)&lt;=C$5,INDEX('Approved Products List'!$C$5:$C$2890,SMALL(IF($B$6:$B$4551=1,ROW($B$6:$B$4551)-ROW(B$6)+1),ROWS(D$6:D391))),"")</f>
        <v>#REF!</v>
      </c>
      <c r="E391" s="19" t="e">
        <f>IF(D391="", "",MATCH(D391,'Approved Products List'!C$5:C$2890,0))</f>
        <v>#REF!</v>
      </c>
      <c r="F391" s="21" t="e">
        <f>IF(D391="", "",COUNTIF('Approved Products List'!C$5:C$2890,D391))</f>
        <v>#REF!</v>
      </c>
      <c r="J391">
        <v>62021</v>
      </c>
    </row>
    <row r="392" spans="2:10" x14ac:dyDescent="0.25">
      <c r="B392" s="20" t="e">
        <f>(COUNTIF('Approved Products List'!#REF!,'Approved Products List'!#REF!)=1)*1</f>
        <v>#REF!</v>
      </c>
      <c r="C392" s="19"/>
      <c r="D392" s="19" t="e">
        <f t="array" ref="D392">IF(ROWS(D$6:D392)&lt;=C$5,INDEX('Approved Products List'!$C$5:$C$2890,SMALL(IF($B$6:$B$4551=1,ROW($B$6:$B$4551)-ROW(B$6)+1),ROWS(D$6:D392))),"")</f>
        <v>#REF!</v>
      </c>
      <c r="E392" s="19" t="e">
        <f>IF(D392="", "",MATCH(D392,'Approved Products List'!C$5:C$2890,0))</f>
        <v>#REF!</v>
      </c>
      <c r="F392" s="21" t="e">
        <f>IF(D392="", "",COUNTIF('Approved Products List'!C$5:C$2890,D392))</f>
        <v>#REF!</v>
      </c>
      <c r="J392">
        <v>62022</v>
      </c>
    </row>
    <row r="393" spans="2:10" x14ac:dyDescent="0.25">
      <c r="B393" s="20" t="e">
        <f>(COUNTIF('Approved Products List'!#REF!,'Approved Products List'!#REF!)=1)*1</f>
        <v>#REF!</v>
      </c>
      <c r="C393" s="19"/>
      <c r="D393" s="19" t="e">
        <f t="array" ref="D393">IF(ROWS(D$6:D393)&lt;=C$5,INDEX('Approved Products List'!$C$5:$C$2890,SMALL(IF($B$6:$B$4551=1,ROW($B$6:$B$4551)-ROW(B$6)+1),ROWS(D$6:D393))),"")</f>
        <v>#REF!</v>
      </c>
      <c r="E393" s="19" t="e">
        <f>IF(D393="", "",MATCH(D393,'Approved Products List'!C$5:C$2890,0))</f>
        <v>#REF!</v>
      </c>
      <c r="F393" s="21" t="e">
        <f>IF(D393="", "",COUNTIF('Approved Products List'!C$5:C$2890,D393))</f>
        <v>#REF!</v>
      </c>
      <c r="J393">
        <v>62023</v>
      </c>
    </row>
    <row r="394" spans="2:10" x14ac:dyDescent="0.25">
      <c r="B394" s="20" t="e">
        <f>(COUNTIF('Approved Products List'!#REF!,'Approved Products List'!#REF!)=1)*1</f>
        <v>#REF!</v>
      </c>
      <c r="C394" s="19"/>
      <c r="D394" s="19" t="e">
        <f t="array" ref="D394">IF(ROWS(D$6:D394)&lt;=C$5,INDEX('Approved Products List'!$C$5:$C$2890,SMALL(IF($B$6:$B$4551=1,ROW($B$6:$B$4551)-ROW(B$6)+1),ROWS(D$6:D394))),"")</f>
        <v>#REF!</v>
      </c>
      <c r="E394" s="19" t="e">
        <f>IF(D394="", "",MATCH(D394,'Approved Products List'!C$5:C$2890,0))</f>
        <v>#REF!</v>
      </c>
      <c r="F394" s="21" t="e">
        <f>IF(D394="", "",COUNTIF('Approved Products List'!C$5:C$2890,D394))</f>
        <v>#REF!</v>
      </c>
      <c r="J394">
        <v>62024</v>
      </c>
    </row>
    <row r="395" spans="2:10" x14ac:dyDescent="0.25">
      <c r="B395" s="20" t="e">
        <f>(COUNTIF('Approved Products List'!#REF!,'Approved Products List'!#REF!)=1)*1</f>
        <v>#REF!</v>
      </c>
      <c r="C395" s="19"/>
      <c r="D395" s="19" t="e">
        <f t="array" ref="D395">IF(ROWS(D$6:D395)&lt;=C$5,INDEX('Approved Products List'!$C$5:$C$2890,SMALL(IF($B$6:$B$4551=1,ROW($B$6:$B$4551)-ROW(B$6)+1),ROWS(D$6:D395))),"")</f>
        <v>#REF!</v>
      </c>
      <c r="E395" s="19" t="e">
        <f>IF(D395="", "",MATCH(D395,'Approved Products List'!C$5:C$2890,0))</f>
        <v>#REF!</v>
      </c>
      <c r="F395" s="21" t="e">
        <f>IF(D395="", "",COUNTIF('Approved Products List'!C$5:C$2890,D395))</f>
        <v>#REF!</v>
      </c>
      <c r="J395">
        <v>62025</v>
      </c>
    </row>
    <row r="396" spans="2:10" x14ac:dyDescent="0.25">
      <c r="B396" s="20" t="e">
        <f>(COUNTIF('Approved Products List'!#REF!,'Approved Products List'!#REF!)=1)*1</f>
        <v>#REF!</v>
      </c>
      <c r="C396" s="19"/>
      <c r="D396" s="19" t="e">
        <f t="array" ref="D396">IF(ROWS(D$6:D396)&lt;=C$5,INDEX('Approved Products List'!$C$5:$C$2890,SMALL(IF($B$6:$B$4551=1,ROW($B$6:$B$4551)-ROW(B$6)+1),ROWS(D$6:D396))),"")</f>
        <v>#REF!</v>
      </c>
      <c r="E396" s="19" t="e">
        <f>IF(D396="", "",MATCH(D396,'Approved Products List'!C$5:C$2890,0))</f>
        <v>#REF!</v>
      </c>
      <c r="F396" s="21" t="e">
        <f>IF(D396="", "",COUNTIF('Approved Products List'!C$5:C$2890,D396))</f>
        <v>#REF!</v>
      </c>
      <c r="J396">
        <v>62026</v>
      </c>
    </row>
    <row r="397" spans="2:10" x14ac:dyDescent="0.25">
      <c r="B397" s="20" t="e">
        <f>(COUNTIF('Approved Products List'!#REF!,'Approved Products List'!#REF!)=1)*1</f>
        <v>#REF!</v>
      </c>
      <c r="C397" s="19"/>
      <c r="D397" s="19" t="e">
        <f t="array" ref="D397">IF(ROWS(D$6:D397)&lt;=C$5,INDEX('Approved Products List'!$C$5:$C$2890,SMALL(IF($B$6:$B$4551=1,ROW($B$6:$B$4551)-ROW(B$6)+1),ROWS(D$6:D397))),"")</f>
        <v>#REF!</v>
      </c>
      <c r="E397" s="19" t="e">
        <f>IF(D397="", "",MATCH(D397,'Approved Products List'!C$5:C$2890,0))</f>
        <v>#REF!</v>
      </c>
      <c r="F397" s="21" t="e">
        <f>IF(D397="", "",COUNTIF('Approved Products List'!C$5:C$2890,D397))</f>
        <v>#REF!</v>
      </c>
      <c r="J397">
        <v>62027</v>
      </c>
    </row>
    <row r="398" spans="2:10" x14ac:dyDescent="0.25">
      <c r="B398" s="20" t="e">
        <f>(COUNTIF('Approved Products List'!#REF!,'Approved Products List'!#REF!)=1)*1</f>
        <v>#REF!</v>
      </c>
      <c r="C398" s="19"/>
      <c r="D398" s="19" t="e">
        <f t="array" ref="D398">IF(ROWS(D$6:D398)&lt;=C$5,INDEX('Approved Products List'!$C$5:$C$2890,SMALL(IF($B$6:$B$4551=1,ROW($B$6:$B$4551)-ROW(B$6)+1),ROWS(D$6:D398))),"")</f>
        <v>#REF!</v>
      </c>
      <c r="E398" s="19" t="e">
        <f>IF(D398="", "",MATCH(D398,'Approved Products List'!C$5:C$2890,0))</f>
        <v>#REF!</v>
      </c>
      <c r="F398" s="21" t="e">
        <f>IF(D398="", "",COUNTIF('Approved Products List'!C$5:C$2890,D398))</f>
        <v>#REF!</v>
      </c>
      <c r="J398">
        <v>62028</v>
      </c>
    </row>
    <row r="399" spans="2:10" x14ac:dyDescent="0.25">
      <c r="B399" s="20" t="e">
        <f>(COUNTIF('Approved Products List'!#REF!,'Approved Products List'!#REF!)=1)*1</f>
        <v>#REF!</v>
      </c>
      <c r="C399" s="19"/>
      <c r="D399" s="19" t="e">
        <f t="array" ref="D399">IF(ROWS(D$6:D399)&lt;=C$5,INDEX('Approved Products List'!$C$5:$C$2890,SMALL(IF($B$6:$B$4551=1,ROW($B$6:$B$4551)-ROW(B$6)+1),ROWS(D$6:D399))),"")</f>
        <v>#REF!</v>
      </c>
      <c r="E399" s="19" t="e">
        <f>IF(D399="", "",MATCH(D399,'Approved Products List'!C$5:C$2890,0))</f>
        <v>#REF!</v>
      </c>
      <c r="F399" s="21" t="e">
        <f>IF(D399="", "",COUNTIF('Approved Products List'!C$5:C$2890,D399))</f>
        <v>#REF!</v>
      </c>
      <c r="J399">
        <v>62030</v>
      </c>
    </row>
    <row r="400" spans="2:10" x14ac:dyDescent="0.25">
      <c r="B400" s="20" t="e">
        <f>(COUNTIF('Approved Products List'!#REF!,'Approved Products List'!#REF!)=1)*1</f>
        <v>#REF!</v>
      </c>
      <c r="C400" s="19"/>
      <c r="D400" s="19" t="e">
        <f t="array" ref="D400">IF(ROWS(D$6:D400)&lt;=C$5,INDEX('Approved Products List'!$C$5:$C$2890,SMALL(IF($B$6:$B$4551=1,ROW($B$6:$B$4551)-ROW(B$6)+1),ROWS(D$6:D400))),"")</f>
        <v>#REF!</v>
      </c>
      <c r="E400" s="19" t="e">
        <f>IF(D400="", "",MATCH(D400,'Approved Products List'!C$5:C$2890,0))</f>
        <v>#REF!</v>
      </c>
      <c r="F400" s="21" t="e">
        <f>IF(D400="", "",COUNTIF('Approved Products List'!C$5:C$2890,D400))</f>
        <v>#REF!</v>
      </c>
      <c r="J400">
        <v>62031</v>
      </c>
    </row>
    <row r="401" spans="2:10" x14ac:dyDescent="0.25">
      <c r="B401" s="20" t="e">
        <f>(COUNTIF('Approved Products List'!#REF!,'Approved Products List'!#REF!)=1)*1</f>
        <v>#REF!</v>
      </c>
      <c r="C401" s="19"/>
      <c r="D401" s="19" t="e">
        <f t="array" ref="D401">IF(ROWS(D$6:D401)&lt;=C$5,INDEX('Approved Products List'!$C$5:$C$2890,SMALL(IF($B$6:$B$4551=1,ROW($B$6:$B$4551)-ROW(B$6)+1),ROWS(D$6:D401))),"")</f>
        <v>#REF!</v>
      </c>
      <c r="E401" s="19" t="e">
        <f>IF(D401="", "",MATCH(D401,'Approved Products List'!C$5:C$2890,0))</f>
        <v>#REF!</v>
      </c>
      <c r="F401" s="21" t="e">
        <f>IF(D401="", "",COUNTIF('Approved Products List'!C$5:C$2890,D401))</f>
        <v>#REF!</v>
      </c>
      <c r="J401">
        <v>62032</v>
      </c>
    </row>
    <row r="402" spans="2:10" x14ac:dyDescent="0.25">
      <c r="B402" s="20" t="e">
        <f>(COUNTIF('Approved Products List'!#REF!,'Approved Products List'!#REF!)=1)*1</f>
        <v>#REF!</v>
      </c>
      <c r="C402" s="19"/>
      <c r="D402" s="19" t="e">
        <f t="array" ref="D402">IF(ROWS(D$6:D402)&lt;=C$5,INDEX('Approved Products List'!$C$5:$C$2890,SMALL(IF($B$6:$B$4551=1,ROW($B$6:$B$4551)-ROW(B$6)+1),ROWS(D$6:D402))),"")</f>
        <v>#REF!</v>
      </c>
      <c r="E402" s="19" t="e">
        <f>IF(D402="", "",MATCH(D402,'Approved Products List'!C$5:C$2890,0))</f>
        <v>#REF!</v>
      </c>
      <c r="F402" s="21" t="e">
        <f>IF(D402="", "",COUNTIF('Approved Products List'!C$5:C$2890,D402))</f>
        <v>#REF!</v>
      </c>
      <c r="J402">
        <v>62033</v>
      </c>
    </row>
    <row r="403" spans="2:10" x14ac:dyDescent="0.25">
      <c r="B403" s="20" t="e">
        <f>(COUNTIF('Approved Products List'!#REF!,'Approved Products List'!#REF!)=1)*1</f>
        <v>#REF!</v>
      </c>
      <c r="C403" s="19"/>
      <c r="D403" s="19" t="e">
        <f t="array" ref="D403">IF(ROWS(D$6:D403)&lt;=C$5,INDEX('Approved Products List'!$C$5:$C$2890,SMALL(IF($B$6:$B$4551=1,ROW($B$6:$B$4551)-ROW(B$6)+1),ROWS(D$6:D403))),"")</f>
        <v>#REF!</v>
      </c>
      <c r="E403" s="19" t="e">
        <f>IF(D403="", "",MATCH(D403,'Approved Products List'!C$5:C$2890,0))</f>
        <v>#REF!</v>
      </c>
      <c r="F403" s="21" t="e">
        <f>IF(D403="", "",COUNTIF('Approved Products List'!C$5:C$2890,D403))</f>
        <v>#REF!</v>
      </c>
      <c r="J403">
        <v>62034</v>
      </c>
    </row>
    <row r="404" spans="2:10" x14ac:dyDescent="0.25">
      <c r="B404" s="20" t="e">
        <f>(COUNTIF('Approved Products List'!#REF!,'Approved Products List'!#REF!)=1)*1</f>
        <v>#REF!</v>
      </c>
      <c r="C404" s="19"/>
      <c r="D404" s="19" t="e">
        <f t="array" ref="D404">IF(ROWS(D$6:D404)&lt;=C$5,INDEX('Approved Products List'!$C$5:$C$2890,SMALL(IF($B$6:$B$4551=1,ROW($B$6:$B$4551)-ROW(B$6)+1),ROWS(D$6:D404))),"")</f>
        <v>#REF!</v>
      </c>
      <c r="E404" s="19" t="e">
        <f>IF(D404="", "",MATCH(D404,'Approved Products List'!C$5:C$2890,0))</f>
        <v>#REF!</v>
      </c>
      <c r="F404" s="21" t="e">
        <f>IF(D404="", "",COUNTIF('Approved Products List'!C$5:C$2890,D404))</f>
        <v>#REF!</v>
      </c>
      <c r="J404">
        <v>62035</v>
      </c>
    </row>
    <row r="405" spans="2:10" x14ac:dyDescent="0.25">
      <c r="B405" s="20" t="e">
        <f>(COUNTIF('Approved Products List'!#REF!,'Approved Products List'!#REF!)=1)*1</f>
        <v>#REF!</v>
      </c>
      <c r="C405" s="19"/>
      <c r="D405" s="19" t="e">
        <f t="array" ref="D405">IF(ROWS(D$6:D405)&lt;=C$5,INDEX('Approved Products List'!$C$5:$C$2890,SMALL(IF($B$6:$B$4551=1,ROW($B$6:$B$4551)-ROW(B$6)+1),ROWS(D$6:D405))),"")</f>
        <v>#REF!</v>
      </c>
      <c r="E405" s="19" t="e">
        <f>IF(D405="", "",MATCH(D405,'Approved Products List'!C$5:C$2890,0))</f>
        <v>#REF!</v>
      </c>
      <c r="F405" s="21" t="e">
        <f>IF(D405="", "",COUNTIF('Approved Products List'!C$5:C$2890,D405))</f>
        <v>#REF!</v>
      </c>
      <c r="J405">
        <v>62036</v>
      </c>
    </row>
    <row r="406" spans="2:10" x14ac:dyDescent="0.25">
      <c r="B406" s="20" t="e">
        <f>(COUNTIF('Approved Products List'!#REF!,'Approved Products List'!#REF!)=1)*1</f>
        <v>#REF!</v>
      </c>
      <c r="C406" s="19"/>
      <c r="D406" s="19" t="e">
        <f t="array" ref="D406">IF(ROWS(D$6:D406)&lt;=C$5,INDEX('Approved Products List'!$C$5:$C$2890,SMALL(IF($B$6:$B$4551=1,ROW($B$6:$B$4551)-ROW(B$6)+1),ROWS(D$6:D406))),"")</f>
        <v>#REF!</v>
      </c>
      <c r="E406" s="19" t="e">
        <f>IF(D406="", "",MATCH(D406,'Approved Products List'!C$5:C$2890,0))</f>
        <v>#REF!</v>
      </c>
      <c r="F406" s="21" t="e">
        <f>IF(D406="", "",COUNTIF('Approved Products List'!C$5:C$2890,D406))</f>
        <v>#REF!</v>
      </c>
      <c r="J406">
        <v>62037</v>
      </c>
    </row>
    <row r="407" spans="2:10" x14ac:dyDescent="0.25">
      <c r="B407" s="20" t="e">
        <f>(COUNTIF('Approved Products List'!#REF!,'Approved Products List'!#REF!)=1)*1</f>
        <v>#REF!</v>
      </c>
      <c r="C407" s="19"/>
      <c r="D407" s="19" t="e">
        <f t="array" ref="D407">IF(ROWS(D$6:D407)&lt;=C$5,INDEX('Approved Products List'!$C$5:$C$2890,SMALL(IF($B$6:$B$4551=1,ROW($B$6:$B$4551)-ROW(B$6)+1),ROWS(D$6:D407))),"")</f>
        <v>#REF!</v>
      </c>
      <c r="E407" s="19" t="e">
        <f>IF(D407="", "",MATCH(D407,'Approved Products List'!C$5:C$2890,0))</f>
        <v>#REF!</v>
      </c>
      <c r="F407" s="21" t="e">
        <f>IF(D407="", "",COUNTIF('Approved Products List'!C$5:C$2890,D407))</f>
        <v>#REF!</v>
      </c>
      <c r="J407">
        <v>62040</v>
      </c>
    </row>
    <row r="408" spans="2:10" x14ac:dyDescent="0.25">
      <c r="B408" s="20" t="e">
        <f>(COUNTIF('Approved Products List'!#REF!,'Approved Products List'!#REF!)=1)*1</f>
        <v>#REF!</v>
      </c>
      <c r="C408" s="19"/>
      <c r="D408" s="19" t="e">
        <f t="array" ref="D408">IF(ROWS(D$6:D408)&lt;=C$5,INDEX('Approved Products List'!$C$5:$C$2890,SMALL(IF($B$6:$B$4551=1,ROW($B$6:$B$4551)-ROW(B$6)+1),ROWS(D$6:D408))),"")</f>
        <v>#REF!</v>
      </c>
      <c r="E408" s="19" t="e">
        <f>IF(D408="", "",MATCH(D408,'Approved Products List'!C$5:C$2890,0))</f>
        <v>#REF!</v>
      </c>
      <c r="F408" s="21" t="e">
        <f>IF(D408="", "",COUNTIF('Approved Products List'!C$5:C$2890,D408))</f>
        <v>#REF!</v>
      </c>
      <c r="J408">
        <v>62044</v>
      </c>
    </row>
    <row r="409" spans="2:10" x14ac:dyDescent="0.25">
      <c r="B409" s="20" t="e">
        <f>(COUNTIF('Approved Products List'!#REF!,'Approved Products List'!#REF!)=1)*1</f>
        <v>#REF!</v>
      </c>
      <c r="C409" s="19"/>
      <c r="D409" s="19" t="e">
        <f t="array" ref="D409">IF(ROWS(D$6:D409)&lt;=C$5,INDEX('Approved Products List'!$C$5:$C$2890,SMALL(IF($B$6:$B$4551=1,ROW($B$6:$B$4551)-ROW(B$6)+1),ROWS(D$6:D409))),"")</f>
        <v>#REF!</v>
      </c>
      <c r="E409" s="19" t="e">
        <f>IF(D409="", "",MATCH(D409,'Approved Products List'!C$5:C$2890,0))</f>
        <v>#REF!</v>
      </c>
      <c r="F409" s="21" t="e">
        <f>IF(D409="", "",COUNTIF('Approved Products List'!C$5:C$2890,D409))</f>
        <v>#REF!</v>
      </c>
      <c r="J409">
        <v>62045</v>
      </c>
    </row>
    <row r="410" spans="2:10" x14ac:dyDescent="0.25">
      <c r="B410" s="20" t="e">
        <f>(COUNTIF('Approved Products List'!#REF!,'Approved Products List'!#REF!)=1)*1</f>
        <v>#REF!</v>
      </c>
      <c r="C410" s="19"/>
      <c r="D410" s="19" t="e">
        <f t="array" ref="D410">IF(ROWS(D$6:D410)&lt;=C$5,INDEX('Approved Products List'!$C$5:$C$2890,SMALL(IF($B$6:$B$4551=1,ROW($B$6:$B$4551)-ROW(B$6)+1),ROWS(D$6:D410))),"")</f>
        <v>#REF!</v>
      </c>
      <c r="E410" s="19" t="e">
        <f>IF(D410="", "",MATCH(D410,'Approved Products List'!C$5:C$2890,0))</f>
        <v>#REF!</v>
      </c>
      <c r="F410" s="21" t="e">
        <f>IF(D410="", "",COUNTIF('Approved Products List'!C$5:C$2890,D410))</f>
        <v>#REF!</v>
      </c>
      <c r="J410">
        <v>62046</v>
      </c>
    </row>
    <row r="411" spans="2:10" x14ac:dyDescent="0.25">
      <c r="B411" s="20" t="e">
        <f>(COUNTIF('Approved Products List'!#REF!,'Approved Products List'!#REF!)=1)*1</f>
        <v>#REF!</v>
      </c>
      <c r="C411" s="19"/>
      <c r="D411" s="19" t="e">
        <f t="array" ref="D411">IF(ROWS(D$6:D411)&lt;=C$5,INDEX('Approved Products List'!$C$5:$C$2890,SMALL(IF($B$6:$B$4551=1,ROW($B$6:$B$4551)-ROW(B$6)+1),ROWS(D$6:D411))),"")</f>
        <v>#REF!</v>
      </c>
      <c r="E411" s="19" t="e">
        <f>IF(D411="", "",MATCH(D411,'Approved Products List'!C$5:C$2890,0))</f>
        <v>#REF!</v>
      </c>
      <c r="F411" s="21" t="e">
        <f>IF(D411="", "",COUNTIF('Approved Products List'!C$5:C$2890,D411))</f>
        <v>#REF!</v>
      </c>
      <c r="J411">
        <v>62047</v>
      </c>
    </row>
    <row r="412" spans="2:10" x14ac:dyDescent="0.25">
      <c r="B412" s="20" t="e">
        <f>(COUNTIF('Approved Products List'!#REF!,'Approved Products List'!#REF!)=1)*1</f>
        <v>#REF!</v>
      </c>
      <c r="C412" s="19"/>
      <c r="D412" s="19" t="e">
        <f t="array" ref="D412">IF(ROWS(D$6:D412)&lt;=C$5,INDEX('Approved Products List'!$C$5:$C$2890,SMALL(IF($B$6:$B$4551=1,ROW($B$6:$B$4551)-ROW(B$6)+1),ROWS(D$6:D412))),"")</f>
        <v>#REF!</v>
      </c>
      <c r="E412" s="19" t="e">
        <f>IF(D412="", "",MATCH(D412,'Approved Products List'!C$5:C$2890,0))</f>
        <v>#REF!</v>
      </c>
      <c r="F412" s="21" t="e">
        <f>IF(D412="", "",COUNTIF('Approved Products List'!C$5:C$2890,D412))</f>
        <v>#REF!</v>
      </c>
      <c r="J412">
        <v>62048</v>
      </c>
    </row>
    <row r="413" spans="2:10" x14ac:dyDescent="0.25">
      <c r="B413" s="20" t="e">
        <f>(COUNTIF('Approved Products List'!#REF!,'Approved Products List'!#REF!)=1)*1</f>
        <v>#REF!</v>
      </c>
      <c r="C413" s="19"/>
      <c r="D413" s="19" t="e">
        <f t="array" ref="D413">IF(ROWS(D$6:D413)&lt;=C$5,INDEX('Approved Products List'!$C$5:$C$2890,SMALL(IF($B$6:$B$4551=1,ROW($B$6:$B$4551)-ROW(B$6)+1),ROWS(D$6:D413))),"")</f>
        <v>#REF!</v>
      </c>
      <c r="E413" s="19" t="e">
        <f>IF(D413="", "",MATCH(D413,'Approved Products List'!C$5:C$2890,0))</f>
        <v>#REF!</v>
      </c>
      <c r="F413" s="21" t="e">
        <f>IF(D413="", "",COUNTIF('Approved Products List'!C$5:C$2890,D413))</f>
        <v>#REF!</v>
      </c>
      <c r="J413">
        <v>62049</v>
      </c>
    </row>
    <row r="414" spans="2:10" x14ac:dyDescent="0.25">
      <c r="B414" s="20" t="e">
        <f>(COUNTIF('Approved Products List'!#REF!,'Approved Products List'!#REF!)=1)*1</f>
        <v>#REF!</v>
      </c>
      <c r="C414" s="19"/>
      <c r="D414" s="19" t="e">
        <f t="array" ref="D414">IF(ROWS(D$6:D414)&lt;=C$5,INDEX('Approved Products List'!$C$5:$C$2890,SMALL(IF($B$6:$B$4551=1,ROW($B$6:$B$4551)-ROW(B$6)+1),ROWS(D$6:D414))),"")</f>
        <v>#REF!</v>
      </c>
      <c r="E414" s="19" t="e">
        <f>IF(D414="", "",MATCH(D414,'Approved Products List'!C$5:C$2890,0))</f>
        <v>#REF!</v>
      </c>
      <c r="F414" s="21" t="e">
        <f>IF(D414="", "",COUNTIF('Approved Products List'!C$5:C$2890,D414))</f>
        <v>#REF!</v>
      </c>
      <c r="J414">
        <v>62050</v>
      </c>
    </row>
    <row r="415" spans="2:10" x14ac:dyDescent="0.25">
      <c r="B415" s="20" t="e">
        <f>(COUNTIF('Approved Products List'!#REF!,'Approved Products List'!#REF!)=1)*1</f>
        <v>#REF!</v>
      </c>
      <c r="C415" s="19"/>
      <c r="D415" s="19" t="e">
        <f t="array" ref="D415">IF(ROWS(D$6:D415)&lt;=C$5,INDEX('Approved Products List'!$C$5:$C$2890,SMALL(IF($B$6:$B$4551=1,ROW($B$6:$B$4551)-ROW(B$6)+1),ROWS(D$6:D415))),"")</f>
        <v>#REF!</v>
      </c>
      <c r="E415" s="19" t="e">
        <f>IF(D415="", "",MATCH(D415,'Approved Products List'!C$5:C$2890,0))</f>
        <v>#REF!</v>
      </c>
      <c r="F415" s="21" t="e">
        <f>IF(D415="", "",COUNTIF('Approved Products List'!C$5:C$2890,D415))</f>
        <v>#REF!</v>
      </c>
      <c r="J415">
        <v>62051</v>
      </c>
    </row>
    <row r="416" spans="2:10" x14ac:dyDescent="0.25">
      <c r="B416" s="20" t="e">
        <f>(COUNTIF('Approved Products List'!#REF!,'Approved Products List'!#REF!)=1)*1</f>
        <v>#REF!</v>
      </c>
      <c r="C416" s="19"/>
      <c r="D416" s="19" t="e">
        <f t="array" ref="D416">IF(ROWS(D$6:D416)&lt;=C$5,INDEX('Approved Products List'!$C$5:$C$2890,SMALL(IF($B$6:$B$4551=1,ROW($B$6:$B$4551)-ROW(B$6)+1),ROWS(D$6:D416))),"")</f>
        <v>#REF!</v>
      </c>
      <c r="E416" s="19" t="e">
        <f>IF(D416="", "",MATCH(D416,'Approved Products List'!C$5:C$2890,0))</f>
        <v>#REF!</v>
      </c>
      <c r="F416" s="21" t="e">
        <f>IF(D416="", "",COUNTIF('Approved Products List'!C$5:C$2890,D416))</f>
        <v>#REF!</v>
      </c>
      <c r="J416">
        <v>62052</v>
      </c>
    </row>
    <row r="417" spans="2:10" x14ac:dyDescent="0.25">
      <c r="B417" s="20" t="e">
        <f>(COUNTIF('Approved Products List'!#REF!,'Approved Products List'!#REF!)=1)*1</f>
        <v>#REF!</v>
      </c>
      <c r="C417" s="19"/>
      <c r="D417" s="19" t="e">
        <f t="array" ref="D417">IF(ROWS(D$6:D417)&lt;=C$5,INDEX('Approved Products List'!$C$5:$C$2890,SMALL(IF($B$6:$B$4551=1,ROW($B$6:$B$4551)-ROW(B$6)+1),ROWS(D$6:D417))),"")</f>
        <v>#REF!</v>
      </c>
      <c r="E417" s="19" t="e">
        <f>IF(D417="", "",MATCH(D417,'Approved Products List'!C$5:C$2890,0))</f>
        <v>#REF!</v>
      </c>
      <c r="F417" s="21" t="e">
        <f>IF(D417="", "",COUNTIF('Approved Products List'!C$5:C$2890,D417))</f>
        <v>#REF!</v>
      </c>
      <c r="J417">
        <v>62053</v>
      </c>
    </row>
    <row r="418" spans="2:10" x14ac:dyDescent="0.25">
      <c r="B418" s="20" t="e">
        <f>(COUNTIF('Approved Products List'!#REF!,'Approved Products List'!#REF!)=1)*1</f>
        <v>#REF!</v>
      </c>
      <c r="C418" s="19"/>
      <c r="D418" s="19" t="e">
        <f t="array" ref="D418">IF(ROWS(D$6:D418)&lt;=C$5,INDEX('Approved Products List'!$C$5:$C$2890,SMALL(IF($B$6:$B$4551=1,ROW($B$6:$B$4551)-ROW(B$6)+1),ROWS(D$6:D418))),"")</f>
        <v>#REF!</v>
      </c>
      <c r="E418" s="19" t="e">
        <f>IF(D418="", "",MATCH(D418,'Approved Products List'!C$5:C$2890,0))</f>
        <v>#REF!</v>
      </c>
      <c r="F418" s="21" t="e">
        <f>IF(D418="", "",COUNTIF('Approved Products List'!C$5:C$2890,D418))</f>
        <v>#REF!</v>
      </c>
      <c r="J418">
        <v>62054</v>
      </c>
    </row>
    <row r="419" spans="2:10" x14ac:dyDescent="0.25">
      <c r="B419" s="20" t="e">
        <f>(COUNTIF('Approved Products List'!#REF!,'Approved Products List'!#REF!)=1)*1</f>
        <v>#REF!</v>
      </c>
      <c r="C419" s="19"/>
      <c r="D419" s="19" t="e">
        <f t="array" ref="D419">IF(ROWS(D$6:D419)&lt;=C$5,INDEX('Approved Products List'!$C$5:$C$2890,SMALL(IF($B$6:$B$4551=1,ROW($B$6:$B$4551)-ROW(B$6)+1),ROWS(D$6:D419))),"")</f>
        <v>#REF!</v>
      </c>
      <c r="E419" s="19" t="e">
        <f>IF(D419="", "",MATCH(D419,'Approved Products List'!C$5:C$2890,0))</f>
        <v>#REF!</v>
      </c>
      <c r="F419" s="21" t="e">
        <f>IF(D419="", "",COUNTIF('Approved Products List'!C$5:C$2890,D419))</f>
        <v>#REF!</v>
      </c>
      <c r="J419">
        <v>62056</v>
      </c>
    </row>
    <row r="420" spans="2:10" x14ac:dyDescent="0.25">
      <c r="B420" s="20" t="e">
        <f>(COUNTIF('Approved Products List'!#REF!,'Approved Products List'!#REF!)=1)*1</f>
        <v>#REF!</v>
      </c>
      <c r="C420" s="19"/>
      <c r="D420" s="19" t="e">
        <f t="array" ref="D420">IF(ROWS(D$6:D420)&lt;=C$5,INDEX('Approved Products List'!$C$5:$C$2890,SMALL(IF($B$6:$B$4551=1,ROW($B$6:$B$4551)-ROW(B$6)+1),ROWS(D$6:D420))),"")</f>
        <v>#REF!</v>
      </c>
      <c r="E420" s="19" t="e">
        <f>IF(D420="", "",MATCH(D420,'Approved Products List'!C$5:C$2890,0))</f>
        <v>#REF!</v>
      </c>
      <c r="F420" s="21" t="e">
        <f>IF(D420="", "",COUNTIF('Approved Products List'!C$5:C$2890,D420))</f>
        <v>#REF!</v>
      </c>
      <c r="J420">
        <v>62058</v>
      </c>
    </row>
    <row r="421" spans="2:10" x14ac:dyDescent="0.25">
      <c r="B421" s="20" t="e">
        <f>(COUNTIF('Approved Products List'!#REF!,'Approved Products List'!#REF!)=1)*1</f>
        <v>#REF!</v>
      </c>
      <c r="C421" s="19"/>
      <c r="D421" s="19" t="e">
        <f t="array" ref="D421">IF(ROWS(D$6:D421)&lt;=C$5,INDEX('Approved Products List'!$C$5:$C$2890,SMALL(IF($B$6:$B$4551=1,ROW($B$6:$B$4551)-ROW(B$6)+1),ROWS(D$6:D421))),"")</f>
        <v>#REF!</v>
      </c>
      <c r="E421" s="19" t="e">
        <f>IF(D421="", "",MATCH(D421,'Approved Products List'!C$5:C$2890,0))</f>
        <v>#REF!</v>
      </c>
      <c r="F421" s="21" t="e">
        <f>IF(D421="", "",COUNTIF('Approved Products List'!C$5:C$2890,D421))</f>
        <v>#REF!</v>
      </c>
      <c r="J421">
        <v>62059</v>
      </c>
    </row>
    <row r="422" spans="2:10" x14ac:dyDescent="0.25">
      <c r="B422" s="20" t="e">
        <f>(COUNTIF('Approved Products List'!#REF!,'Approved Products List'!#REF!)=1)*1</f>
        <v>#REF!</v>
      </c>
      <c r="C422" s="19"/>
      <c r="D422" s="19" t="e">
        <f t="array" ref="D422">IF(ROWS(D$6:D422)&lt;=C$5,INDEX('Approved Products List'!$C$5:$C$2890,SMALL(IF($B$6:$B$4551=1,ROW($B$6:$B$4551)-ROW(B$6)+1),ROWS(D$6:D422))),"")</f>
        <v>#REF!</v>
      </c>
      <c r="E422" s="19" t="e">
        <f>IF(D422="", "",MATCH(D422,'Approved Products List'!C$5:C$2890,0))</f>
        <v>#REF!</v>
      </c>
      <c r="F422" s="21" t="e">
        <f>IF(D422="", "",COUNTIF('Approved Products List'!C$5:C$2890,D422))</f>
        <v>#REF!</v>
      </c>
      <c r="J422">
        <v>62060</v>
      </c>
    </row>
    <row r="423" spans="2:10" x14ac:dyDescent="0.25">
      <c r="B423" s="20" t="e">
        <f>(COUNTIF('Approved Products List'!#REF!,'Approved Products List'!#REF!)=1)*1</f>
        <v>#REF!</v>
      </c>
      <c r="C423" s="19"/>
      <c r="D423" s="19" t="e">
        <f t="array" ref="D423">IF(ROWS(D$6:D423)&lt;=C$5,INDEX('Approved Products List'!$C$5:$C$2890,SMALL(IF($B$6:$B$4551=1,ROW($B$6:$B$4551)-ROW(B$6)+1),ROWS(D$6:D423))),"")</f>
        <v>#REF!</v>
      </c>
      <c r="E423" s="19" t="e">
        <f>IF(D423="", "",MATCH(D423,'Approved Products List'!C$5:C$2890,0))</f>
        <v>#REF!</v>
      </c>
      <c r="F423" s="21" t="e">
        <f>IF(D423="", "",COUNTIF('Approved Products List'!C$5:C$2890,D423))</f>
        <v>#REF!</v>
      </c>
      <c r="J423">
        <v>62061</v>
      </c>
    </row>
    <row r="424" spans="2:10" x14ac:dyDescent="0.25">
      <c r="B424" s="20" t="e">
        <f>(COUNTIF('Approved Products List'!#REF!,'Approved Products List'!#REF!)=1)*1</f>
        <v>#REF!</v>
      </c>
      <c r="C424" s="19"/>
      <c r="D424" s="19" t="e">
        <f t="array" ref="D424">IF(ROWS(D$6:D424)&lt;=C$5,INDEX('Approved Products List'!$C$5:$C$2890,SMALL(IF($B$6:$B$4551=1,ROW($B$6:$B$4551)-ROW(B$6)+1),ROWS(D$6:D424))),"")</f>
        <v>#REF!</v>
      </c>
      <c r="E424" s="19" t="e">
        <f>IF(D424="", "",MATCH(D424,'Approved Products List'!C$5:C$2890,0))</f>
        <v>#REF!</v>
      </c>
      <c r="F424" s="21" t="e">
        <f>IF(D424="", "",COUNTIF('Approved Products List'!C$5:C$2890,D424))</f>
        <v>#REF!</v>
      </c>
      <c r="J424">
        <v>62062</v>
      </c>
    </row>
    <row r="425" spans="2:10" x14ac:dyDescent="0.25">
      <c r="B425" s="20" t="e">
        <f>(COUNTIF('Approved Products List'!#REF!,'Approved Products List'!#REF!)=1)*1</f>
        <v>#REF!</v>
      </c>
      <c r="C425" s="19"/>
      <c r="D425" s="19" t="e">
        <f t="array" ref="D425">IF(ROWS(D$6:D425)&lt;=C$5,INDEX('Approved Products List'!$C$5:$C$2890,SMALL(IF($B$6:$B$4551=1,ROW($B$6:$B$4551)-ROW(B$6)+1),ROWS(D$6:D425))),"")</f>
        <v>#REF!</v>
      </c>
      <c r="E425" s="19" t="e">
        <f>IF(D425="", "",MATCH(D425,'Approved Products List'!C$5:C$2890,0))</f>
        <v>#REF!</v>
      </c>
      <c r="F425" s="21" t="e">
        <f>IF(D425="", "",COUNTIF('Approved Products List'!C$5:C$2890,D425))</f>
        <v>#REF!</v>
      </c>
      <c r="J425">
        <v>62063</v>
      </c>
    </row>
    <row r="426" spans="2:10" x14ac:dyDescent="0.25">
      <c r="B426" s="20" t="e">
        <f>(COUNTIF('Approved Products List'!#REF!,'Approved Products List'!#REF!)=1)*1</f>
        <v>#REF!</v>
      </c>
      <c r="C426" s="19"/>
      <c r="D426" s="19" t="e">
        <f t="array" ref="D426">IF(ROWS(D$6:D426)&lt;=C$5,INDEX('Approved Products List'!$C$5:$C$2890,SMALL(IF($B$6:$B$4551=1,ROW($B$6:$B$4551)-ROW(B$6)+1),ROWS(D$6:D426))),"")</f>
        <v>#REF!</v>
      </c>
      <c r="E426" s="19" t="e">
        <f>IF(D426="", "",MATCH(D426,'Approved Products List'!C$5:C$2890,0))</f>
        <v>#REF!</v>
      </c>
      <c r="F426" s="21" t="e">
        <f>IF(D426="", "",COUNTIF('Approved Products List'!C$5:C$2890,D426))</f>
        <v>#REF!</v>
      </c>
      <c r="J426">
        <v>62065</v>
      </c>
    </row>
    <row r="427" spans="2:10" x14ac:dyDescent="0.25">
      <c r="B427" s="20" t="e">
        <f>(COUNTIF('Approved Products List'!#REF!,'Approved Products List'!#REF!)=1)*1</f>
        <v>#REF!</v>
      </c>
      <c r="C427" s="19"/>
      <c r="D427" s="19" t="e">
        <f t="array" ref="D427">IF(ROWS(D$6:D427)&lt;=C$5,INDEX('Approved Products List'!$C$5:$C$2890,SMALL(IF($B$6:$B$4551=1,ROW($B$6:$B$4551)-ROW(B$6)+1),ROWS(D$6:D427))),"")</f>
        <v>#REF!</v>
      </c>
      <c r="E427" s="19" t="e">
        <f>IF(D427="", "",MATCH(D427,'Approved Products List'!C$5:C$2890,0))</f>
        <v>#REF!</v>
      </c>
      <c r="F427" s="21" t="e">
        <f>IF(D427="", "",COUNTIF('Approved Products List'!C$5:C$2890,D427))</f>
        <v>#REF!</v>
      </c>
      <c r="J427">
        <v>62067</v>
      </c>
    </row>
    <row r="428" spans="2:10" x14ac:dyDescent="0.25">
      <c r="B428" s="20" t="e">
        <f>(COUNTIF('Approved Products List'!#REF!,'Approved Products List'!#REF!)=1)*1</f>
        <v>#REF!</v>
      </c>
      <c r="C428" s="19"/>
      <c r="D428" s="19" t="e">
        <f t="array" ref="D428">IF(ROWS(D$6:D428)&lt;=C$5,INDEX('Approved Products List'!$C$5:$C$2890,SMALL(IF($B$6:$B$4551=1,ROW($B$6:$B$4551)-ROW(B$6)+1),ROWS(D$6:D428))),"")</f>
        <v>#REF!</v>
      </c>
      <c r="E428" s="19" t="e">
        <f>IF(D428="", "",MATCH(D428,'Approved Products List'!C$5:C$2890,0))</f>
        <v>#REF!</v>
      </c>
      <c r="F428" s="21" t="e">
        <f>IF(D428="", "",COUNTIF('Approved Products List'!C$5:C$2890,D428))</f>
        <v>#REF!</v>
      </c>
      <c r="J428">
        <v>62069</v>
      </c>
    </row>
    <row r="429" spans="2:10" x14ac:dyDescent="0.25">
      <c r="B429" s="20" t="e">
        <f>(COUNTIF('Approved Products List'!#REF!,'Approved Products List'!#REF!)=1)*1</f>
        <v>#REF!</v>
      </c>
      <c r="C429" s="19"/>
      <c r="D429" s="19" t="e">
        <f t="array" ref="D429">IF(ROWS(D$6:D429)&lt;=C$5,INDEX('Approved Products List'!$C$5:$C$2890,SMALL(IF($B$6:$B$4551=1,ROW($B$6:$B$4551)-ROW(B$6)+1),ROWS(D$6:D429))),"")</f>
        <v>#REF!</v>
      </c>
      <c r="E429" s="19" t="e">
        <f>IF(D429="", "",MATCH(D429,'Approved Products List'!C$5:C$2890,0))</f>
        <v>#REF!</v>
      </c>
      <c r="F429" s="21" t="e">
        <f>IF(D429="", "",COUNTIF('Approved Products List'!C$5:C$2890,D429))</f>
        <v>#REF!</v>
      </c>
      <c r="J429">
        <v>62070</v>
      </c>
    </row>
    <row r="430" spans="2:10" x14ac:dyDescent="0.25">
      <c r="B430" s="20" t="e">
        <f>(COUNTIF('Approved Products List'!#REF!,'Approved Products List'!#REF!)=1)*1</f>
        <v>#REF!</v>
      </c>
      <c r="C430" s="19"/>
      <c r="D430" s="19" t="e">
        <f t="array" ref="D430">IF(ROWS(D$6:D430)&lt;=C$5,INDEX('Approved Products List'!$C$5:$C$2890,SMALL(IF($B$6:$B$4551=1,ROW($B$6:$B$4551)-ROW(B$6)+1),ROWS(D$6:D430))),"")</f>
        <v>#REF!</v>
      </c>
      <c r="E430" s="19" t="e">
        <f>IF(D430="", "",MATCH(D430,'Approved Products List'!C$5:C$2890,0))</f>
        <v>#REF!</v>
      </c>
      <c r="F430" s="21" t="e">
        <f>IF(D430="", "",COUNTIF('Approved Products List'!C$5:C$2890,D430))</f>
        <v>#REF!</v>
      </c>
      <c r="J430">
        <v>62071</v>
      </c>
    </row>
    <row r="431" spans="2:10" x14ac:dyDescent="0.25">
      <c r="B431" s="20" t="e">
        <f>(COUNTIF('Approved Products List'!#REF!,'Approved Products List'!#REF!)=1)*1</f>
        <v>#REF!</v>
      </c>
      <c r="C431" s="19"/>
      <c r="D431" s="19" t="e">
        <f t="array" ref="D431">IF(ROWS(D$6:D431)&lt;=C$5,INDEX('Approved Products List'!$C$5:$C$2890,SMALL(IF($B$6:$B$4551=1,ROW($B$6:$B$4551)-ROW(B$6)+1),ROWS(D$6:D431))),"")</f>
        <v>#REF!</v>
      </c>
      <c r="E431" s="19" t="e">
        <f>IF(D431="", "",MATCH(D431,'Approved Products List'!C$5:C$2890,0))</f>
        <v>#REF!</v>
      </c>
      <c r="F431" s="21" t="e">
        <f>IF(D431="", "",COUNTIF('Approved Products List'!C$5:C$2890,D431))</f>
        <v>#REF!</v>
      </c>
      <c r="J431">
        <v>62074</v>
      </c>
    </row>
    <row r="432" spans="2:10" x14ac:dyDescent="0.25">
      <c r="B432" s="20" t="e">
        <f>(COUNTIF('Approved Products List'!#REF!,'Approved Products List'!#REF!)=1)*1</f>
        <v>#REF!</v>
      </c>
      <c r="C432" s="19"/>
      <c r="D432" s="19" t="e">
        <f t="array" ref="D432">IF(ROWS(D$6:D432)&lt;=C$5,INDEX('Approved Products List'!$C$5:$C$2890,SMALL(IF($B$6:$B$4551=1,ROW($B$6:$B$4551)-ROW(B$6)+1),ROWS(D$6:D432))),"")</f>
        <v>#REF!</v>
      </c>
      <c r="E432" s="19" t="e">
        <f>IF(D432="", "",MATCH(D432,'Approved Products List'!C$5:C$2890,0))</f>
        <v>#REF!</v>
      </c>
      <c r="F432" s="21" t="e">
        <f>IF(D432="", "",COUNTIF('Approved Products List'!C$5:C$2890,D432))</f>
        <v>#REF!</v>
      </c>
      <c r="J432">
        <v>62075</v>
      </c>
    </row>
    <row r="433" spans="2:10" x14ac:dyDescent="0.25">
      <c r="B433" s="20" t="e">
        <f>(COUNTIF('Approved Products List'!#REF!,'Approved Products List'!#REF!)=1)*1</f>
        <v>#REF!</v>
      </c>
      <c r="C433" s="19"/>
      <c r="D433" s="19" t="e">
        <f t="array" ref="D433">IF(ROWS(D$6:D433)&lt;=C$5,INDEX('Approved Products List'!$C$5:$C$2890,SMALL(IF($B$6:$B$4551=1,ROW($B$6:$B$4551)-ROW(B$6)+1),ROWS(D$6:D433))),"")</f>
        <v>#REF!</v>
      </c>
      <c r="E433" s="19" t="e">
        <f>IF(D433="", "",MATCH(D433,'Approved Products List'!C$5:C$2890,0))</f>
        <v>#REF!</v>
      </c>
      <c r="F433" s="21" t="e">
        <f>IF(D433="", "",COUNTIF('Approved Products List'!C$5:C$2890,D433))</f>
        <v>#REF!</v>
      </c>
      <c r="J433">
        <v>62076</v>
      </c>
    </row>
    <row r="434" spans="2:10" x14ac:dyDescent="0.25">
      <c r="B434" s="20" t="e">
        <f>(COUNTIF('Approved Products List'!#REF!,'Approved Products List'!#REF!)=1)*1</f>
        <v>#REF!</v>
      </c>
      <c r="C434" s="19"/>
      <c r="D434" s="19" t="e">
        <f t="array" ref="D434">IF(ROWS(D$6:D434)&lt;=C$5,INDEX('Approved Products List'!$C$5:$C$2890,SMALL(IF($B$6:$B$4551=1,ROW($B$6:$B$4551)-ROW(B$6)+1),ROWS(D$6:D434))),"")</f>
        <v>#REF!</v>
      </c>
      <c r="E434" s="19" t="e">
        <f>IF(D434="", "",MATCH(D434,'Approved Products List'!C$5:C$2890,0))</f>
        <v>#REF!</v>
      </c>
      <c r="F434" s="21" t="e">
        <f>IF(D434="", "",COUNTIF('Approved Products List'!C$5:C$2890,D434))</f>
        <v>#REF!</v>
      </c>
      <c r="J434">
        <v>62077</v>
      </c>
    </row>
    <row r="435" spans="2:10" x14ac:dyDescent="0.25">
      <c r="B435" s="20" t="e">
        <f>(COUNTIF('Approved Products List'!#REF!,'Approved Products List'!#REF!)=1)*1</f>
        <v>#REF!</v>
      </c>
      <c r="C435" s="19"/>
      <c r="D435" s="19" t="e">
        <f t="array" ref="D435">IF(ROWS(D$6:D435)&lt;=C$5,INDEX('Approved Products List'!$C$5:$C$2890,SMALL(IF($B$6:$B$4551=1,ROW($B$6:$B$4551)-ROW(B$6)+1),ROWS(D$6:D435))),"")</f>
        <v>#REF!</v>
      </c>
      <c r="E435" s="19" t="e">
        <f>IF(D435="", "",MATCH(D435,'Approved Products List'!C$5:C$2890,0))</f>
        <v>#REF!</v>
      </c>
      <c r="F435" s="21" t="e">
        <f>IF(D435="", "",COUNTIF('Approved Products List'!C$5:C$2890,D435))</f>
        <v>#REF!</v>
      </c>
      <c r="J435">
        <v>62078</v>
      </c>
    </row>
    <row r="436" spans="2:10" x14ac:dyDescent="0.25">
      <c r="B436" s="20" t="e">
        <f>(COUNTIF('Approved Products List'!#REF!,'Approved Products List'!#REF!)=1)*1</f>
        <v>#REF!</v>
      </c>
      <c r="C436" s="19"/>
      <c r="D436" s="19" t="e">
        <f t="array" ref="D436">IF(ROWS(D$6:D436)&lt;=C$5,INDEX('Approved Products List'!$C$5:$C$2890,SMALL(IF($B$6:$B$4551=1,ROW($B$6:$B$4551)-ROW(B$6)+1),ROWS(D$6:D436))),"")</f>
        <v>#REF!</v>
      </c>
      <c r="E436" s="19" t="e">
        <f>IF(D436="", "",MATCH(D436,'Approved Products List'!C$5:C$2890,0))</f>
        <v>#REF!</v>
      </c>
      <c r="F436" s="21" t="e">
        <f>IF(D436="", "",COUNTIF('Approved Products List'!C$5:C$2890,D436))</f>
        <v>#REF!</v>
      </c>
      <c r="J436">
        <v>62079</v>
      </c>
    </row>
    <row r="437" spans="2:10" x14ac:dyDescent="0.25">
      <c r="B437" s="20" t="e">
        <f>(COUNTIF('Approved Products List'!#REF!,'Approved Products List'!#REF!)=1)*1</f>
        <v>#REF!</v>
      </c>
      <c r="C437" s="19"/>
      <c r="D437" s="19" t="e">
        <f t="array" ref="D437">IF(ROWS(D$6:D437)&lt;=C$5,INDEX('Approved Products List'!$C$5:$C$2890,SMALL(IF($B$6:$B$4551=1,ROW($B$6:$B$4551)-ROW(B$6)+1),ROWS(D$6:D437))),"")</f>
        <v>#REF!</v>
      </c>
      <c r="E437" s="19" t="e">
        <f>IF(D437="", "",MATCH(D437,'Approved Products List'!C$5:C$2890,0))</f>
        <v>#REF!</v>
      </c>
      <c r="F437" s="21" t="e">
        <f>IF(D437="", "",COUNTIF('Approved Products List'!C$5:C$2890,D437))</f>
        <v>#REF!</v>
      </c>
      <c r="J437">
        <v>62080</v>
      </c>
    </row>
    <row r="438" spans="2:10" x14ac:dyDescent="0.25">
      <c r="B438" s="20" t="e">
        <f>(COUNTIF('Approved Products List'!#REF!,'Approved Products List'!#REF!)=1)*1</f>
        <v>#REF!</v>
      </c>
      <c r="C438" s="19"/>
      <c r="D438" s="19" t="e">
        <f t="array" ref="D438">IF(ROWS(D$6:D438)&lt;=C$5,INDEX('Approved Products List'!$C$5:$C$2890,SMALL(IF($B$6:$B$4551=1,ROW($B$6:$B$4551)-ROW(B$6)+1),ROWS(D$6:D438))),"")</f>
        <v>#REF!</v>
      </c>
      <c r="E438" s="19" t="e">
        <f>IF(D438="", "",MATCH(D438,'Approved Products List'!C$5:C$2890,0))</f>
        <v>#REF!</v>
      </c>
      <c r="F438" s="21" t="e">
        <f>IF(D438="", "",COUNTIF('Approved Products List'!C$5:C$2890,D438))</f>
        <v>#REF!</v>
      </c>
      <c r="J438">
        <v>62081</v>
      </c>
    </row>
    <row r="439" spans="2:10" x14ac:dyDescent="0.25">
      <c r="B439" s="20" t="e">
        <f>(COUNTIF('Approved Products List'!#REF!,'Approved Products List'!#REF!)=1)*1</f>
        <v>#REF!</v>
      </c>
      <c r="C439" s="19"/>
      <c r="D439" s="19" t="e">
        <f t="array" ref="D439">IF(ROWS(D$6:D439)&lt;=C$5,INDEX('Approved Products List'!$C$5:$C$2890,SMALL(IF($B$6:$B$4551=1,ROW($B$6:$B$4551)-ROW(B$6)+1),ROWS(D$6:D439))),"")</f>
        <v>#REF!</v>
      </c>
      <c r="E439" s="19" t="e">
        <f>IF(D439="", "",MATCH(D439,'Approved Products List'!C$5:C$2890,0))</f>
        <v>#REF!</v>
      </c>
      <c r="F439" s="21" t="e">
        <f>IF(D439="", "",COUNTIF('Approved Products List'!C$5:C$2890,D439))</f>
        <v>#REF!</v>
      </c>
      <c r="J439">
        <v>62082</v>
      </c>
    </row>
    <row r="440" spans="2:10" x14ac:dyDescent="0.25">
      <c r="B440" s="20" t="e">
        <f>(COUNTIF('Approved Products List'!#REF!,'Approved Products List'!#REF!)=1)*1</f>
        <v>#REF!</v>
      </c>
      <c r="C440" s="19"/>
      <c r="D440" s="19" t="e">
        <f t="array" ref="D440">IF(ROWS(D$6:D440)&lt;=C$5,INDEX('Approved Products List'!$C$5:$C$2890,SMALL(IF($B$6:$B$4551=1,ROW($B$6:$B$4551)-ROW(B$6)+1),ROWS(D$6:D440))),"")</f>
        <v>#REF!</v>
      </c>
      <c r="E440" s="19" t="e">
        <f>IF(D440="", "",MATCH(D440,'Approved Products List'!C$5:C$2890,0))</f>
        <v>#REF!</v>
      </c>
      <c r="F440" s="21" t="e">
        <f>IF(D440="", "",COUNTIF('Approved Products List'!C$5:C$2890,D440))</f>
        <v>#REF!</v>
      </c>
      <c r="J440">
        <v>62083</v>
      </c>
    </row>
    <row r="441" spans="2:10" x14ac:dyDescent="0.25">
      <c r="B441" s="20" t="e">
        <f>(COUNTIF('Approved Products List'!#REF!,'Approved Products List'!#REF!)=1)*1</f>
        <v>#REF!</v>
      </c>
      <c r="C441" s="19"/>
      <c r="D441" s="19" t="e">
        <f t="array" ref="D441">IF(ROWS(D$6:D441)&lt;=C$5,INDEX('Approved Products List'!$C$5:$C$2890,SMALL(IF($B$6:$B$4551=1,ROW($B$6:$B$4551)-ROW(B$6)+1),ROWS(D$6:D441))),"")</f>
        <v>#REF!</v>
      </c>
      <c r="E441" s="19" t="e">
        <f>IF(D441="", "",MATCH(D441,'Approved Products List'!C$5:C$2890,0))</f>
        <v>#REF!</v>
      </c>
      <c r="F441" s="21" t="e">
        <f>IF(D441="", "",COUNTIF('Approved Products List'!C$5:C$2890,D441))</f>
        <v>#REF!</v>
      </c>
      <c r="J441">
        <v>62084</v>
      </c>
    </row>
    <row r="442" spans="2:10" x14ac:dyDescent="0.25">
      <c r="B442" s="20" t="e">
        <f>(COUNTIF('Approved Products List'!#REF!,'Approved Products List'!#REF!)=1)*1</f>
        <v>#REF!</v>
      </c>
      <c r="C442" s="19"/>
      <c r="D442" s="19" t="e">
        <f t="array" ref="D442">IF(ROWS(D$6:D442)&lt;=C$5,INDEX('Approved Products List'!$C$5:$C$2890,SMALL(IF($B$6:$B$4551=1,ROW($B$6:$B$4551)-ROW(B$6)+1),ROWS(D$6:D442))),"")</f>
        <v>#REF!</v>
      </c>
      <c r="E442" s="19" t="e">
        <f>IF(D442="", "",MATCH(D442,'Approved Products List'!C$5:C$2890,0))</f>
        <v>#REF!</v>
      </c>
      <c r="F442" s="21" t="e">
        <f>IF(D442="", "",COUNTIF('Approved Products List'!C$5:C$2890,D442))</f>
        <v>#REF!</v>
      </c>
      <c r="J442">
        <v>62085</v>
      </c>
    </row>
    <row r="443" spans="2:10" x14ac:dyDescent="0.25">
      <c r="B443" s="20" t="e">
        <f>(COUNTIF('Approved Products List'!#REF!,'Approved Products List'!#REF!)=1)*1</f>
        <v>#REF!</v>
      </c>
      <c r="C443" s="19"/>
      <c r="D443" s="19" t="e">
        <f t="array" ref="D443">IF(ROWS(D$6:D443)&lt;=C$5,INDEX('Approved Products List'!$C$5:$C$2890,SMALL(IF($B$6:$B$4551=1,ROW($B$6:$B$4551)-ROW(B$6)+1),ROWS(D$6:D443))),"")</f>
        <v>#REF!</v>
      </c>
      <c r="E443" s="19" t="e">
        <f>IF(D443="", "",MATCH(D443,'Approved Products List'!C$5:C$2890,0))</f>
        <v>#REF!</v>
      </c>
      <c r="F443" s="21" t="e">
        <f>IF(D443="", "",COUNTIF('Approved Products List'!C$5:C$2890,D443))</f>
        <v>#REF!</v>
      </c>
      <c r="J443">
        <v>62086</v>
      </c>
    </row>
    <row r="444" spans="2:10" x14ac:dyDescent="0.25">
      <c r="B444" s="20" t="e">
        <f>(COUNTIF('Approved Products List'!#REF!,'Approved Products List'!#REF!)=1)*1</f>
        <v>#REF!</v>
      </c>
      <c r="C444" s="19"/>
      <c r="D444" s="19" t="e">
        <f t="array" ref="D444">IF(ROWS(D$6:D444)&lt;=C$5,INDEX('Approved Products List'!$C$5:$C$2890,SMALL(IF($B$6:$B$4551=1,ROW($B$6:$B$4551)-ROW(B$6)+1),ROWS(D$6:D444))),"")</f>
        <v>#REF!</v>
      </c>
      <c r="E444" s="19" t="e">
        <f>IF(D444="", "",MATCH(D444,'Approved Products List'!C$5:C$2890,0))</f>
        <v>#REF!</v>
      </c>
      <c r="F444" s="21" t="e">
        <f>IF(D444="", "",COUNTIF('Approved Products List'!C$5:C$2890,D444))</f>
        <v>#REF!</v>
      </c>
      <c r="J444">
        <v>62087</v>
      </c>
    </row>
    <row r="445" spans="2:10" x14ac:dyDescent="0.25">
      <c r="B445" s="20" t="e">
        <f>(COUNTIF('Approved Products List'!#REF!,'Approved Products List'!#REF!)=1)*1</f>
        <v>#REF!</v>
      </c>
      <c r="C445" s="19"/>
      <c r="D445" s="19" t="e">
        <f t="array" ref="D445">IF(ROWS(D$6:D445)&lt;=C$5,INDEX('Approved Products List'!$C$5:$C$2890,SMALL(IF($B$6:$B$4551=1,ROW($B$6:$B$4551)-ROW(B$6)+1),ROWS(D$6:D445))),"")</f>
        <v>#REF!</v>
      </c>
      <c r="E445" s="19" t="e">
        <f>IF(D445="", "",MATCH(D445,'Approved Products List'!C$5:C$2890,0))</f>
        <v>#REF!</v>
      </c>
      <c r="F445" s="21" t="e">
        <f>IF(D445="", "",COUNTIF('Approved Products List'!C$5:C$2890,D445))</f>
        <v>#REF!</v>
      </c>
      <c r="J445">
        <v>62088</v>
      </c>
    </row>
    <row r="446" spans="2:10" x14ac:dyDescent="0.25">
      <c r="B446" s="20" t="e">
        <f>(COUNTIF('Approved Products List'!#REF!,'Approved Products List'!#REF!)=1)*1</f>
        <v>#REF!</v>
      </c>
      <c r="C446" s="19"/>
      <c r="D446" s="19" t="e">
        <f t="array" ref="D446">IF(ROWS(D$6:D446)&lt;=C$5,INDEX('Approved Products List'!$C$5:$C$2890,SMALL(IF($B$6:$B$4551=1,ROW($B$6:$B$4551)-ROW(B$6)+1),ROWS(D$6:D446))),"")</f>
        <v>#REF!</v>
      </c>
      <c r="E446" s="19" t="e">
        <f>IF(D446="", "",MATCH(D446,'Approved Products List'!C$5:C$2890,0))</f>
        <v>#REF!</v>
      </c>
      <c r="F446" s="21" t="e">
        <f>IF(D446="", "",COUNTIF('Approved Products List'!C$5:C$2890,D446))</f>
        <v>#REF!</v>
      </c>
      <c r="J446">
        <v>62089</v>
      </c>
    </row>
    <row r="447" spans="2:10" x14ac:dyDescent="0.25">
      <c r="B447" s="20" t="e">
        <f>(COUNTIF('Approved Products List'!#REF!,'Approved Products List'!#REF!)=1)*1</f>
        <v>#REF!</v>
      </c>
      <c r="C447" s="19"/>
      <c r="D447" s="19" t="e">
        <f t="array" ref="D447">IF(ROWS(D$6:D447)&lt;=C$5,INDEX('Approved Products List'!$C$5:$C$2890,SMALL(IF($B$6:$B$4551=1,ROW($B$6:$B$4551)-ROW(B$6)+1),ROWS(D$6:D447))),"")</f>
        <v>#REF!</v>
      </c>
      <c r="E447" s="19" t="e">
        <f>IF(D447="", "",MATCH(D447,'Approved Products List'!C$5:C$2890,0))</f>
        <v>#REF!</v>
      </c>
      <c r="F447" s="21" t="e">
        <f>IF(D447="", "",COUNTIF('Approved Products List'!C$5:C$2890,D447))</f>
        <v>#REF!</v>
      </c>
      <c r="J447">
        <v>62090</v>
      </c>
    </row>
    <row r="448" spans="2:10" x14ac:dyDescent="0.25">
      <c r="B448" s="20" t="e">
        <f>(COUNTIF('Approved Products List'!#REF!,'Approved Products List'!#REF!)=1)*1</f>
        <v>#REF!</v>
      </c>
      <c r="C448" s="19"/>
      <c r="D448" s="19" t="e">
        <f t="array" ref="D448">IF(ROWS(D$6:D448)&lt;=C$5,INDEX('Approved Products List'!$C$5:$C$2890,SMALL(IF($B$6:$B$4551=1,ROW($B$6:$B$4551)-ROW(B$6)+1),ROWS(D$6:D448))),"")</f>
        <v>#REF!</v>
      </c>
      <c r="E448" s="19" t="e">
        <f>IF(D448="", "",MATCH(D448,'Approved Products List'!C$5:C$2890,0))</f>
        <v>#REF!</v>
      </c>
      <c r="F448" s="21" t="e">
        <f>IF(D448="", "",COUNTIF('Approved Products List'!C$5:C$2890,D448))</f>
        <v>#REF!</v>
      </c>
      <c r="J448">
        <v>62092</v>
      </c>
    </row>
    <row r="449" spans="2:10" x14ac:dyDescent="0.25">
      <c r="B449" s="20" t="e">
        <f>(COUNTIF('Approved Products List'!#REF!,'Approved Products List'!#REF!)=1)*1</f>
        <v>#REF!</v>
      </c>
      <c r="C449" s="19"/>
      <c r="D449" s="19" t="e">
        <f t="array" ref="D449">IF(ROWS(D$6:D449)&lt;=C$5,INDEX('Approved Products List'!$C$5:$C$2890,SMALL(IF($B$6:$B$4551=1,ROW($B$6:$B$4551)-ROW(B$6)+1),ROWS(D$6:D449))),"")</f>
        <v>#REF!</v>
      </c>
      <c r="E449" s="19" t="e">
        <f>IF(D449="", "",MATCH(D449,'Approved Products List'!C$5:C$2890,0))</f>
        <v>#REF!</v>
      </c>
      <c r="F449" s="21" t="e">
        <f>IF(D449="", "",COUNTIF('Approved Products List'!C$5:C$2890,D449))</f>
        <v>#REF!</v>
      </c>
      <c r="J449">
        <v>62093</v>
      </c>
    </row>
    <row r="450" spans="2:10" x14ac:dyDescent="0.25">
      <c r="B450" s="20" t="e">
        <f>(COUNTIF('Approved Products List'!#REF!,'Approved Products List'!#REF!)=1)*1</f>
        <v>#REF!</v>
      </c>
      <c r="C450" s="19"/>
      <c r="D450" s="19" t="e">
        <f t="array" ref="D450">IF(ROWS(D$6:D450)&lt;=C$5,INDEX('Approved Products List'!$C$5:$C$2890,SMALL(IF($B$6:$B$4551=1,ROW($B$6:$B$4551)-ROW(B$6)+1),ROWS(D$6:D450))),"")</f>
        <v>#REF!</v>
      </c>
      <c r="E450" s="19" t="e">
        <f>IF(D450="", "",MATCH(D450,'Approved Products List'!C$5:C$2890,0))</f>
        <v>#REF!</v>
      </c>
      <c r="F450" s="21" t="e">
        <f>IF(D450="", "",COUNTIF('Approved Products List'!C$5:C$2890,D450))</f>
        <v>#REF!</v>
      </c>
      <c r="J450">
        <v>62094</v>
      </c>
    </row>
    <row r="451" spans="2:10" x14ac:dyDescent="0.25">
      <c r="B451" s="20" t="e">
        <f>(COUNTIF('Approved Products List'!#REF!,'Approved Products List'!#REF!)=1)*1</f>
        <v>#REF!</v>
      </c>
      <c r="C451" s="19"/>
      <c r="D451" s="19" t="e">
        <f t="array" ref="D451">IF(ROWS(D$6:D451)&lt;=C$5,INDEX('Approved Products List'!$C$5:$C$2890,SMALL(IF($B$6:$B$4551=1,ROW($B$6:$B$4551)-ROW(B$6)+1),ROWS(D$6:D451))),"")</f>
        <v>#REF!</v>
      </c>
      <c r="E451" s="19" t="e">
        <f>IF(D451="", "",MATCH(D451,'Approved Products List'!C$5:C$2890,0))</f>
        <v>#REF!</v>
      </c>
      <c r="F451" s="21" t="e">
        <f>IF(D451="", "",COUNTIF('Approved Products List'!C$5:C$2890,D451))</f>
        <v>#REF!</v>
      </c>
      <c r="J451">
        <v>62095</v>
      </c>
    </row>
    <row r="452" spans="2:10" x14ac:dyDescent="0.25">
      <c r="B452" s="20" t="e">
        <f>(COUNTIF('Approved Products List'!#REF!,'Approved Products List'!#REF!)=1)*1</f>
        <v>#REF!</v>
      </c>
      <c r="C452" s="19"/>
      <c r="D452" s="19" t="e">
        <f t="array" ref="D452">IF(ROWS(D$6:D452)&lt;=C$5,INDEX('Approved Products List'!$C$5:$C$2890,SMALL(IF($B$6:$B$4551=1,ROW($B$6:$B$4551)-ROW(B$6)+1),ROWS(D$6:D452))),"")</f>
        <v>#REF!</v>
      </c>
      <c r="E452" s="19" t="e">
        <f>IF(D452="", "",MATCH(D452,'Approved Products List'!C$5:C$2890,0))</f>
        <v>#REF!</v>
      </c>
      <c r="F452" s="21" t="e">
        <f>IF(D452="", "",COUNTIF('Approved Products List'!C$5:C$2890,D452))</f>
        <v>#REF!</v>
      </c>
      <c r="J452">
        <v>62097</v>
      </c>
    </row>
    <row r="453" spans="2:10" x14ac:dyDescent="0.25">
      <c r="B453" s="20" t="e">
        <f>(COUNTIF('Approved Products List'!#REF!,'Approved Products List'!#REF!)=1)*1</f>
        <v>#REF!</v>
      </c>
      <c r="C453" s="19"/>
      <c r="D453" s="19" t="e">
        <f t="array" ref="D453">IF(ROWS(D$6:D453)&lt;=C$5,INDEX('Approved Products List'!$C$5:$C$2890,SMALL(IF($B$6:$B$4551=1,ROW($B$6:$B$4551)-ROW(B$6)+1),ROWS(D$6:D453))),"")</f>
        <v>#REF!</v>
      </c>
      <c r="E453" s="19" t="e">
        <f>IF(D453="", "",MATCH(D453,'Approved Products List'!C$5:C$2890,0))</f>
        <v>#REF!</v>
      </c>
      <c r="F453" s="21" t="e">
        <f>IF(D453="", "",COUNTIF('Approved Products List'!C$5:C$2890,D453))</f>
        <v>#REF!</v>
      </c>
      <c r="J453">
        <v>62098</v>
      </c>
    </row>
    <row r="454" spans="2:10" x14ac:dyDescent="0.25">
      <c r="B454" s="20" t="e">
        <f>(COUNTIF('Approved Products List'!#REF!,'Approved Products List'!#REF!)=1)*1</f>
        <v>#REF!</v>
      </c>
      <c r="C454" s="19"/>
      <c r="D454" s="19" t="e">
        <f t="array" ref="D454">IF(ROWS(D$6:D454)&lt;=C$5,INDEX('Approved Products List'!$C$5:$C$2890,SMALL(IF($B$6:$B$4551=1,ROW($B$6:$B$4551)-ROW(B$6)+1),ROWS(D$6:D454))),"")</f>
        <v>#REF!</v>
      </c>
      <c r="E454" s="19" t="e">
        <f>IF(D454="", "",MATCH(D454,'Approved Products List'!C$5:C$2890,0))</f>
        <v>#REF!</v>
      </c>
      <c r="F454" s="21" t="e">
        <f>IF(D454="", "",COUNTIF('Approved Products List'!C$5:C$2890,D454))</f>
        <v>#REF!</v>
      </c>
      <c r="J454">
        <v>62201</v>
      </c>
    </row>
    <row r="455" spans="2:10" x14ac:dyDescent="0.25">
      <c r="B455" s="20" t="e">
        <f>(COUNTIF('Approved Products List'!#REF!,'Approved Products List'!#REF!)=1)*1</f>
        <v>#REF!</v>
      </c>
      <c r="C455" s="19"/>
      <c r="D455" s="19" t="e">
        <f t="array" ref="D455">IF(ROWS(D$6:D455)&lt;=C$5,INDEX('Approved Products List'!$C$5:$C$2890,SMALL(IF($B$6:$B$4551=1,ROW($B$6:$B$4551)-ROW(B$6)+1),ROWS(D$6:D455))),"")</f>
        <v>#REF!</v>
      </c>
      <c r="E455" s="19" t="e">
        <f>IF(D455="", "",MATCH(D455,'Approved Products List'!C$5:C$2890,0))</f>
        <v>#REF!</v>
      </c>
      <c r="F455" s="21" t="e">
        <f>IF(D455="", "",COUNTIF('Approved Products List'!C$5:C$2890,D455))</f>
        <v>#REF!</v>
      </c>
      <c r="J455">
        <v>62202</v>
      </c>
    </row>
    <row r="456" spans="2:10" x14ac:dyDescent="0.25">
      <c r="B456" s="20" t="e">
        <f>(COUNTIF('Approved Products List'!#REF!,'Approved Products List'!#REF!)=1)*1</f>
        <v>#REF!</v>
      </c>
      <c r="C456" s="19"/>
      <c r="D456" s="19" t="e">
        <f t="array" ref="D456">IF(ROWS(D$6:D456)&lt;=C$5,INDEX('Approved Products List'!$C$5:$C$2890,SMALL(IF($B$6:$B$4551=1,ROW($B$6:$B$4551)-ROW(B$6)+1),ROWS(D$6:D456))),"")</f>
        <v>#REF!</v>
      </c>
      <c r="E456" s="19" t="e">
        <f>IF(D456="", "",MATCH(D456,'Approved Products List'!C$5:C$2890,0))</f>
        <v>#REF!</v>
      </c>
      <c r="F456" s="21" t="e">
        <f>IF(D456="", "",COUNTIF('Approved Products List'!C$5:C$2890,D456))</f>
        <v>#REF!</v>
      </c>
      <c r="J456">
        <v>62203</v>
      </c>
    </row>
    <row r="457" spans="2:10" x14ac:dyDescent="0.25">
      <c r="B457" s="20" t="e">
        <f>(COUNTIF('Approved Products List'!#REF!,'Approved Products List'!#REF!)=1)*1</f>
        <v>#REF!</v>
      </c>
      <c r="C457" s="19"/>
      <c r="D457" s="19" t="e">
        <f t="array" ref="D457">IF(ROWS(D$6:D457)&lt;=C$5,INDEX('Approved Products List'!$C$5:$C$2890,SMALL(IF($B$6:$B$4551=1,ROW($B$6:$B$4551)-ROW(B$6)+1),ROWS(D$6:D457))),"")</f>
        <v>#REF!</v>
      </c>
      <c r="E457" s="19" t="e">
        <f>IF(D457="", "",MATCH(D457,'Approved Products List'!C$5:C$2890,0))</f>
        <v>#REF!</v>
      </c>
      <c r="F457" s="21" t="e">
        <f>IF(D457="", "",COUNTIF('Approved Products List'!C$5:C$2890,D457))</f>
        <v>#REF!</v>
      </c>
      <c r="J457">
        <v>62204</v>
      </c>
    </row>
    <row r="458" spans="2:10" x14ac:dyDescent="0.25">
      <c r="B458" s="20" t="e">
        <f>(COUNTIF('Approved Products List'!#REF!,'Approved Products List'!#REF!)=1)*1</f>
        <v>#REF!</v>
      </c>
      <c r="C458" s="19"/>
      <c r="D458" s="19" t="e">
        <f t="array" ref="D458">IF(ROWS(D$6:D458)&lt;=C$5,INDEX('Approved Products List'!$C$5:$C$2890,SMALL(IF($B$6:$B$4551=1,ROW($B$6:$B$4551)-ROW(B$6)+1),ROWS(D$6:D458))),"")</f>
        <v>#REF!</v>
      </c>
      <c r="E458" s="19" t="e">
        <f>IF(D458="", "",MATCH(D458,'Approved Products List'!C$5:C$2890,0))</f>
        <v>#REF!</v>
      </c>
      <c r="F458" s="21" t="e">
        <f>IF(D458="", "",COUNTIF('Approved Products List'!C$5:C$2890,D458))</f>
        <v>#REF!</v>
      </c>
      <c r="J458">
        <v>62205</v>
      </c>
    </row>
    <row r="459" spans="2:10" x14ac:dyDescent="0.25">
      <c r="B459" s="20" t="e">
        <f>(COUNTIF('Approved Products List'!#REF!,'Approved Products List'!#REF!)=1)*1</f>
        <v>#REF!</v>
      </c>
      <c r="C459" s="19"/>
      <c r="D459" s="19" t="e">
        <f t="array" ref="D459">IF(ROWS(D$6:D459)&lt;=C$5,INDEX('Approved Products List'!$C$5:$C$2890,SMALL(IF($B$6:$B$4551=1,ROW($B$6:$B$4551)-ROW(B$6)+1),ROWS(D$6:D459))),"")</f>
        <v>#REF!</v>
      </c>
      <c r="E459" s="19" t="e">
        <f>IF(D459="", "",MATCH(D459,'Approved Products List'!C$5:C$2890,0))</f>
        <v>#REF!</v>
      </c>
      <c r="F459" s="21" t="e">
        <f>IF(D459="", "",COUNTIF('Approved Products List'!C$5:C$2890,D459))</f>
        <v>#REF!</v>
      </c>
      <c r="J459">
        <v>62206</v>
      </c>
    </row>
    <row r="460" spans="2:10" x14ac:dyDescent="0.25">
      <c r="B460" s="20" t="e">
        <f>(COUNTIF('Approved Products List'!#REF!,'Approved Products List'!#REF!)=1)*1</f>
        <v>#REF!</v>
      </c>
      <c r="C460" s="19"/>
      <c r="D460" s="19" t="e">
        <f t="array" ref="D460">IF(ROWS(D$6:D460)&lt;=C$5,INDEX('Approved Products List'!$C$5:$C$2890,SMALL(IF($B$6:$B$4551=1,ROW($B$6:$B$4551)-ROW(B$6)+1),ROWS(D$6:D460))),"")</f>
        <v>#REF!</v>
      </c>
      <c r="E460" s="19" t="e">
        <f>IF(D460="", "",MATCH(D460,'Approved Products List'!C$5:C$2890,0))</f>
        <v>#REF!</v>
      </c>
      <c r="F460" s="21" t="e">
        <f>IF(D460="", "",COUNTIF('Approved Products List'!C$5:C$2890,D460))</f>
        <v>#REF!</v>
      </c>
      <c r="J460">
        <v>62207</v>
      </c>
    </row>
    <row r="461" spans="2:10" x14ac:dyDescent="0.25">
      <c r="B461" s="20" t="e">
        <f>(COUNTIF('Approved Products List'!#REF!,'Approved Products List'!#REF!)=1)*1</f>
        <v>#REF!</v>
      </c>
      <c r="C461" s="19"/>
      <c r="D461" s="19" t="e">
        <f t="array" ref="D461">IF(ROWS(D$6:D461)&lt;=C$5,INDEX('Approved Products List'!$C$5:$C$2890,SMALL(IF($B$6:$B$4551=1,ROW($B$6:$B$4551)-ROW(B$6)+1),ROWS(D$6:D461))),"")</f>
        <v>#REF!</v>
      </c>
      <c r="E461" s="19" t="e">
        <f>IF(D461="", "",MATCH(D461,'Approved Products List'!C$5:C$2890,0))</f>
        <v>#REF!</v>
      </c>
      <c r="F461" s="21" t="e">
        <f>IF(D461="", "",COUNTIF('Approved Products List'!C$5:C$2890,D461))</f>
        <v>#REF!</v>
      </c>
      <c r="J461">
        <v>62208</v>
      </c>
    </row>
    <row r="462" spans="2:10" x14ac:dyDescent="0.25">
      <c r="B462" s="20" t="e">
        <f>(COUNTIF('Approved Products List'!#REF!,'Approved Products List'!#REF!)=1)*1</f>
        <v>#REF!</v>
      </c>
      <c r="C462" s="19"/>
      <c r="D462" s="19" t="e">
        <f t="array" ref="D462">IF(ROWS(D$6:D462)&lt;=C$5,INDEX('Approved Products List'!$C$5:$C$2890,SMALL(IF($B$6:$B$4551=1,ROW($B$6:$B$4551)-ROW(B$6)+1),ROWS(D$6:D462))),"")</f>
        <v>#REF!</v>
      </c>
      <c r="E462" s="19" t="e">
        <f>IF(D462="", "",MATCH(D462,'Approved Products List'!C$5:C$2890,0))</f>
        <v>#REF!</v>
      </c>
      <c r="F462" s="21" t="e">
        <f>IF(D462="", "",COUNTIF('Approved Products List'!C$5:C$2890,D462))</f>
        <v>#REF!</v>
      </c>
      <c r="J462">
        <v>62214</v>
      </c>
    </row>
    <row r="463" spans="2:10" x14ac:dyDescent="0.25">
      <c r="B463" s="20" t="e">
        <f>(COUNTIF('Approved Products List'!#REF!,'Approved Products List'!#REF!)=1)*1</f>
        <v>#REF!</v>
      </c>
      <c r="C463" s="19"/>
      <c r="D463" s="19" t="e">
        <f t="array" ref="D463">IF(ROWS(D$6:D463)&lt;=C$5,INDEX('Approved Products List'!$C$5:$C$2890,SMALL(IF($B$6:$B$4551=1,ROW($B$6:$B$4551)-ROW(B$6)+1),ROWS(D$6:D463))),"")</f>
        <v>#REF!</v>
      </c>
      <c r="E463" s="19" t="e">
        <f>IF(D463="", "",MATCH(D463,'Approved Products List'!C$5:C$2890,0))</f>
        <v>#REF!</v>
      </c>
      <c r="F463" s="21" t="e">
        <f>IF(D463="", "",COUNTIF('Approved Products List'!C$5:C$2890,D463))</f>
        <v>#REF!</v>
      </c>
      <c r="J463">
        <v>62215</v>
      </c>
    </row>
    <row r="464" spans="2:10" x14ac:dyDescent="0.25">
      <c r="B464" s="20" t="e">
        <f>(COUNTIF('Approved Products List'!#REF!,'Approved Products List'!#REF!)=1)*1</f>
        <v>#REF!</v>
      </c>
      <c r="C464" s="19"/>
      <c r="D464" s="19" t="e">
        <f t="array" ref="D464">IF(ROWS(D$6:D464)&lt;=C$5,INDEX('Approved Products List'!$C$5:$C$2890,SMALL(IF($B$6:$B$4551=1,ROW($B$6:$B$4551)-ROW(B$6)+1),ROWS(D$6:D464))),"")</f>
        <v>#REF!</v>
      </c>
      <c r="E464" s="19" t="e">
        <f>IF(D464="", "",MATCH(D464,'Approved Products List'!C$5:C$2890,0))</f>
        <v>#REF!</v>
      </c>
      <c r="F464" s="21" t="e">
        <f>IF(D464="", "",COUNTIF('Approved Products List'!C$5:C$2890,D464))</f>
        <v>#REF!</v>
      </c>
      <c r="J464">
        <v>62216</v>
      </c>
    </row>
    <row r="465" spans="2:10" x14ac:dyDescent="0.25">
      <c r="B465" s="20" t="e">
        <f>(COUNTIF('Approved Products List'!#REF!,'Approved Products List'!#REF!)=1)*1</f>
        <v>#REF!</v>
      </c>
      <c r="C465" s="19"/>
      <c r="D465" s="19" t="e">
        <f t="array" ref="D465">IF(ROWS(D$6:D465)&lt;=C$5,INDEX('Approved Products List'!$C$5:$C$2890,SMALL(IF($B$6:$B$4551=1,ROW($B$6:$B$4551)-ROW(B$6)+1),ROWS(D$6:D465))),"")</f>
        <v>#REF!</v>
      </c>
      <c r="E465" s="19" t="e">
        <f>IF(D465="", "",MATCH(D465,'Approved Products List'!C$5:C$2890,0))</f>
        <v>#REF!</v>
      </c>
      <c r="F465" s="21" t="e">
        <f>IF(D465="", "",COUNTIF('Approved Products List'!C$5:C$2890,D465))</f>
        <v>#REF!</v>
      </c>
      <c r="J465">
        <v>62217</v>
      </c>
    </row>
    <row r="466" spans="2:10" x14ac:dyDescent="0.25">
      <c r="B466" s="20" t="e">
        <f>(COUNTIF('Approved Products List'!#REF!,'Approved Products List'!#REF!)=1)*1</f>
        <v>#REF!</v>
      </c>
      <c r="C466" s="19"/>
      <c r="D466" s="19" t="e">
        <f t="array" ref="D466">IF(ROWS(D$6:D466)&lt;=C$5,INDEX('Approved Products List'!$C$5:$C$2890,SMALL(IF($B$6:$B$4551=1,ROW($B$6:$B$4551)-ROW(B$6)+1),ROWS(D$6:D466))),"")</f>
        <v>#REF!</v>
      </c>
      <c r="E466" s="19" t="e">
        <f>IF(D466="", "",MATCH(D466,'Approved Products List'!C$5:C$2890,0))</f>
        <v>#REF!</v>
      </c>
      <c r="F466" s="21" t="e">
        <f>IF(D466="", "",COUNTIF('Approved Products List'!C$5:C$2890,D466))</f>
        <v>#REF!</v>
      </c>
      <c r="J466">
        <v>62218</v>
      </c>
    </row>
    <row r="467" spans="2:10" x14ac:dyDescent="0.25">
      <c r="B467" s="20" t="e">
        <f>(COUNTIF('Approved Products List'!#REF!,'Approved Products List'!#REF!)=1)*1</f>
        <v>#REF!</v>
      </c>
      <c r="C467" s="19"/>
      <c r="D467" s="19" t="e">
        <f t="array" ref="D467">IF(ROWS(D$6:D467)&lt;=C$5,INDEX('Approved Products List'!$C$5:$C$2890,SMALL(IF($B$6:$B$4551=1,ROW($B$6:$B$4551)-ROW(B$6)+1),ROWS(D$6:D467))),"")</f>
        <v>#REF!</v>
      </c>
      <c r="E467" s="19" t="e">
        <f>IF(D467="", "",MATCH(D467,'Approved Products List'!C$5:C$2890,0))</f>
        <v>#REF!</v>
      </c>
      <c r="F467" s="21" t="e">
        <f>IF(D467="", "",COUNTIF('Approved Products List'!C$5:C$2890,D467))</f>
        <v>#REF!</v>
      </c>
      <c r="J467">
        <v>62219</v>
      </c>
    </row>
    <row r="468" spans="2:10" x14ac:dyDescent="0.25">
      <c r="B468" s="20" t="e">
        <f>(COUNTIF('Approved Products List'!#REF!,'Approved Products List'!#REF!)=1)*1</f>
        <v>#REF!</v>
      </c>
      <c r="C468" s="19"/>
      <c r="D468" s="19" t="e">
        <f t="array" ref="D468">IF(ROWS(D$6:D468)&lt;=C$5,INDEX('Approved Products List'!$C$5:$C$2890,SMALL(IF($B$6:$B$4551=1,ROW($B$6:$B$4551)-ROW(B$6)+1),ROWS(D$6:D468))),"")</f>
        <v>#REF!</v>
      </c>
      <c r="E468" s="19" t="e">
        <f>IF(D468="", "",MATCH(D468,'Approved Products List'!C$5:C$2890,0))</f>
        <v>#REF!</v>
      </c>
      <c r="F468" s="21" t="e">
        <f>IF(D468="", "",COUNTIF('Approved Products List'!C$5:C$2890,D468))</f>
        <v>#REF!</v>
      </c>
      <c r="J468">
        <v>62220</v>
      </c>
    </row>
    <row r="469" spans="2:10" x14ac:dyDescent="0.25">
      <c r="B469" s="20" t="e">
        <f>(COUNTIF('Approved Products List'!#REF!,'Approved Products List'!#REF!)=1)*1</f>
        <v>#REF!</v>
      </c>
      <c r="C469" s="19"/>
      <c r="D469" s="19" t="e">
        <f t="array" ref="D469">IF(ROWS(D$6:D469)&lt;=C$5,INDEX('Approved Products List'!$C$5:$C$2890,SMALL(IF($B$6:$B$4551=1,ROW($B$6:$B$4551)-ROW(B$6)+1),ROWS(D$6:D469))),"")</f>
        <v>#REF!</v>
      </c>
      <c r="E469" s="19" t="e">
        <f>IF(D469="", "",MATCH(D469,'Approved Products List'!C$5:C$2890,0))</f>
        <v>#REF!</v>
      </c>
      <c r="F469" s="21" t="e">
        <f>IF(D469="", "",COUNTIF('Approved Products List'!C$5:C$2890,D469))</f>
        <v>#REF!</v>
      </c>
      <c r="J469">
        <v>62221</v>
      </c>
    </row>
    <row r="470" spans="2:10" x14ac:dyDescent="0.25">
      <c r="B470" s="20" t="e">
        <f>(COUNTIF('Approved Products List'!#REF!,'Approved Products List'!#REF!)=1)*1</f>
        <v>#REF!</v>
      </c>
      <c r="C470" s="19"/>
      <c r="D470" s="19" t="e">
        <f t="array" ref="D470">IF(ROWS(D$6:D470)&lt;=C$5,INDEX('Approved Products List'!$C$5:$C$2890,SMALL(IF($B$6:$B$4551=1,ROW($B$6:$B$4551)-ROW(B$6)+1),ROWS(D$6:D470))),"")</f>
        <v>#REF!</v>
      </c>
      <c r="E470" s="19" t="e">
        <f>IF(D470="", "",MATCH(D470,'Approved Products List'!C$5:C$2890,0))</f>
        <v>#REF!</v>
      </c>
      <c r="F470" s="21" t="e">
        <f>IF(D470="", "",COUNTIF('Approved Products List'!C$5:C$2890,D470))</f>
        <v>#REF!</v>
      </c>
      <c r="J470">
        <v>62222</v>
      </c>
    </row>
    <row r="471" spans="2:10" x14ac:dyDescent="0.25">
      <c r="B471" s="20" t="e">
        <f>(COUNTIF('Approved Products List'!#REF!,'Approved Products List'!#REF!)=1)*1</f>
        <v>#REF!</v>
      </c>
      <c r="C471" s="19"/>
      <c r="D471" s="19" t="e">
        <f t="array" ref="D471">IF(ROWS(D$6:D471)&lt;=C$5,INDEX('Approved Products List'!$C$5:$C$2890,SMALL(IF($B$6:$B$4551=1,ROW($B$6:$B$4551)-ROW(B$6)+1),ROWS(D$6:D471))),"")</f>
        <v>#REF!</v>
      </c>
      <c r="E471" s="19" t="e">
        <f>IF(D471="", "",MATCH(D471,'Approved Products List'!C$5:C$2890,0))</f>
        <v>#REF!</v>
      </c>
      <c r="F471" s="21" t="e">
        <f>IF(D471="", "",COUNTIF('Approved Products List'!C$5:C$2890,D471))</f>
        <v>#REF!</v>
      </c>
      <c r="J471">
        <v>62223</v>
      </c>
    </row>
    <row r="472" spans="2:10" x14ac:dyDescent="0.25">
      <c r="B472" s="20" t="e">
        <f>(COUNTIF('Approved Products List'!#REF!,'Approved Products List'!#REF!)=1)*1</f>
        <v>#REF!</v>
      </c>
      <c r="C472" s="19"/>
      <c r="D472" s="19" t="e">
        <f t="array" ref="D472">IF(ROWS(D$6:D472)&lt;=C$5,INDEX('Approved Products List'!$C$5:$C$2890,SMALL(IF($B$6:$B$4551=1,ROW($B$6:$B$4551)-ROW(B$6)+1),ROWS(D$6:D472))),"")</f>
        <v>#REF!</v>
      </c>
      <c r="E472" s="19" t="e">
        <f>IF(D472="", "",MATCH(D472,'Approved Products List'!C$5:C$2890,0))</f>
        <v>#REF!</v>
      </c>
      <c r="F472" s="21" t="e">
        <f>IF(D472="", "",COUNTIF('Approved Products List'!C$5:C$2890,D472))</f>
        <v>#REF!</v>
      </c>
      <c r="J472">
        <v>62225</v>
      </c>
    </row>
    <row r="473" spans="2:10" x14ac:dyDescent="0.25">
      <c r="B473" s="20" t="e">
        <f>(COUNTIF('Approved Products List'!#REF!,'Approved Products List'!#REF!)=1)*1</f>
        <v>#REF!</v>
      </c>
      <c r="C473" s="19"/>
      <c r="D473" s="19" t="e">
        <f t="array" ref="D473">IF(ROWS(D$6:D473)&lt;=C$5,INDEX('Approved Products List'!$C$5:$C$2890,SMALL(IF($B$6:$B$4551=1,ROW($B$6:$B$4551)-ROW(B$6)+1),ROWS(D$6:D473))),"")</f>
        <v>#REF!</v>
      </c>
      <c r="E473" s="19" t="e">
        <f>IF(D473="", "",MATCH(D473,'Approved Products List'!C$5:C$2890,0))</f>
        <v>#REF!</v>
      </c>
      <c r="F473" s="21" t="e">
        <f>IF(D473="", "",COUNTIF('Approved Products List'!C$5:C$2890,D473))</f>
        <v>#REF!</v>
      </c>
      <c r="J473">
        <v>62226</v>
      </c>
    </row>
    <row r="474" spans="2:10" x14ac:dyDescent="0.25">
      <c r="B474" s="20" t="e">
        <f>(COUNTIF('Approved Products List'!#REF!,'Approved Products List'!#REF!)=1)*1</f>
        <v>#REF!</v>
      </c>
      <c r="C474" s="19"/>
      <c r="D474" s="19" t="e">
        <f t="array" ref="D474">IF(ROWS(D$6:D474)&lt;=C$5,INDEX('Approved Products List'!$C$5:$C$2890,SMALL(IF($B$6:$B$4551=1,ROW($B$6:$B$4551)-ROW(B$6)+1),ROWS(D$6:D474))),"")</f>
        <v>#REF!</v>
      </c>
      <c r="E474" s="19" t="e">
        <f>IF(D474="", "",MATCH(D474,'Approved Products List'!C$5:C$2890,0))</f>
        <v>#REF!</v>
      </c>
      <c r="F474" s="21" t="e">
        <f>IF(D474="", "",COUNTIF('Approved Products List'!C$5:C$2890,D474))</f>
        <v>#REF!</v>
      </c>
      <c r="J474">
        <v>62230</v>
      </c>
    </row>
    <row r="475" spans="2:10" x14ac:dyDescent="0.25">
      <c r="B475" s="20" t="e">
        <f>(COUNTIF('Approved Products List'!#REF!,'Approved Products List'!#REF!)=1)*1</f>
        <v>#REF!</v>
      </c>
      <c r="C475" s="19"/>
      <c r="D475" s="19" t="e">
        <f t="array" ref="D475">IF(ROWS(D$6:D475)&lt;=C$5,INDEX('Approved Products List'!$C$5:$C$2890,SMALL(IF($B$6:$B$4551=1,ROW($B$6:$B$4551)-ROW(B$6)+1),ROWS(D$6:D475))),"")</f>
        <v>#REF!</v>
      </c>
      <c r="E475" s="19" t="e">
        <f>IF(D475="", "",MATCH(D475,'Approved Products List'!C$5:C$2890,0))</f>
        <v>#REF!</v>
      </c>
      <c r="F475" s="21" t="e">
        <f>IF(D475="", "",COUNTIF('Approved Products List'!C$5:C$2890,D475))</f>
        <v>#REF!</v>
      </c>
      <c r="J475">
        <v>62231</v>
      </c>
    </row>
    <row r="476" spans="2:10" x14ac:dyDescent="0.25">
      <c r="B476" s="20" t="e">
        <f>(COUNTIF('Approved Products List'!#REF!,'Approved Products List'!#REF!)=1)*1</f>
        <v>#REF!</v>
      </c>
      <c r="C476" s="19"/>
      <c r="D476" s="19" t="e">
        <f t="array" ref="D476">IF(ROWS(D$6:D476)&lt;=C$5,INDEX('Approved Products List'!$C$5:$C$2890,SMALL(IF($B$6:$B$4551=1,ROW($B$6:$B$4551)-ROW(B$6)+1),ROWS(D$6:D476))),"")</f>
        <v>#REF!</v>
      </c>
      <c r="E476" s="19" t="e">
        <f>IF(D476="", "",MATCH(D476,'Approved Products List'!C$5:C$2890,0))</f>
        <v>#REF!</v>
      </c>
      <c r="F476" s="21" t="e">
        <f>IF(D476="", "",COUNTIF('Approved Products List'!C$5:C$2890,D476))</f>
        <v>#REF!</v>
      </c>
      <c r="J476">
        <v>62232</v>
      </c>
    </row>
    <row r="477" spans="2:10" x14ac:dyDescent="0.25">
      <c r="B477" s="20" t="e">
        <f>(COUNTIF('Approved Products List'!#REF!,'Approved Products List'!#REF!)=1)*1</f>
        <v>#REF!</v>
      </c>
      <c r="C477" s="19"/>
      <c r="D477" s="19" t="e">
        <f t="array" ref="D477">IF(ROWS(D$6:D477)&lt;=C$5,INDEX('Approved Products List'!$C$5:$C$2890,SMALL(IF($B$6:$B$4551=1,ROW($B$6:$B$4551)-ROW(B$6)+1),ROWS(D$6:D477))),"")</f>
        <v>#REF!</v>
      </c>
      <c r="E477" s="19" t="e">
        <f>IF(D477="", "",MATCH(D477,'Approved Products List'!C$5:C$2890,0))</f>
        <v>#REF!</v>
      </c>
      <c r="F477" s="21" t="e">
        <f>IF(D477="", "",COUNTIF('Approved Products List'!C$5:C$2890,D477))</f>
        <v>#REF!</v>
      </c>
      <c r="J477">
        <v>62233</v>
      </c>
    </row>
    <row r="478" spans="2:10" x14ac:dyDescent="0.25">
      <c r="B478" s="20" t="e">
        <f>(COUNTIF('Approved Products List'!#REF!,'Approved Products List'!#REF!)=1)*1</f>
        <v>#REF!</v>
      </c>
      <c r="C478" s="19"/>
      <c r="D478" s="19" t="e">
        <f t="array" ref="D478">IF(ROWS(D$6:D478)&lt;=C$5,INDEX('Approved Products List'!$C$5:$C$2890,SMALL(IF($B$6:$B$4551=1,ROW($B$6:$B$4551)-ROW(B$6)+1),ROWS(D$6:D478))),"")</f>
        <v>#REF!</v>
      </c>
      <c r="E478" s="19" t="e">
        <f>IF(D478="", "",MATCH(D478,'Approved Products List'!C$5:C$2890,0))</f>
        <v>#REF!</v>
      </c>
      <c r="F478" s="21" t="e">
        <f>IF(D478="", "",COUNTIF('Approved Products List'!C$5:C$2890,D478))</f>
        <v>#REF!</v>
      </c>
      <c r="J478">
        <v>62234</v>
      </c>
    </row>
    <row r="479" spans="2:10" x14ac:dyDescent="0.25">
      <c r="B479" s="20" t="e">
        <f>(COUNTIF('Approved Products List'!#REF!,'Approved Products List'!#REF!)=1)*1</f>
        <v>#REF!</v>
      </c>
      <c r="C479" s="19"/>
      <c r="D479" s="19" t="e">
        <f t="array" ref="D479">IF(ROWS(D$6:D479)&lt;=C$5,INDEX('Approved Products List'!$C$5:$C$2890,SMALL(IF($B$6:$B$4551=1,ROW($B$6:$B$4551)-ROW(B$6)+1),ROWS(D$6:D479))),"")</f>
        <v>#REF!</v>
      </c>
      <c r="E479" s="19" t="e">
        <f>IF(D479="", "",MATCH(D479,'Approved Products List'!C$5:C$2890,0))</f>
        <v>#REF!</v>
      </c>
      <c r="F479" s="21" t="e">
        <f>IF(D479="", "",COUNTIF('Approved Products List'!C$5:C$2890,D479))</f>
        <v>#REF!</v>
      </c>
      <c r="J479">
        <v>62236</v>
      </c>
    </row>
    <row r="480" spans="2:10" x14ac:dyDescent="0.25">
      <c r="B480" s="20" t="e">
        <f>(COUNTIF('Approved Products List'!#REF!,'Approved Products List'!#REF!)=1)*1</f>
        <v>#REF!</v>
      </c>
      <c r="C480" s="19"/>
      <c r="D480" s="19" t="e">
        <f t="array" ref="D480">IF(ROWS(D$6:D480)&lt;=C$5,INDEX('Approved Products List'!$C$5:$C$2890,SMALL(IF($B$6:$B$4551=1,ROW($B$6:$B$4551)-ROW(B$6)+1),ROWS(D$6:D480))),"")</f>
        <v>#REF!</v>
      </c>
      <c r="E480" s="19" t="e">
        <f>IF(D480="", "",MATCH(D480,'Approved Products List'!C$5:C$2890,0))</f>
        <v>#REF!</v>
      </c>
      <c r="F480" s="21" t="e">
        <f>IF(D480="", "",COUNTIF('Approved Products List'!C$5:C$2890,D480))</f>
        <v>#REF!</v>
      </c>
      <c r="J480">
        <v>62237</v>
      </c>
    </row>
    <row r="481" spans="2:10" x14ac:dyDescent="0.25">
      <c r="B481" s="20" t="e">
        <f>(COUNTIF('Approved Products List'!#REF!,'Approved Products List'!#REF!)=1)*1</f>
        <v>#REF!</v>
      </c>
      <c r="C481" s="19"/>
      <c r="D481" s="19" t="e">
        <f t="array" ref="D481">IF(ROWS(D$6:D481)&lt;=C$5,INDEX('Approved Products List'!$C$5:$C$2890,SMALL(IF($B$6:$B$4551=1,ROW($B$6:$B$4551)-ROW(B$6)+1),ROWS(D$6:D481))),"")</f>
        <v>#REF!</v>
      </c>
      <c r="E481" s="19" t="e">
        <f>IF(D481="", "",MATCH(D481,'Approved Products List'!C$5:C$2890,0))</f>
        <v>#REF!</v>
      </c>
      <c r="F481" s="21" t="e">
        <f>IF(D481="", "",COUNTIF('Approved Products List'!C$5:C$2890,D481))</f>
        <v>#REF!</v>
      </c>
      <c r="J481">
        <v>62238</v>
      </c>
    </row>
    <row r="482" spans="2:10" x14ac:dyDescent="0.25">
      <c r="B482" s="20" t="e">
        <f>(COUNTIF('Approved Products List'!#REF!,'Approved Products List'!#REF!)=1)*1</f>
        <v>#REF!</v>
      </c>
      <c r="C482" s="19"/>
      <c r="D482" s="19" t="e">
        <f t="array" ref="D482">IF(ROWS(D$6:D482)&lt;=C$5,INDEX('Approved Products List'!$C$5:$C$2890,SMALL(IF($B$6:$B$4551=1,ROW($B$6:$B$4551)-ROW(B$6)+1),ROWS(D$6:D482))),"")</f>
        <v>#REF!</v>
      </c>
      <c r="E482" s="19" t="e">
        <f>IF(D482="", "",MATCH(D482,'Approved Products List'!C$5:C$2890,0))</f>
        <v>#REF!</v>
      </c>
      <c r="F482" s="21" t="e">
        <f>IF(D482="", "",COUNTIF('Approved Products List'!C$5:C$2890,D482))</f>
        <v>#REF!</v>
      </c>
      <c r="J482">
        <v>62239</v>
      </c>
    </row>
    <row r="483" spans="2:10" x14ac:dyDescent="0.25">
      <c r="B483" s="20" t="e">
        <f>(COUNTIF('Approved Products List'!#REF!,'Approved Products List'!#REF!)=1)*1</f>
        <v>#REF!</v>
      </c>
      <c r="C483" s="19"/>
      <c r="D483" s="19" t="e">
        <f t="array" ref="D483">IF(ROWS(D$6:D483)&lt;=C$5,INDEX('Approved Products List'!$C$5:$C$2890,SMALL(IF($B$6:$B$4551=1,ROW($B$6:$B$4551)-ROW(B$6)+1),ROWS(D$6:D483))),"")</f>
        <v>#REF!</v>
      </c>
      <c r="E483" s="19" t="e">
        <f>IF(D483="", "",MATCH(D483,'Approved Products List'!C$5:C$2890,0))</f>
        <v>#REF!</v>
      </c>
      <c r="F483" s="21" t="e">
        <f>IF(D483="", "",COUNTIF('Approved Products List'!C$5:C$2890,D483))</f>
        <v>#REF!</v>
      </c>
      <c r="J483">
        <v>62240</v>
      </c>
    </row>
    <row r="484" spans="2:10" x14ac:dyDescent="0.25">
      <c r="B484" s="20" t="e">
        <f>(COUNTIF('Approved Products List'!#REF!,'Approved Products List'!#REF!)=1)*1</f>
        <v>#REF!</v>
      </c>
      <c r="C484" s="19"/>
      <c r="D484" s="19" t="e">
        <f t="array" ref="D484">IF(ROWS(D$6:D484)&lt;=C$5,INDEX('Approved Products List'!$C$5:$C$2890,SMALL(IF($B$6:$B$4551=1,ROW($B$6:$B$4551)-ROW(B$6)+1),ROWS(D$6:D484))),"")</f>
        <v>#REF!</v>
      </c>
      <c r="E484" s="19" t="e">
        <f>IF(D484="", "",MATCH(D484,'Approved Products List'!C$5:C$2890,0))</f>
        <v>#REF!</v>
      </c>
      <c r="F484" s="21" t="e">
        <f>IF(D484="", "",COUNTIF('Approved Products List'!C$5:C$2890,D484))</f>
        <v>#REF!</v>
      </c>
      <c r="J484">
        <v>62241</v>
      </c>
    </row>
    <row r="485" spans="2:10" x14ac:dyDescent="0.25">
      <c r="B485" s="20" t="e">
        <f>(COUNTIF('Approved Products List'!#REF!,'Approved Products List'!#REF!)=1)*1</f>
        <v>#REF!</v>
      </c>
      <c r="C485" s="19"/>
      <c r="D485" s="19" t="e">
        <f t="array" ref="D485">IF(ROWS(D$6:D485)&lt;=C$5,INDEX('Approved Products List'!$C$5:$C$2890,SMALL(IF($B$6:$B$4551=1,ROW($B$6:$B$4551)-ROW(B$6)+1),ROWS(D$6:D485))),"")</f>
        <v>#REF!</v>
      </c>
      <c r="E485" s="19" t="e">
        <f>IF(D485="", "",MATCH(D485,'Approved Products List'!C$5:C$2890,0))</f>
        <v>#REF!</v>
      </c>
      <c r="F485" s="21" t="e">
        <f>IF(D485="", "",COUNTIF('Approved Products List'!C$5:C$2890,D485))</f>
        <v>#REF!</v>
      </c>
      <c r="J485">
        <v>62242</v>
      </c>
    </row>
    <row r="486" spans="2:10" x14ac:dyDescent="0.25">
      <c r="B486" s="20" t="e">
        <f>(COUNTIF('Approved Products List'!#REF!,'Approved Products List'!#REF!)=1)*1</f>
        <v>#REF!</v>
      </c>
      <c r="C486" s="19"/>
      <c r="D486" s="19" t="e">
        <f t="array" ref="D486">IF(ROWS(D$6:D486)&lt;=C$5,INDEX('Approved Products List'!$C$5:$C$2890,SMALL(IF($B$6:$B$4551=1,ROW($B$6:$B$4551)-ROW(B$6)+1),ROWS(D$6:D486))),"")</f>
        <v>#REF!</v>
      </c>
      <c r="E486" s="19" t="e">
        <f>IF(D486="", "",MATCH(D486,'Approved Products List'!C$5:C$2890,0))</f>
        <v>#REF!</v>
      </c>
      <c r="F486" s="21" t="e">
        <f>IF(D486="", "",COUNTIF('Approved Products List'!C$5:C$2890,D486))</f>
        <v>#REF!</v>
      </c>
      <c r="J486">
        <v>62243</v>
      </c>
    </row>
    <row r="487" spans="2:10" x14ac:dyDescent="0.25">
      <c r="B487" s="20" t="e">
        <f>(COUNTIF('Approved Products List'!#REF!,'Approved Products List'!#REF!)=1)*1</f>
        <v>#REF!</v>
      </c>
      <c r="C487" s="19"/>
      <c r="D487" s="19" t="e">
        <f t="array" ref="D487">IF(ROWS(D$6:D487)&lt;=C$5,INDEX('Approved Products List'!$C$5:$C$2890,SMALL(IF($B$6:$B$4551=1,ROW($B$6:$B$4551)-ROW(B$6)+1),ROWS(D$6:D487))),"")</f>
        <v>#REF!</v>
      </c>
      <c r="E487" s="19" t="e">
        <f>IF(D487="", "",MATCH(D487,'Approved Products List'!C$5:C$2890,0))</f>
        <v>#REF!</v>
      </c>
      <c r="F487" s="21" t="e">
        <f>IF(D487="", "",COUNTIF('Approved Products List'!C$5:C$2890,D487))</f>
        <v>#REF!</v>
      </c>
      <c r="J487">
        <v>62244</v>
      </c>
    </row>
    <row r="488" spans="2:10" x14ac:dyDescent="0.25">
      <c r="B488" s="20" t="e">
        <f>(COUNTIF('Approved Products List'!#REF!,'Approved Products List'!#REF!)=1)*1</f>
        <v>#REF!</v>
      </c>
      <c r="C488" s="19"/>
      <c r="D488" s="19" t="e">
        <f t="array" ref="D488">IF(ROWS(D$6:D488)&lt;=C$5,INDEX('Approved Products List'!$C$5:$C$2890,SMALL(IF($B$6:$B$4551=1,ROW($B$6:$B$4551)-ROW(B$6)+1),ROWS(D$6:D488))),"")</f>
        <v>#REF!</v>
      </c>
      <c r="E488" s="19" t="e">
        <f>IF(D488="", "",MATCH(D488,'Approved Products List'!C$5:C$2890,0))</f>
        <v>#REF!</v>
      </c>
      <c r="F488" s="21" t="e">
        <f>IF(D488="", "",COUNTIF('Approved Products List'!C$5:C$2890,D488))</f>
        <v>#REF!</v>
      </c>
      <c r="J488">
        <v>62245</v>
      </c>
    </row>
    <row r="489" spans="2:10" x14ac:dyDescent="0.25">
      <c r="B489" s="20" t="e">
        <f>(COUNTIF('Approved Products List'!#REF!,'Approved Products List'!#REF!)=1)*1</f>
        <v>#REF!</v>
      </c>
      <c r="C489" s="19"/>
      <c r="D489" s="19" t="e">
        <f t="array" ref="D489">IF(ROWS(D$6:D489)&lt;=C$5,INDEX('Approved Products List'!$C$5:$C$2890,SMALL(IF($B$6:$B$4551=1,ROW($B$6:$B$4551)-ROW(B$6)+1),ROWS(D$6:D489))),"")</f>
        <v>#REF!</v>
      </c>
      <c r="E489" s="19" t="e">
        <f>IF(D489="", "",MATCH(D489,'Approved Products List'!C$5:C$2890,0))</f>
        <v>#REF!</v>
      </c>
      <c r="F489" s="21" t="e">
        <f>IF(D489="", "",COUNTIF('Approved Products List'!C$5:C$2890,D489))</f>
        <v>#REF!</v>
      </c>
      <c r="J489">
        <v>62246</v>
      </c>
    </row>
    <row r="490" spans="2:10" x14ac:dyDescent="0.25">
      <c r="B490" s="20" t="e">
        <f>(COUNTIF('Approved Products List'!#REF!,'Approved Products List'!#REF!)=1)*1</f>
        <v>#REF!</v>
      </c>
      <c r="C490" s="19"/>
      <c r="D490" s="19" t="e">
        <f t="array" ref="D490">IF(ROWS(D$6:D490)&lt;=C$5,INDEX('Approved Products List'!$C$5:$C$2890,SMALL(IF($B$6:$B$4551=1,ROW($B$6:$B$4551)-ROW(B$6)+1),ROWS(D$6:D490))),"")</f>
        <v>#REF!</v>
      </c>
      <c r="E490" s="19" t="e">
        <f>IF(D490="", "",MATCH(D490,'Approved Products List'!C$5:C$2890,0))</f>
        <v>#REF!</v>
      </c>
      <c r="F490" s="21" t="e">
        <f>IF(D490="", "",COUNTIF('Approved Products List'!C$5:C$2890,D490))</f>
        <v>#REF!</v>
      </c>
      <c r="J490">
        <v>62247</v>
      </c>
    </row>
    <row r="491" spans="2:10" x14ac:dyDescent="0.25">
      <c r="B491" s="20" t="e">
        <f>(COUNTIF('Approved Products List'!#REF!,'Approved Products List'!#REF!)=1)*1</f>
        <v>#REF!</v>
      </c>
      <c r="C491" s="19"/>
      <c r="D491" s="19" t="e">
        <f t="array" ref="D491">IF(ROWS(D$6:D491)&lt;=C$5,INDEX('Approved Products List'!$C$5:$C$2890,SMALL(IF($B$6:$B$4551=1,ROW($B$6:$B$4551)-ROW(B$6)+1),ROWS(D$6:D491))),"")</f>
        <v>#REF!</v>
      </c>
      <c r="E491" s="19" t="e">
        <f>IF(D491="", "",MATCH(D491,'Approved Products List'!C$5:C$2890,0))</f>
        <v>#REF!</v>
      </c>
      <c r="F491" s="21" t="e">
        <f>IF(D491="", "",COUNTIF('Approved Products List'!C$5:C$2890,D491))</f>
        <v>#REF!</v>
      </c>
      <c r="J491">
        <v>62248</v>
      </c>
    </row>
    <row r="492" spans="2:10" x14ac:dyDescent="0.25">
      <c r="B492" s="20" t="e">
        <f>(COUNTIF('Approved Products List'!#REF!,'Approved Products List'!#REF!)=1)*1</f>
        <v>#REF!</v>
      </c>
      <c r="C492" s="19"/>
      <c r="D492" s="19" t="e">
        <f t="array" ref="D492">IF(ROWS(D$6:D492)&lt;=C$5,INDEX('Approved Products List'!$C$5:$C$2890,SMALL(IF($B$6:$B$4551=1,ROW($B$6:$B$4551)-ROW(B$6)+1),ROWS(D$6:D492))),"")</f>
        <v>#REF!</v>
      </c>
      <c r="E492" s="19" t="e">
        <f>IF(D492="", "",MATCH(D492,'Approved Products List'!C$5:C$2890,0))</f>
        <v>#REF!</v>
      </c>
      <c r="F492" s="21" t="e">
        <f>IF(D492="", "",COUNTIF('Approved Products List'!C$5:C$2890,D492))</f>
        <v>#REF!</v>
      </c>
      <c r="J492">
        <v>62249</v>
      </c>
    </row>
    <row r="493" spans="2:10" x14ac:dyDescent="0.25">
      <c r="B493" s="20" t="e">
        <f>(COUNTIF('Approved Products List'!#REF!,'Approved Products List'!#REF!)=1)*1</f>
        <v>#REF!</v>
      </c>
      <c r="C493" s="19"/>
      <c r="D493" s="19" t="e">
        <f t="array" ref="D493">IF(ROWS(D$6:D493)&lt;=C$5,INDEX('Approved Products List'!$C$5:$C$2890,SMALL(IF($B$6:$B$4551=1,ROW($B$6:$B$4551)-ROW(B$6)+1),ROWS(D$6:D493))),"")</f>
        <v>#REF!</v>
      </c>
      <c r="E493" s="19" t="e">
        <f>IF(D493="", "",MATCH(D493,'Approved Products List'!C$5:C$2890,0))</f>
        <v>#REF!</v>
      </c>
      <c r="F493" s="21" t="e">
        <f>IF(D493="", "",COUNTIF('Approved Products List'!C$5:C$2890,D493))</f>
        <v>#REF!</v>
      </c>
      <c r="J493">
        <v>62250</v>
      </c>
    </row>
    <row r="494" spans="2:10" x14ac:dyDescent="0.25">
      <c r="B494" s="20" t="e">
        <f>(COUNTIF('Approved Products List'!#REF!,'Approved Products List'!#REF!)=1)*1</f>
        <v>#REF!</v>
      </c>
      <c r="C494" s="19"/>
      <c r="D494" s="19" t="e">
        <f t="array" ref="D494">IF(ROWS(D$6:D494)&lt;=C$5,INDEX('Approved Products List'!$C$5:$C$2890,SMALL(IF($B$6:$B$4551=1,ROW($B$6:$B$4551)-ROW(B$6)+1),ROWS(D$6:D494))),"")</f>
        <v>#REF!</v>
      </c>
      <c r="E494" s="19" t="e">
        <f>IF(D494="", "",MATCH(D494,'Approved Products List'!C$5:C$2890,0))</f>
        <v>#REF!</v>
      </c>
      <c r="F494" s="21" t="e">
        <f>IF(D494="", "",COUNTIF('Approved Products List'!C$5:C$2890,D494))</f>
        <v>#REF!</v>
      </c>
      <c r="J494">
        <v>62252</v>
      </c>
    </row>
    <row r="495" spans="2:10" x14ac:dyDescent="0.25">
      <c r="B495" s="20" t="e">
        <f>(COUNTIF('Approved Products List'!#REF!,'Approved Products List'!#REF!)=1)*1</f>
        <v>#REF!</v>
      </c>
      <c r="C495" s="19"/>
      <c r="D495" s="19" t="e">
        <f t="array" ref="D495">IF(ROWS(D$6:D495)&lt;=C$5,INDEX('Approved Products List'!$C$5:$C$2890,SMALL(IF($B$6:$B$4551=1,ROW($B$6:$B$4551)-ROW(B$6)+1),ROWS(D$6:D495))),"")</f>
        <v>#REF!</v>
      </c>
      <c r="E495" s="19" t="e">
        <f>IF(D495="", "",MATCH(D495,'Approved Products List'!C$5:C$2890,0))</f>
        <v>#REF!</v>
      </c>
      <c r="F495" s="21" t="e">
        <f>IF(D495="", "",COUNTIF('Approved Products List'!C$5:C$2890,D495))</f>
        <v>#REF!</v>
      </c>
      <c r="J495">
        <v>62253</v>
      </c>
    </row>
    <row r="496" spans="2:10" x14ac:dyDescent="0.25">
      <c r="B496" s="20" t="e">
        <f>(COUNTIF('Approved Products List'!#REF!,'Approved Products List'!#REF!)=1)*1</f>
        <v>#REF!</v>
      </c>
      <c r="C496" s="19"/>
      <c r="D496" s="19" t="e">
        <f t="array" ref="D496">IF(ROWS(D$6:D496)&lt;=C$5,INDEX('Approved Products List'!$C$5:$C$2890,SMALL(IF($B$6:$B$4551=1,ROW($B$6:$B$4551)-ROW(B$6)+1),ROWS(D$6:D496))),"")</f>
        <v>#REF!</v>
      </c>
      <c r="E496" s="19" t="e">
        <f>IF(D496="", "",MATCH(D496,'Approved Products List'!C$5:C$2890,0))</f>
        <v>#REF!</v>
      </c>
      <c r="F496" s="21" t="e">
        <f>IF(D496="", "",COUNTIF('Approved Products List'!C$5:C$2890,D496))</f>
        <v>#REF!</v>
      </c>
      <c r="J496">
        <v>62254</v>
      </c>
    </row>
    <row r="497" spans="2:10" x14ac:dyDescent="0.25">
      <c r="B497" s="20" t="e">
        <f>(COUNTIF('Approved Products List'!#REF!,'Approved Products List'!#REF!)=1)*1</f>
        <v>#REF!</v>
      </c>
      <c r="C497" s="19"/>
      <c r="D497" s="19" t="e">
        <f t="array" ref="D497">IF(ROWS(D$6:D497)&lt;=C$5,INDEX('Approved Products List'!$C$5:$C$2890,SMALL(IF($B$6:$B$4551=1,ROW($B$6:$B$4551)-ROW(B$6)+1),ROWS(D$6:D497))),"")</f>
        <v>#REF!</v>
      </c>
      <c r="E497" s="19" t="e">
        <f>IF(D497="", "",MATCH(D497,'Approved Products List'!C$5:C$2890,0))</f>
        <v>#REF!</v>
      </c>
      <c r="F497" s="21" t="e">
        <f>IF(D497="", "",COUNTIF('Approved Products List'!C$5:C$2890,D497))</f>
        <v>#REF!</v>
      </c>
      <c r="J497">
        <v>62255</v>
      </c>
    </row>
    <row r="498" spans="2:10" x14ac:dyDescent="0.25">
      <c r="B498" s="20" t="e">
        <f>(COUNTIF('Approved Products List'!#REF!,'Approved Products List'!#REF!)=1)*1</f>
        <v>#REF!</v>
      </c>
      <c r="C498" s="19"/>
      <c r="D498" s="19" t="e">
        <f t="array" ref="D498">IF(ROWS(D$6:D498)&lt;=C$5,INDEX('Approved Products List'!$C$5:$C$2890,SMALL(IF($B$6:$B$4551=1,ROW($B$6:$B$4551)-ROW(B$6)+1),ROWS(D$6:D498))),"")</f>
        <v>#REF!</v>
      </c>
      <c r="E498" s="19" t="e">
        <f>IF(D498="", "",MATCH(D498,'Approved Products List'!C$5:C$2890,0))</f>
        <v>#REF!</v>
      </c>
      <c r="F498" s="21" t="e">
        <f>IF(D498="", "",COUNTIF('Approved Products List'!C$5:C$2890,D498))</f>
        <v>#REF!</v>
      </c>
      <c r="J498">
        <v>62256</v>
      </c>
    </row>
    <row r="499" spans="2:10" x14ac:dyDescent="0.25">
      <c r="B499" s="20" t="e">
        <f>(COUNTIF('Approved Products List'!#REF!,'Approved Products List'!#REF!)=1)*1</f>
        <v>#REF!</v>
      </c>
      <c r="C499" s="19"/>
      <c r="D499" s="19" t="e">
        <f t="array" ref="D499">IF(ROWS(D$6:D499)&lt;=C$5,INDEX('Approved Products List'!$C$5:$C$2890,SMALL(IF($B$6:$B$4551=1,ROW($B$6:$B$4551)-ROW(B$6)+1),ROWS(D$6:D499))),"")</f>
        <v>#REF!</v>
      </c>
      <c r="E499" s="19" t="e">
        <f>IF(D499="", "",MATCH(D499,'Approved Products List'!C$5:C$2890,0))</f>
        <v>#REF!</v>
      </c>
      <c r="F499" s="21" t="e">
        <f>IF(D499="", "",COUNTIF('Approved Products List'!C$5:C$2890,D499))</f>
        <v>#REF!</v>
      </c>
      <c r="J499">
        <v>62257</v>
      </c>
    </row>
    <row r="500" spans="2:10" x14ac:dyDescent="0.25">
      <c r="B500" s="20" t="e">
        <f>(COUNTIF('Approved Products List'!#REF!,'Approved Products List'!#REF!)=1)*1</f>
        <v>#REF!</v>
      </c>
      <c r="C500" s="19"/>
      <c r="D500" s="19" t="e">
        <f t="array" ref="D500">IF(ROWS(D$6:D500)&lt;=C$5,INDEX('Approved Products List'!$C$5:$C$2890,SMALL(IF($B$6:$B$4551=1,ROW($B$6:$B$4551)-ROW(B$6)+1),ROWS(D$6:D500))),"")</f>
        <v>#REF!</v>
      </c>
      <c r="E500" s="19" t="e">
        <f>IF(D500="", "",MATCH(D500,'Approved Products List'!C$5:C$2890,0))</f>
        <v>#REF!</v>
      </c>
      <c r="F500" s="21" t="e">
        <f>IF(D500="", "",COUNTIF('Approved Products List'!C$5:C$2890,D500))</f>
        <v>#REF!</v>
      </c>
      <c r="J500">
        <v>62258</v>
      </c>
    </row>
    <row r="501" spans="2:10" x14ac:dyDescent="0.25">
      <c r="B501" s="20" t="e">
        <f>(COUNTIF('Approved Products List'!#REF!,'Approved Products List'!#REF!)=1)*1</f>
        <v>#REF!</v>
      </c>
      <c r="C501" s="19"/>
      <c r="D501" s="19" t="e">
        <f t="array" ref="D501">IF(ROWS(D$6:D501)&lt;=C$5,INDEX('Approved Products List'!$C$5:$C$2890,SMALL(IF($B$6:$B$4551=1,ROW($B$6:$B$4551)-ROW(B$6)+1),ROWS(D$6:D501))),"")</f>
        <v>#REF!</v>
      </c>
      <c r="E501" s="19" t="e">
        <f>IF(D501="", "",MATCH(D501,'Approved Products List'!C$5:C$2890,0))</f>
        <v>#REF!</v>
      </c>
      <c r="F501" s="21" t="e">
        <f>IF(D501="", "",COUNTIF('Approved Products List'!C$5:C$2890,D501))</f>
        <v>#REF!</v>
      </c>
      <c r="J501">
        <v>62259</v>
      </c>
    </row>
    <row r="502" spans="2:10" x14ac:dyDescent="0.25">
      <c r="B502" s="20" t="e">
        <f>(COUNTIF('Approved Products List'!#REF!,'Approved Products List'!#REF!)=1)*1</f>
        <v>#REF!</v>
      </c>
      <c r="C502" s="19"/>
      <c r="D502" s="19" t="e">
        <f t="array" ref="D502">IF(ROWS(D$6:D502)&lt;=C$5,INDEX('Approved Products List'!$C$5:$C$2890,SMALL(IF($B$6:$B$4551=1,ROW($B$6:$B$4551)-ROW(B$6)+1),ROWS(D$6:D502))),"")</f>
        <v>#REF!</v>
      </c>
      <c r="E502" s="19" t="e">
        <f>IF(D502="", "",MATCH(D502,'Approved Products List'!C$5:C$2890,0))</f>
        <v>#REF!</v>
      </c>
      <c r="F502" s="21" t="e">
        <f>IF(D502="", "",COUNTIF('Approved Products List'!C$5:C$2890,D502))</f>
        <v>#REF!</v>
      </c>
      <c r="J502">
        <v>62260</v>
      </c>
    </row>
    <row r="503" spans="2:10" x14ac:dyDescent="0.25">
      <c r="B503" s="20" t="e">
        <f>(COUNTIF('Approved Products List'!#REF!,'Approved Products List'!#REF!)=1)*1</f>
        <v>#REF!</v>
      </c>
      <c r="C503" s="19"/>
      <c r="D503" s="19" t="e">
        <f t="array" ref="D503">IF(ROWS(D$6:D503)&lt;=C$5,INDEX('Approved Products List'!$C$5:$C$2890,SMALL(IF($B$6:$B$4551=1,ROW($B$6:$B$4551)-ROW(B$6)+1),ROWS(D$6:D503))),"")</f>
        <v>#REF!</v>
      </c>
      <c r="E503" s="19" t="e">
        <f>IF(D503="", "",MATCH(D503,'Approved Products List'!C$5:C$2890,0))</f>
        <v>#REF!</v>
      </c>
      <c r="F503" s="21" t="e">
        <f>IF(D503="", "",COUNTIF('Approved Products List'!C$5:C$2890,D503))</f>
        <v>#REF!</v>
      </c>
      <c r="J503">
        <v>62261</v>
      </c>
    </row>
    <row r="504" spans="2:10" x14ac:dyDescent="0.25">
      <c r="B504" s="20" t="e">
        <f>(COUNTIF('Approved Products List'!#REF!,'Approved Products List'!#REF!)=1)*1</f>
        <v>#REF!</v>
      </c>
      <c r="C504" s="19"/>
      <c r="D504" s="19" t="e">
        <f t="array" ref="D504">IF(ROWS(D$6:D504)&lt;=C$5,INDEX('Approved Products List'!$C$5:$C$2890,SMALL(IF($B$6:$B$4551=1,ROW($B$6:$B$4551)-ROW(B$6)+1),ROWS(D$6:D504))),"")</f>
        <v>#REF!</v>
      </c>
      <c r="E504" s="19" t="e">
        <f>IF(D504="", "",MATCH(D504,'Approved Products List'!C$5:C$2890,0))</f>
        <v>#REF!</v>
      </c>
      <c r="F504" s="21" t="e">
        <f>IF(D504="", "",COUNTIF('Approved Products List'!C$5:C$2890,D504))</f>
        <v>#REF!</v>
      </c>
      <c r="J504">
        <v>62262</v>
      </c>
    </row>
    <row r="505" spans="2:10" x14ac:dyDescent="0.25">
      <c r="B505" s="20" t="e">
        <f>(COUNTIF('Approved Products List'!#REF!,'Approved Products List'!#REF!)=1)*1</f>
        <v>#REF!</v>
      </c>
      <c r="C505" s="19"/>
      <c r="D505" s="19" t="e">
        <f t="array" ref="D505">IF(ROWS(D$6:D505)&lt;=C$5,INDEX('Approved Products List'!$C$5:$C$2890,SMALL(IF($B$6:$B$4551=1,ROW($B$6:$B$4551)-ROW(B$6)+1),ROWS(D$6:D505))),"")</f>
        <v>#REF!</v>
      </c>
      <c r="E505" s="19" t="e">
        <f>IF(D505="", "",MATCH(D505,'Approved Products List'!C$5:C$2890,0))</f>
        <v>#REF!</v>
      </c>
      <c r="F505" s="21" t="e">
        <f>IF(D505="", "",COUNTIF('Approved Products List'!C$5:C$2890,D505))</f>
        <v>#REF!</v>
      </c>
      <c r="J505">
        <v>62263</v>
      </c>
    </row>
    <row r="506" spans="2:10" x14ac:dyDescent="0.25">
      <c r="B506" s="20" t="e">
        <f>(COUNTIF('Approved Products List'!#REF!,'Approved Products List'!#REF!)=1)*1</f>
        <v>#REF!</v>
      </c>
      <c r="C506" s="19"/>
      <c r="D506" s="19" t="e">
        <f t="array" ref="D506">IF(ROWS(D$6:D506)&lt;=C$5,INDEX('Approved Products List'!$C$5:$C$2890,SMALL(IF($B$6:$B$4551=1,ROW($B$6:$B$4551)-ROW(B$6)+1),ROWS(D$6:D506))),"")</f>
        <v>#REF!</v>
      </c>
      <c r="E506" s="19" t="e">
        <f>IF(D506="", "",MATCH(D506,'Approved Products List'!C$5:C$2890,0))</f>
        <v>#REF!</v>
      </c>
      <c r="F506" s="21" t="e">
        <f>IF(D506="", "",COUNTIF('Approved Products List'!C$5:C$2890,D506))</f>
        <v>#REF!</v>
      </c>
      <c r="J506">
        <v>62264</v>
      </c>
    </row>
    <row r="507" spans="2:10" x14ac:dyDescent="0.25">
      <c r="B507" s="20" t="e">
        <f>(COUNTIF('Approved Products List'!#REF!,'Approved Products List'!#REF!)=1)*1</f>
        <v>#REF!</v>
      </c>
      <c r="C507" s="19"/>
      <c r="D507" s="19" t="e">
        <f t="array" ref="D507">IF(ROWS(D$6:D507)&lt;=C$5,INDEX('Approved Products List'!$C$5:$C$2890,SMALL(IF($B$6:$B$4551=1,ROW($B$6:$B$4551)-ROW(B$6)+1),ROWS(D$6:D507))),"")</f>
        <v>#REF!</v>
      </c>
      <c r="E507" s="19" t="e">
        <f>IF(D507="", "",MATCH(D507,'Approved Products List'!C$5:C$2890,0))</f>
        <v>#REF!</v>
      </c>
      <c r="F507" s="21" t="e">
        <f>IF(D507="", "",COUNTIF('Approved Products List'!C$5:C$2890,D507))</f>
        <v>#REF!</v>
      </c>
      <c r="J507">
        <v>62265</v>
      </c>
    </row>
    <row r="508" spans="2:10" x14ac:dyDescent="0.25">
      <c r="B508" s="20" t="e">
        <f>(COUNTIF('Approved Products List'!#REF!,'Approved Products List'!#REF!)=1)*1</f>
        <v>#REF!</v>
      </c>
      <c r="C508" s="19"/>
      <c r="D508" s="19" t="e">
        <f t="array" ref="D508">IF(ROWS(D$6:D508)&lt;=C$5,INDEX('Approved Products List'!$C$5:$C$2890,SMALL(IF($B$6:$B$4551=1,ROW($B$6:$B$4551)-ROW(B$6)+1),ROWS(D$6:D508))),"")</f>
        <v>#REF!</v>
      </c>
      <c r="E508" s="19" t="e">
        <f>IF(D508="", "",MATCH(D508,'Approved Products List'!C$5:C$2890,0))</f>
        <v>#REF!</v>
      </c>
      <c r="F508" s="21" t="e">
        <f>IF(D508="", "",COUNTIF('Approved Products List'!C$5:C$2890,D508))</f>
        <v>#REF!</v>
      </c>
      <c r="J508">
        <v>62266</v>
      </c>
    </row>
    <row r="509" spans="2:10" x14ac:dyDescent="0.25">
      <c r="B509" s="20" t="e">
        <f>(COUNTIF('Approved Products List'!#REF!,'Approved Products List'!#REF!)=1)*1</f>
        <v>#REF!</v>
      </c>
      <c r="C509" s="19"/>
      <c r="D509" s="19" t="e">
        <f t="array" ref="D509">IF(ROWS(D$6:D509)&lt;=C$5,INDEX('Approved Products List'!$C$5:$C$2890,SMALL(IF($B$6:$B$4551=1,ROW($B$6:$B$4551)-ROW(B$6)+1),ROWS(D$6:D509))),"")</f>
        <v>#REF!</v>
      </c>
      <c r="E509" s="19" t="e">
        <f>IF(D509="", "",MATCH(D509,'Approved Products List'!C$5:C$2890,0))</f>
        <v>#REF!</v>
      </c>
      <c r="F509" s="21" t="e">
        <f>IF(D509="", "",COUNTIF('Approved Products List'!C$5:C$2890,D509))</f>
        <v>#REF!</v>
      </c>
      <c r="J509">
        <v>62268</v>
      </c>
    </row>
    <row r="510" spans="2:10" x14ac:dyDescent="0.25">
      <c r="B510" s="20" t="e">
        <f>(COUNTIF('Approved Products List'!#REF!,'Approved Products List'!#REF!)=1)*1</f>
        <v>#REF!</v>
      </c>
      <c r="C510" s="19"/>
      <c r="D510" s="19" t="e">
        <f t="array" ref="D510">IF(ROWS(D$6:D510)&lt;=C$5,INDEX('Approved Products List'!$C$5:$C$2890,SMALL(IF($B$6:$B$4551=1,ROW($B$6:$B$4551)-ROW(B$6)+1),ROWS(D$6:D510))),"")</f>
        <v>#REF!</v>
      </c>
      <c r="E510" s="19" t="e">
        <f>IF(D510="", "",MATCH(D510,'Approved Products List'!C$5:C$2890,0))</f>
        <v>#REF!</v>
      </c>
      <c r="F510" s="21" t="e">
        <f>IF(D510="", "",COUNTIF('Approved Products List'!C$5:C$2890,D510))</f>
        <v>#REF!</v>
      </c>
      <c r="J510">
        <v>62269</v>
      </c>
    </row>
    <row r="511" spans="2:10" x14ac:dyDescent="0.25">
      <c r="B511" s="20" t="e">
        <f>(COUNTIF('Approved Products List'!#REF!,'Approved Products List'!#REF!)=1)*1</f>
        <v>#REF!</v>
      </c>
      <c r="C511" s="19"/>
      <c r="D511" s="19" t="e">
        <f t="array" ref="D511">IF(ROWS(D$6:D511)&lt;=C$5,INDEX('Approved Products List'!$C$5:$C$2890,SMALL(IF($B$6:$B$4551=1,ROW($B$6:$B$4551)-ROW(B$6)+1),ROWS(D$6:D511))),"")</f>
        <v>#REF!</v>
      </c>
      <c r="E511" s="19" t="e">
        <f>IF(D511="", "",MATCH(D511,'Approved Products List'!C$5:C$2890,0))</f>
        <v>#REF!</v>
      </c>
      <c r="F511" s="21" t="e">
        <f>IF(D511="", "",COUNTIF('Approved Products List'!C$5:C$2890,D511))</f>
        <v>#REF!</v>
      </c>
      <c r="J511">
        <v>62271</v>
      </c>
    </row>
    <row r="512" spans="2:10" x14ac:dyDescent="0.25">
      <c r="B512" s="20" t="e">
        <f>(COUNTIF('Approved Products List'!#REF!,'Approved Products List'!#REF!)=1)*1</f>
        <v>#REF!</v>
      </c>
      <c r="C512" s="19"/>
      <c r="D512" s="19" t="e">
        <f t="array" ref="D512">IF(ROWS(D$6:D512)&lt;=C$5,INDEX('Approved Products List'!$C$5:$C$2890,SMALL(IF($B$6:$B$4551=1,ROW($B$6:$B$4551)-ROW(B$6)+1),ROWS(D$6:D512))),"")</f>
        <v>#REF!</v>
      </c>
      <c r="E512" s="19" t="e">
        <f>IF(D512="", "",MATCH(D512,'Approved Products List'!C$5:C$2890,0))</f>
        <v>#REF!</v>
      </c>
      <c r="F512" s="21" t="e">
        <f>IF(D512="", "",COUNTIF('Approved Products List'!C$5:C$2890,D512))</f>
        <v>#REF!</v>
      </c>
      <c r="J512">
        <v>62272</v>
      </c>
    </row>
    <row r="513" spans="2:10" x14ac:dyDescent="0.25">
      <c r="B513" s="20" t="e">
        <f>(COUNTIF('Approved Products List'!#REF!,'Approved Products List'!#REF!)=1)*1</f>
        <v>#REF!</v>
      </c>
      <c r="C513" s="19"/>
      <c r="D513" s="19" t="e">
        <f t="array" ref="D513">IF(ROWS(D$6:D513)&lt;=C$5,INDEX('Approved Products List'!$C$5:$C$2890,SMALL(IF($B$6:$B$4551=1,ROW($B$6:$B$4551)-ROW(B$6)+1),ROWS(D$6:D513))),"")</f>
        <v>#REF!</v>
      </c>
      <c r="E513" s="19" t="e">
        <f>IF(D513="", "",MATCH(D513,'Approved Products List'!C$5:C$2890,0))</f>
        <v>#REF!</v>
      </c>
      <c r="F513" s="21" t="e">
        <f>IF(D513="", "",COUNTIF('Approved Products List'!C$5:C$2890,D513))</f>
        <v>#REF!</v>
      </c>
      <c r="J513">
        <v>62273</v>
      </c>
    </row>
    <row r="514" spans="2:10" x14ac:dyDescent="0.25">
      <c r="B514" s="20" t="e">
        <f>(COUNTIF('Approved Products List'!#REF!,'Approved Products List'!#REF!)=1)*1</f>
        <v>#REF!</v>
      </c>
      <c r="C514" s="19"/>
      <c r="D514" s="19" t="e">
        <f t="array" ref="D514">IF(ROWS(D$6:D514)&lt;=C$5,INDEX('Approved Products List'!$C$5:$C$2890,SMALL(IF($B$6:$B$4551=1,ROW($B$6:$B$4551)-ROW(B$6)+1),ROWS(D$6:D514))),"")</f>
        <v>#REF!</v>
      </c>
      <c r="E514" s="19" t="e">
        <f>IF(D514="", "",MATCH(D514,'Approved Products List'!C$5:C$2890,0))</f>
        <v>#REF!</v>
      </c>
      <c r="F514" s="21" t="e">
        <f>IF(D514="", "",COUNTIF('Approved Products List'!C$5:C$2890,D514))</f>
        <v>#REF!</v>
      </c>
      <c r="J514">
        <v>62274</v>
      </c>
    </row>
    <row r="515" spans="2:10" x14ac:dyDescent="0.25">
      <c r="B515" s="20" t="e">
        <f>(COUNTIF('Approved Products List'!#REF!,'Approved Products List'!#REF!)=1)*1</f>
        <v>#REF!</v>
      </c>
      <c r="C515" s="19"/>
      <c r="D515" s="19" t="e">
        <f t="array" ref="D515">IF(ROWS(D$6:D515)&lt;=C$5,INDEX('Approved Products List'!$C$5:$C$2890,SMALL(IF($B$6:$B$4551=1,ROW($B$6:$B$4551)-ROW(B$6)+1),ROWS(D$6:D515))),"")</f>
        <v>#REF!</v>
      </c>
      <c r="E515" s="19" t="e">
        <f>IF(D515="", "",MATCH(D515,'Approved Products List'!C$5:C$2890,0))</f>
        <v>#REF!</v>
      </c>
      <c r="F515" s="21" t="e">
        <f>IF(D515="", "",COUNTIF('Approved Products List'!C$5:C$2890,D515))</f>
        <v>#REF!</v>
      </c>
      <c r="J515">
        <v>62275</v>
      </c>
    </row>
    <row r="516" spans="2:10" x14ac:dyDescent="0.25">
      <c r="B516" s="20" t="e">
        <f>(COUNTIF('Approved Products List'!#REF!,'Approved Products List'!#REF!)=1)*1</f>
        <v>#REF!</v>
      </c>
      <c r="C516" s="19"/>
      <c r="D516" s="19" t="e">
        <f t="array" ref="D516">IF(ROWS(D$6:D516)&lt;=C$5,INDEX('Approved Products List'!$C$5:$C$2890,SMALL(IF($B$6:$B$4551=1,ROW($B$6:$B$4551)-ROW(B$6)+1),ROWS(D$6:D516))),"")</f>
        <v>#REF!</v>
      </c>
      <c r="E516" s="19" t="e">
        <f>IF(D516="", "",MATCH(D516,'Approved Products List'!C$5:C$2890,0))</f>
        <v>#REF!</v>
      </c>
      <c r="F516" s="21" t="e">
        <f>IF(D516="", "",COUNTIF('Approved Products List'!C$5:C$2890,D516))</f>
        <v>#REF!</v>
      </c>
      <c r="J516">
        <v>62277</v>
      </c>
    </row>
    <row r="517" spans="2:10" x14ac:dyDescent="0.25">
      <c r="B517" s="20" t="e">
        <f>(COUNTIF('Approved Products List'!#REF!,'Approved Products List'!#REF!)=1)*1</f>
        <v>#REF!</v>
      </c>
      <c r="C517" s="19"/>
      <c r="D517" s="19" t="e">
        <f t="array" ref="D517">IF(ROWS(D$6:D517)&lt;=C$5,INDEX('Approved Products List'!$C$5:$C$2890,SMALL(IF($B$6:$B$4551=1,ROW($B$6:$B$4551)-ROW(B$6)+1),ROWS(D$6:D517))),"")</f>
        <v>#REF!</v>
      </c>
      <c r="E517" s="19" t="e">
        <f>IF(D517="", "",MATCH(D517,'Approved Products List'!C$5:C$2890,0))</f>
        <v>#REF!</v>
      </c>
      <c r="F517" s="21" t="e">
        <f>IF(D517="", "",COUNTIF('Approved Products List'!C$5:C$2890,D517))</f>
        <v>#REF!</v>
      </c>
      <c r="J517">
        <v>62278</v>
      </c>
    </row>
    <row r="518" spans="2:10" x14ac:dyDescent="0.25">
      <c r="B518" s="20" t="e">
        <f>(COUNTIF('Approved Products List'!#REF!,'Approved Products List'!#REF!)=1)*1</f>
        <v>#REF!</v>
      </c>
      <c r="C518" s="19"/>
      <c r="D518" s="19" t="e">
        <f t="array" ref="D518">IF(ROWS(D$6:D518)&lt;=C$5,INDEX('Approved Products List'!$C$5:$C$2890,SMALL(IF($B$6:$B$4551=1,ROW($B$6:$B$4551)-ROW(B$6)+1),ROWS(D$6:D518))),"")</f>
        <v>#REF!</v>
      </c>
      <c r="E518" s="19" t="e">
        <f>IF(D518="", "",MATCH(D518,'Approved Products List'!C$5:C$2890,0))</f>
        <v>#REF!</v>
      </c>
      <c r="F518" s="21" t="e">
        <f>IF(D518="", "",COUNTIF('Approved Products List'!C$5:C$2890,D518))</f>
        <v>#REF!</v>
      </c>
      <c r="J518">
        <v>62279</v>
      </c>
    </row>
    <row r="519" spans="2:10" x14ac:dyDescent="0.25">
      <c r="B519" s="20" t="e">
        <f>(COUNTIF('Approved Products List'!#REF!,'Approved Products List'!#REF!)=1)*1</f>
        <v>#REF!</v>
      </c>
      <c r="C519" s="19"/>
      <c r="D519" s="19" t="e">
        <f t="array" ref="D519">IF(ROWS(D$6:D519)&lt;=C$5,INDEX('Approved Products List'!$C$5:$C$2890,SMALL(IF($B$6:$B$4551=1,ROW($B$6:$B$4551)-ROW(B$6)+1),ROWS(D$6:D519))),"")</f>
        <v>#REF!</v>
      </c>
      <c r="E519" s="19" t="e">
        <f>IF(D519="", "",MATCH(D519,'Approved Products List'!C$5:C$2890,0))</f>
        <v>#REF!</v>
      </c>
      <c r="F519" s="21" t="e">
        <f>IF(D519="", "",COUNTIF('Approved Products List'!C$5:C$2890,D519))</f>
        <v>#REF!</v>
      </c>
      <c r="J519">
        <v>62281</v>
      </c>
    </row>
    <row r="520" spans="2:10" x14ac:dyDescent="0.25">
      <c r="B520" s="20" t="e">
        <f>(COUNTIF('Approved Products List'!#REF!,'Approved Products List'!#REF!)=1)*1</f>
        <v>#REF!</v>
      </c>
      <c r="C520" s="19"/>
      <c r="D520" s="19" t="e">
        <f t="array" ref="D520">IF(ROWS(D$6:D520)&lt;=C$5,INDEX('Approved Products List'!$C$5:$C$2890,SMALL(IF($B$6:$B$4551=1,ROW($B$6:$B$4551)-ROW(B$6)+1),ROWS(D$6:D520))),"")</f>
        <v>#REF!</v>
      </c>
      <c r="E520" s="19" t="e">
        <f>IF(D520="", "",MATCH(D520,'Approved Products List'!C$5:C$2890,0))</f>
        <v>#REF!</v>
      </c>
      <c r="F520" s="21" t="e">
        <f>IF(D520="", "",COUNTIF('Approved Products List'!C$5:C$2890,D520))</f>
        <v>#REF!</v>
      </c>
      <c r="J520">
        <v>62282</v>
      </c>
    </row>
    <row r="521" spans="2:10" x14ac:dyDescent="0.25">
      <c r="B521" s="20" t="e">
        <f>(COUNTIF('Approved Products List'!#REF!,'Approved Products List'!#REF!)=1)*1</f>
        <v>#REF!</v>
      </c>
      <c r="C521" s="19"/>
      <c r="D521" s="19" t="e">
        <f t="array" ref="D521">IF(ROWS(D$6:D521)&lt;=C$5,INDEX('Approved Products List'!$C$5:$C$2890,SMALL(IF($B$6:$B$4551=1,ROW($B$6:$B$4551)-ROW(B$6)+1),ROWS(D$6:D521))),"")</f>
        <v>#REF!</v>
      </c>
      <c r="E521" s="19" t="e">
        <f>IF(D521="", "",MATCH(D521,'Approved Products List'!C$5:C$2890,0))</f>
        <v>#REF!</v>
      </c>
      <c r="F521" s="21" t="e">
        <f>IF(D521="", "",COUNTIF('Approved Products List'!C$5:C$2890,D521))</f>
        <v>#REF!</v>
      </c>
      <c r="J521">
        <v>62284</v>
      </c>
    </row>
    <row r="522" spans="2:10" x14ac:dyDescent="0.25">
      <c r="B522" s="20" t="e">
        <f>(COUNTIF('Approved Products List'!#REF!,'Approved Products List'!#REF!)=1)*1</f>
        <v>#REF!</v>
      </c>
      <c r="C522" s="19"/>
      <c r="D522" s="19" t="e">
        <f t="array" ref="D522">IF(ROWS(D$6:D522)&lt;=C$5,INDEX('Approved Products List'!$C$5:$C$2890,SMALL(IF($B$6:$B$4551=1,ROW($B$6:$B$4551)-ROW(B$6)+1),ROWS(D$6:D522))),"")</f>
        <v>#REF!</v>
      </c>
      <c r="E522" s="19" t="e">
        <f>IF(D522="", "",MATCH(D522,'Approved Products List'!C$5:C$2890,0))</f>
        <v>#REF!</v>
      </c>
      <c r="F522" s="21" t="e">
        <f>IF(D522="", "",COUNTIF('Approved Products List'!C$5:C$2890,D522))</f>
        <v>#REF!</v>
      </c>
      <c r="J522">
        <v>62285</v>
      </c>
    </row>
    <row r="523" spans="2:10" x14ac:dyDescent="0.25">
      <c r="B523" s="20" t="e">
        <f>(COUNTIF('Approved Products List'!#REF!,'Approved Products List'!#REF!)=1)*1</f>
        <v>#REF!</v>
      </c>
      <c r="C523" s="19"/>
      <c r="D523" s="19" t="e">
        <f t="array" ref="D523">IF(ROWS(D$6:D523)&lt;=C$5,INDEX('Approved Products List'!$C$5:$C$2890,SMALL(IF($B$6:$B$4551=1,ROW($B$6:$B$4551)-ROW(B$6)+1),ROWS(D$6:D523))),"")</f>
        <v>#REF!</v>
      </c>
      <c r="E523" s="19" t="e">
        <f>IF(D523="", "",MATCH(D523,'Approved Products List'!C$5:C$2890,0))</f>
        <v>#REF!</v>
      </c>
      <c r="F523" s="21" t="e">
        <f>IF(D523="", "",COUNTIF('Approved Products List'!C$5:C$2890,D523))</f>
        <v>#REF!</v>
      </c>
      <c r="J523">
        <v>62286</v>
      </c>
    </row>
    <row r="524" spans="2:10" x14ac:dyDescent="0.25">
      <c r="B524" s="20" t="e">
        <f>(COUNTIF('Approved Products List'!#REF!,'Approved Products List'!#REF!)=1)*1</f>
        <v>#REF!</v>
      </c>
      <c r="C524" s="19"/>
      <c r="D524" s="19" t="e">
        <f t="array" ref="D524">IF(ROWS(D$6:D524)&lt;=C$5,INDEX('Approved Products List'!$C$5:$C$2890,SMALL(IF($B$6:$B$4551=1,ROW($B$6:$B$4551)-ROW(B$6)+1),ROWS(D$6:D524))),"")</f>
        <v>#REF!</v>
      </c>
      <c r="E524" s="19" t="e">
        <f>IF(D524="", "",MATCH(D524,'Approved Products List'!C$5:C$2890,0))</f>
        <v>#REF!</v>
      </c>
      <c r="F524" s="21" t="e">
        <f>IF(D524="", "",COUNTIF('Approved Products List'!C$5:C$2890,D524))</f>
        <v>#REF!</v>
      </c>
      <c r="J524">
        <v>62288</v>
      </c>
    </row>
    <row r="525" spans="2:10" x14ac:dyDescent="0.25">
      <c r="B525" s="20" t="e">
        <f>(COUNTIF('Approved Products List'!#REF!,'Approved Products List'!#REF!)=1)*1</f>
        <v>#REF!</v>
      </c>
      <c r="C525" s="19"/>
      <c r="D525" s="19" t="e">
        <f t="array" ref="D525">IF(ROWS(D$6:D525)&lt;=C$5,INDEX('Approved Products List'!$C$5:$C$2890,SMALL(IF($B$6:$B$4551=1,ROW($B$6:$B$4551)-ROW(B$6)+1),ROWS(D$6:D525))),"")</f>
        <v>#REF!</v>
      </c>
      <c r="E525" s="19" t="e">
        <f>IF(D525="", "",MATCH(D525,'Approved Products List'!C$5:C$2890,0))</f>
        <v>#REF!</v>
      </c>
      <c r="F525" s="21" t="e">
        <f>IF(D525="", "",COUNTIF('Approved Products List'!C$5:C$2890,D525))</f>
        <v>#REF!</v>
      </c>
      <c r="J525">
        <v>62289</v>
      </c>
    </row>
    <row r="526" spans="2:10" x14ac:dyDescent="0.25">
      <c r="B526" s="20" t="e">
        <f>(COUNTIF('Approved Products List'!#REF!,'Approved Products List'!#REF!)=1)*1</f>
        <v>#REF!</v>
      </c>
      <c r="C526" s="19"/>
      <c r="D526" s="19" t="e">
        <f t="array" ref="D526">IF(ROWS(D$6:D526)&lt;=C$5,INDEX('Approved Products List'!$C$5:$C$2890,SMALL(IF($B$6:$B$4551=1,ROW($B$6:$B$4551)-ROW(B$6)+1),ROWS(D$6:D526))),"")</f>
        <v>#REF!</v>
      </c>
      <c r="E526" s="19" t="e">
        <f>IF(D526="", "",MATCH(D526,'Approved Products List'!C$5:C$2890,0))</f>
        <v>#REF!</v>
      </c>
      <c r="F526" s="21" t="e">
        <f>IF(D526="", "",COUNTIF('Approved Products List'!C$5:C$2890,D526))</f>
        <v>#REF!</v>
      </c>
      <c r="J526">
        <v>62292</v>
      </c>
    </row>
    <row r="527" spans="2:10" x14ac:dyDescent="0.25">
      <c r="B527" s="20" t="e">
        <f>(COUNTIF('Approved Products List'!#REF!,'Approved Products List'!#REF!)=1)*1</f>
        <v>#REF!</v>
      </c>
      <c r="C527" s="19"/>
      <c r="D527" s="19" t="e">
        <f t="array" ref="D527">IF(ROWS(D$6:D527)&lt;=C$5,INDEX('Approved Products List'!$C$5:$C$2890,SMALL(IF($B$6:$B$4551=1,ROW($B$6:$B$4551)-ROW(B$6)+1),ROWS(D$6:D527))),"")</f>
        <v>#REF!</v>
      </c>
      <c r="E527" s="19" t="e">
        <f>IF(D527="", "",MATCH(D527,'Approved Products List'!C$5:C$2890,0))</f>
        <v>#REF!</v>
      </c>
      <c r="F527" s="21" t="e">
        <f>IF(D527="", "",COUNTIF('Approved Products List'!C$5:C$2890,D527))</f>
        <v>#REF!</v>
      </c>
      <c r="J527">
        <v>62293</v>
      </c>
    </row>
    <row r="528" spans="2:10" x14ac:dyDescent="0.25">
      <c r="B528" s="20" t="e">
        <f>(COUNTIF('Approved Products List'!#REF!,'Approved Products List'!#REF!)=1)*1</f>
        <v>#REF!</v>
      </c>
      <c r="C528" s="19"/>
      <c r="D528" s="19" t="e">
        <f t="array" ref="D528">IF(ROWS(D$6:D528)&lt;=C$5,INDEX('Approved Products List'!$C$5:$C$2890,SMALL(IF($B$6:$B$4551=1,ROW($B$6:$B$4551)-ROW(B$6)+1),ROWS(D$6:D528))),"")</f>
        <v>#REF!</v>
      </c>
      <c r="E528" s="19" t="e">
        <f>IF(D528="", "",MATCH(D528,'Approved Products List'!C$5:C$2890,0))</f>
        <v>#REF!</v>
      </c>
      <c r="F528" s="21" t="e">
        <f>IF(D528="", "",COUNTIF('Approved Products List'!C$5:C$2890,D528))</f>
        <v>#REF!</v>
      </c>
      <c r="J528">
        <v>62294</v>
      </c>
    </row>
    <row r="529" spans="2:10" x14ac:dyDescent="0.25">
      <c r="B529" s="20" t="e">
        <f>(COUNTIF('Approved Products List'!#REF!,'Approved Products List'!#REF!)=1)*1</f>
        <v>#REF!</v>
      </c>
      <c r="C529" s="19"/>
      <c r="D529" s="19" t="e">
        <f t="array" ref="D529">IF(ROWS(D$6:D529)&lt;=C$5,INDEX('Approved Products List'!$C$5:$C$2890,SMALL(IF($B$6:$B$4551=1,ROW($B$6:$B$4551)-ROW(B$6)+1),ROWS(D$6:D529))),"")</f>
        <v>#REF!</v>
      </c>
      <c r="E529" s="19" t="e">
        <f>IF(D529="", "",MATCH(D529,'Approved Products List'!C$5:C$2890,0))</f>
        <v>#REF!</v>
      </c>
      <c r="F529" s="21" t="e">
        <f>IF(D529="", "",COUNTIF('Approved Products List'!C$5:C$2890,D529))</f>
        <v>#REF!</v>
      </c>
      <c r="J529">
        <v>62295</v>
      </c>
    </row>
    <row r="530" spans="2:10" x14ac:dyDescent="0.25">
      <c r="B530" s="20" t="e">
        <f>(COUNTIF('Approved Products List'!#REF!,'Approved Products List'!#REF!)=1)*1</f>
        <v>#REF!</v>
      </c>
      <c r="C530" s="19"/>
      <c r="D530" s="19" t="e">
        <f t="array" ref="D530">IF(ROWS(D$6:D530)&lt;=C$5,INDEX('Approved Products List'!$C$5:$C$2890,SMALL(IF($B$6:$B$4551=1,ROW($B$6:$B$4551)-ROW(B$6)+1),ROWS(D$6:D530))),"")</f>
        <v>#REF!</v>
      </c>
      <c r="E530" s="19" t="e">
        <f>IF(D530="", "",MATCH(D530,'Approved Products List'!C$5:C$2890,0))</f>
        <v>#REF!</v>
      </c>
      <c r="F530" s="21" t="e">
        <f>IF(D530="", "",COUNTIF('Approved Products List'!C$5:C$2890,D530))</f>
        <v>#REF!</v>
      </c>
      <c r="J530">
        <v>62297</v>
      </c>
    </row>
    <row r="531" spans="2:10" x14ac:dyDescent="0.25">
      <c r="B531" s="20" t="e">
        <f>(COUNTIF('Approved Products List'!#REF!,'Approved Products List'!#REF!)=1)*1</f>
        <v>#REF!</v>
      </c>
      <c r="C531" s="19"/>
      <c r="D531" s="19" t="e">
        <f t="array" ref="D531">IF(ROWS(D$6:D531)&lt;=C$5,INDEX('Approved Products List'!$C$5:$C$2890,SMALL(IF($B$6:$B$4551=1,ROW($B$6:$B$4551)-ROW(B$6)+1),ROWS(D$6:D531))),"")</f>
        <v>#REF!</v>
      </c>
      <c r="E531" s="19" t="e">
        <f>IF(D531="", "",MATCH(D531,'Approved Products List'!C$5:C$2890,0))</f>
        <v>#REF!</v>
      </c>
      <c r="F531" s="21" t="e">
        <f>IF(D531="", "",COUNTIF('Approved Products List'!C$5:C$2890,D531))</f>
        <v>#REF!</v>
      </c>
      <c r="J531">
        <v>62298</v>
      </c>
    </row>
    <row r="532" spans="2:10" x14ac:dyDescent="0.25">
      <c r="B532" s="20" t="e">
        <f>(COUNTIF('Approved Products List'!#REF!,'Approved Products List'!#REF!)=1)*1</f>
        <v>#REF!</v>
      </c>
      <c r="C532" s="19"/>
      <c r="D532" s="19" t="e">
        <f t="array" ref="D532">IF(ROWS(D$6:D532)&lt;=C$5,INDEX('Approved Products List'!$C$5:$C$2890,SMALL(IF($B$6:$B$4551=1,ROW($B$6:$B$4551)-ROW(B$6)+1),ROWS(D$6:D532))),"")</f>
        <v>#REF!</v>
      </c>
      <c r="E532" s="19" t="e">
        <f>IF(D532="", "",MATCH(D532,'Approved Products List'!C$5:C$2890,0))</f>
        <v>#REF!</v>
      </c>
      <c r="F532" s="21" t="e">
        <f>IF(D532="", "",COUNTIF('Approved Products List'!C$5:C$2890,D532))</f>
        <v>#REF!</v>
      </c>
      <c r="J532">
        <v>62301</v>
      </c>
    </row>
    <row r="533" spans="2:10" x14ac:dyDescent="0.25">
      <c r="B533" s="20" t="e">
        <f>(COUNTIF('Approved Products List'!#REF!,'Approved Products List'!#REF!)=1)*1</f>
        <v>#REF!</v>
      </c>
      <c r="C533" s="19"/>
      <c r="D533" s="19" t="e">
        <f t="array" ref="D533">IF(ROWS(D$6:D533)&lt;=C$5,INDEX('Approved Products List'!$C$5:$C$2890,SMALL(IF($B$6:$B$4551=1,ROW($B$6:$B$4551)-ROW(B$6)+1),ROWS(D$6:D533))),"")</f>
        <v>#REF!</v>
      </c>
      <c r="E533" s="19" t="e">
        <f>IF(D533="", "",MATCH(D533,'Approved Products List'!C$5:C$2890,0))</f>
        <v>#REF!</v>
      </c>
      <c r="F533" s="21" t="e">
        <f>IF(D533="", "",COUNTIF('Approved Products List'!C$5:C$2890,D533))</f>
        <v>#REF!</v>
      </c>
      <c r="J533">
        <v>62305</v>
      </c>
    </row>
    <row r="534" spans="2:10" x14ac:dyDescent="0.25">
      <c r="B534" s="20" t="e">
        <f>(COUNTIF('Approved Products List'!#REF!,'Approved Products List'!#REF!)=1)*1</f>
        <v>#REF!</v>
      </c>
      <c r="C534" s="19"/>
      <c r="D534" s="19" t="e">
        <f t="array" ref="D534">IF(ROWS(D$6:D534)&lt;=C$5,INDEX('Approved Products List'!$C$5:$C$2890,SMALL(IF($B$6:$B$4551=1,ROW($B$6:$B$4551)-ROW(B$6)+1),ROWS(D$6:D534))),"")</f>
        <v>#REF!</v>
      </c>
      <c r="E534" s="19" t="e">
        <f>IF(D534="", "",MATCH(D534,'Approved Products List'!C$5:C$2890,0))</f>
        <v>#REF!</v>
      </c>
      <c r="F534" s="21" t="e">
        <f>IF(D534="", "",COUNTIF('Approved Products List'!C$5:C$2890,D534))</f>
        <v>#REF!</v>
      </c>
      <c r="J534">
        <v>62306</v>
      </c>
    </row>
    <row r="535" spans="2:10" x14ac:dyDescent="0.25">
      <c r="B535" s="20" t="e">
        <f>(COUNTIF('Approved Products List'!#REF!,'Approved Products List'!#REF!)=1)*1</f>
        <v>#REF!</v>
      </c>
      <c r="C535" s="19"/>
      <c r="D535" s="19" t="e">
        <f t="array" ref="D535">IF(ROWS(D$6:D535)&lt;=C$5,INDEX('Approved Products List'!$C$5:$C$2890,SMALL(IF($B$6:$B$4551=1,ROW($B$6:$B$4551)-ROW(B$6)+1),ROWS(D$6:D535))),"")</f>
        <v>#REF!</v>
      </c>
      <c r="E535" s="19" t="e">
        <f>IF(D535="", "",MATCH(D535,'Approved Products List'!C$5:C$2890,0))</f>
        <v>#REF!</v>
      </c>
      <c r="F535" s="21" t="e">
        <f>IF(D535="", "",COUNTIF('Approved Products List'!C$5:C$2890,D535))</f>
        <v>#REF!</v>
      </c>
      <c r="J535">
        <v>62310</v>
      </c>
    </row>
    <row r="536" spans="2:10" x14ac:dyDescent="0.25">
      <c r="B536" s="20" t="e">
        <f>(COUNTIF('Approved Products List'!#REF!,'Approved Products List'!#REF!)=1)*1</f>
        <v>#REF!</v>
      </c>
      <c r="C536" s="19"/>
      <c r="D536" s="19" t="e">
        <f t="array" ref="D536">IF(ROWS(D$6:D536)&lt;=C$5,INDEX('Approved Products List'!$C$5:$C$2890,SMALL(IF($B$6:$B$4551=1,ROW($B$6:$B$4551)-ROW(B$6)+1),ROWS(D$6:D536))),"")</f>
        <v>#REF!</v>
      </c>
      <c r="E536" s="19" t="e">
        <f>IF(D536="", "",MATCH(D536,'Approved Products List'!C$5:C$2890,0))</f>
        <v>#REF!</v>
      </c>
      <c r="F536" s="21" t="e">
        <f>IF(D536="", "",COUNTIF('Approved Products List'!C$5:C$2890,D536))</f>
        <v>#REF!</v>
      </c>
      <c r="J536">
        <v>62311</v>
      </c>
    </row>
    <row r="537" spans="2:10" x14ac:dyDescent="0.25">
      <c r="B537" s="20" t="e">
        <f>(COUNTIF('Approved Products List'!#REF!,'Approved Products List'!#REF!)=1)*1</f>
        <v>#REF!</v>
      </c>
      <c r="C537" s="19"/>
      <c r="D537" s="19" t="e">
        <f t="array" ref="D537">IF(ROWS(D$6:D537)&lt;=C$5,INDEX('Approved Products List'!$C$5:$C$2890,SMALL(IF($B$6:$B$4551=1,ROW($B$6:$B$4551)-ROW(B$6)+1),ROWS(D$6:D537))),"")</f>
        <v>#REF!</v>
      </c>
      <c r="E537" s="19" t="e">
        <f>IF(D537="", "",MATCH(D537,'Approved Products List'!C$5:C$2890,0))</f>
        <v>#REF!</v>
      </c>
      <c r="F537" s="21" t="e">
        <f>IF(D537="", "",COUNTIF('Approved Products List'!C$5:C$2890,D537))</f>
        <v>#REF!</v>
      </c>
      <c r="J537">
        <v>62312</v>
      </c>
    </row>
    <row r="538" spans="2:10" x14ac:dyDescent="0.25">
      <c r="B538" s="20" t="e">
        <f>(COUNTIF('Approved Products List'!#REF!,'Approved Products List'!#REF!)=1)*1</f>
        <v>#REF!</v>
      </c>
      <c r="C538" s="19"/>
      <c r="D538" s="19" t="e">
        <f t="array" ref="D538">IF(ROWS(D$6:D538)&lt;=C$5,INDEX('Approved Products List'!$C$5:$C$2890,SMALL(IF($B$6:$B$4551=1,ROW($B$6:$B$4551)-ROW(B$6)+1),ROWS(D$6:D538))),"")</f>
        <v>#REF!</v>
      </c>
      <c r="E538" s="19" t="e">
        <f>IF(D538="", "",MATCH(D538,'Approved Products List'!C$5:C$2890,0))</f>
        <v>#REF!</v>
      </c>
      <c r="F538" s="21" t="e">
        <f>IF(D538="", "",COUNTIF('Approved Products List'!C$5:C$2890,D538))</f>
        <v>#REF!</v>
      </c>
      <c r="J538">
        <v>62313</v>
      </c>
    </row>
    <row r="539" spans="2:10" x14ac:dyDescent="0.25">
      <c r="B539" s="20" t="e">
        <f>(COUNTIF('Approved Products List'!#REF!,'Approved Products List'!#REF!)=1)*1</f>
        <v>#REF!</v>
      </c>
      <c r="C539" s="19"/>
      <c r="D539" s="19" t="e">
        <f t="array" ref="D539">IF(ROWS(D$6:D539)&lt;=C$5,INDEX('Approved Products List'!$C$5:$C$2890,SMALL(IF($B$6:$B$4551=1,ROW($B$6:$B$4551)-ROW(B$6)+1),ROWS(D$6:D539))),"")</f>
        <v>#REF!</v>
      </c>
      <c r="E539" s="19" t="e">
        <f>IF(D539="", "",MATCH(D539,'Approved Products List'!C$5:C$2890,0))</f>
        <v>#REF!</v>
      </c>
      <c r="F539" s="21" t="e">
        <f>IF(D539="", "",COUNTIF('Approved Products List'!C$5:C$2890,D539))</f>
        <v>#REF!</v>
      </c>
      <c r="J539">
        <v>62314</v>
      </c>
    </row>
    <row r="540" spans="2:10" x14ac:dyDescent="0.25">
      <c r="B540" s="20" t="e">
        <f>(COUNTIF('Approved Products List'!#REF!,'Approved Products List'!#REF!)=1)*1</f>
        <v>#REF!</v>
      </c>
      <c r="C540" s="19"/>
      <c r="D540" s="19" t="e">
        <f t="array" ref="D540">IF(ROWS(D$6:D540)&lt;=C$5,INDEX('Approved Products List'!$C$5:$C$2890,SMALL(IF($B$6:$B$4551=1,ROW($B$6:$B$4551)-ROW(B$6)+1),ROWS(D$6:D540))),"")</f>
        <v>#REF!</v>
      </c>
      <c r="E540" s="19" t="e">
        <f>IF(D540="", "",MATCH(D540,'Approved Products List'!C$5:C$2890,0))</f>
        <v>#REF!</v>
      </c>
      <c r="F540" s="21" t="e">
        <f>IF(D540="", "",COUNTIF('Approved Products List'!C$5:C$2890,D540))</f>
        <v>#REF!</v>
      </c>
      <c r="J540">
        <v>62316</v>
      </c>
    </row>
    <row r="541" spans="2:10" x14ac:dyDescent="0.25">
      <c r="B541" s="20" t="e">
        <f>(COUNTIF('Approved Products List'!#REF!,'Approved Products List'!#REF!)=1)*1</f>
        <v>#REF!</v>
      </c>
      <c r="C541" s="19"/>
      <c r="D541" s="19" t="e">
        <f t="array" ref="D541">IF(ROWS(D$6:D541)&lt;=C$5,INDEX('Approved Products List'!$C$5:$C$2890,SMALL(IF($B$6:$B$4551=1,ROW($B$6:$B$4551)-ROW(B$6)+1),ROWS(D$6:D541))),"")</f>
        <v>#REF!</v>
      </c>
      <c r="E541" s="19" t="e">
        <f>IF(D541="", "",MATCH(D541,'Approved Products List'!C$5:C$2890,0))</f>
        <v>#REF!</v>
      </c>
      <c r="F541" s="21" t="e">
        <f>IF(D541="", "",COUNTIF('Approved Products List'!C$5:C$2890,D541))</f>
        <v>#REF!</v>
      </c>
      <c r="J541">
        <v>62320</v>
      </c>
    </row>
    <row r="542" spans="2:10" x14ac:dyDescent="0.25">
      <c r="B542" s="20" t="e">
        <f>(COUNTIF('Approved Products List'!#REF!,'Approved Products List'!#REF!)=1)*1</f>
        <v>#REF!</v>
      </c>
      <c r="C542" s="19"/>
      <c r="D542" s="19" t="e">
        <f t="array" ref="D542">IF(ROWS(D$6:D542)&lt;=C$5,INDEX('Approved Products List'!$C$5:$C$2890,SMALL(IF($B$6:$B$4551=1,ROW($B$6:$B$4551)-ROW(B$6)+1),ROWS(D$6:D542))),"")</f>
        <v>#REF!</v>
      </c>
      <c r="E542" s="19" t="e">
        <f>IF(D542="", "",MATCH(D542,'Approved Products List'!C$5:C$2890,0))</f>
        <v>#REF!</v>
      </c>
      <c r="F542" s="21" t="e">
        <f>IF(D542="", "",COUNTIF('Approved Products List'!C$5:C$2890,D542))</f>
        <v>#REF!</v>
      </c>
      <c r="J542">
        <v>62321</v>
      </c>
    </row>
    <row r="543" spans="2:10" x14ac:dyDescent="0.25">
      <c r="B543" s="20" t="e">
        <f>(COUNTIF('Approved Products List'!#REF!,'Approved Products List'!#REF!)=1)*1</f>
        <v>#REF!</v>
      </c>
      <c r="C543" s="19"/>
      <c r="D543" s="19" t="e">
        <f t="array" ref="D543">IF(ROWS(D$6:D543)&lt;=C$5,INDEX('Approved Products List'!$C$5:$C$2890,SMALL(IF($B$6:$B$4551=1,ROW($B$6:$B$4551)-ROW(B$6)+1),ROWS(D$6:D543))),"")</f>
        <v>#REF!</v>
      </c>
      <c r="E543" s="19" t="e">
        <f>IF(D543="", "",MATCH(D543,'Approved Products List'!C$5:C$2890,0))</f>
        <v>#REF!</v>
      </c>
      <c r="F543" s="21" t="e">
        <f>IF(D543="", "",COUNTIF('Approved Products List'!C$5:C$2890,D543))</f>
        <v>#REF!</v>
      </c>
      <c r="J543">
        <v>62323</v>
      </c>
    </row>
    <row r="544" spans="2:10" x14ac:dyDescent="0.25">
      <c r="B544" s="20" t="e">
        <f>(COUNTIF('Approved Products List'!#REF!,'Approved Products List'!#REF!)=1)*1</f>
        <v>#REF!</v>
      </c>
      <c r="C544" s="19"/>
      <c r="D544" s="19" t="e">
        <f t="array" ref="D544">IF(ROWS(D$6:D544)&lt;=C$5,INDEX('Approved Products List'!$C$5:$C$2890,SMALL(IF($B$6:$B$4551=1,ROW($B$6:$B$4551)-ROW(B$6)+1),ROWS(D$6:D544))),"")</f>
        <v>#REF!</v>
      </c>
      <c r="E544" s="19" t="e">
        <f>IF(D544="", "",MATCH(D544,'Approved Products List'!C$5:C$2890,0))</f>
        <v>#REF!</v>
      </c>
      <c r="F544" s="21" t="e">
        <f>IF(D544="", "",COUNTIF('Approved Products List'!C$5:C$2890,D544))</f>
        <v>#REF!</v>
      </c>
      <c r="J544">
        <v>62324</v>
      </c>
    </row>
    <row r="545" spans="2:10" x14ac:dyDescent="0.25">
      <c r="B545" s="20" t="e">
        <f>(COUNTIF('Approved Products List'!#REF!,'Approved Products List'!#REF!)=1)*1</f>
        <v>#REF!</v>
      </c>
      <c r="C545" s="19"/>
      <c r="D545" s="19" t="e">
        <f t="array" ref="D545">IF(ROWS(D$6:D545)&lt;=C$5,INDEX('Approved Products List'!$C$5:$C$2890,SMALL(IF($B$6:$B$4551=1,ROW($B$6:$B$4551)-ROW(B$6)+1),ROWS(D$6:D545))),"")</f>
        <v>#REF!</v>
      </c>
      <c r="E545" s="19" t="e">
        <f>IF(D545="", "",MATCH(D545,'Approved Products List'!C$5:C$2890,0))</f>
        <v>#REF!</v>
      </c>
      <c r="F545" s="21" t="e">
        <f>IF(D545="", "",COUNTIF('Approved Products List'!C$5:C$2890,D545))</f>
        <v>#REF!</v>
      </c>
      <c r="J545">
        <v>62325</v>
      </c>
    </row>
    <row r="546" spans="2:10" x14ac:dyDescent="0.25">
      <c r="B546" s="20" t="e">
        <f>(COUNTIF('Approved Products List'!#REF!,'Approved Products List'!#REF!)=1)*1</f>
        <v>#REF!</v>
      </c>
      <c r="C546" s="19"/>
      <c r="D546" s="19" t="e">
        <f t="array" ref="D546">IF(ROWS(D$6:D546)&lt;=C$5,INDEX('Approved Products List'!$C$5:$C$2890,SMALL(IF($B$6:$B$4551=1,ROW($B$6:$B$4551)-ROW(B$6)+1),ROWS(D$6:D546))),"")</f>
        <v>#REF!</v>
      </c>
      <c r="E546" s="19" t="e">
        <f>IF(D546="", "",MATCH(D546,'Approved Products List'!C$5:C$2890,0))</f>
        <v>#REF!</v>
      </c>
      <c r="F546" s="21" t="e">
        <f>IF(D546="", "",COUNTIF('Approved Products List'!C$5:C$2890,D546))</f>
        <v>#REF!</v>
      </c>
      <c r="J546">
        <v>62326</v>
      </c>
    </row>
    <row r="547" spans="2:10" x14ac:dyDescent="0.25">
      <c r="B547" s="20" t="e">
        <f>(COUNTIF('Approved Products List'!#REF!,'Approved Products List'!#REF!)=1)*1</f>
        <v>#REF!</v>
      </c>
      <c r="C547" s="19"/>
      <c r="D547" s="19" t="e">
        <f t="array" ref="D547">IF(ROWS(D$6:D547)&lt;=C$5,INDEX('Approved Products List'!$C$5:$C$2890,SMALL(IF($B$6:$B$4551=1,ROW($B$6:$B$4551)-ROW(B$6)+1),ROWS(D$6:D547))),"")</f>
        <v>#REF!</v>
      </c>
      <c r="E547" s="19" t="e">
        <f>IF(D547="", "",MATCH(D547,'Approved Products List'!C$5:C$2890,0))</f>
        <v>#REF!</v>
      </c>
      <c r="F547" s="21" t="e">
        <f>IF(D547="", "",COUNTIF('Approved Products List'!C$5:C$2890,D547))</f>
        <v>#REF!</v>
      </c>
      <c r="J547">
        <v>62329</v>
      </c>
    </row>
    <row r="548" spans="2:10" x14ac:dyDescent="0.25">
      <c r="B548" s="20" t="e">
        <f>(COUNTIF('Approved Products List'!#REF!,'Approved Products List'!#REF!)=1)*1</f>
        <v>#REF!</v>
      </c>
      <c r="C548" s="19"/>
      <c r="D548" s="19" t="e">
        <f t="array" ref="D548">IF(ROWS(D$6:D548)&lt;=C$5,INDEX('Approved Products List'!$C$5:$C$2890,SMALL(IF($B$6:$B$4551=1,ROW($B$6:$B$4551)-ROW(B$6)+1),ROWS(D$6:D548))),"")</f>
        <v>#REF!</v>
      </c>
      <c r="E548" s="19" t="e">
        <f>IF(D548="", "",MATCH(D548,'Approved Products List'!C$5:C$2890,0))</f>
        <v>#REF!</v>
      </c>
      <c r="F548" s="21" t="e">
        <f>IF(D548="", "",COUNTIF('Approved Products List'!C$5:C$2890,D548))</f>
        <v>#REF!</v>
      </c>
      <c r="J548">
        <v>62330</v>
      </c>
    </row>
    <row r="549" spans="2:10" x14ac:dyDescent="0.25">
      <c r="B549" s="20" t="e">
        <f>(COUNTIF('Approved Products List'!#REF!,'Approved Products List'!#REF!)=1)*1</f>
        <v>#REF!</v>
      </c>
      <c r="C549" s="19"/>
      <c r="D549" s="19" t="e">
        <f t="array" ref="D549">IF(ROWS(D$6:D549)&lt;=C$5,INDEX('Approved Products List'!$C$5:$C$2890,SMALL(IF($B$6:$B$4551=1,ROW($B$6:$B$4551)-ROW(B$6)+1),ROWS(D$6:D549))),"")</f>
        <v>#REF!</v>
      </c>
      <c r="E549" s="19" t="e">
        <f>IF(D549="", "",MATCH(D549,'Approved Products List'!C$5:C$2890,0))</f>
        <v>#REF!</v>
      </c>
      <c r="F549" s="21" t="e">
        <f>IF(D549="", "",COUNTIF('Approved Products List'!C$5:C$2890,D549))</f>
        <v>#REF!</v>
      </c>
      <c r="J549">
        <v>62334</v>
      </c>
    </row>
    <row r="550" spans="2:10" x14ac:dyDescent="0.25">
      <c r="B550" s="20" t="e">
        <f>(COUNTIF('Approved Products List'!#REF!,'Approved Products List'!#REF!)=1)*1</f>
        <v>#REF!</v>
      </c>
      <c r="C550" s="19"/>
      <c r="D550" s="19" t="e">
        <f t="array" ref="D550">IF(ROWS(D$6:D550)&lt;=C$5,INDEX('Approved Products List'!$C$5:$C$2890,SMALL(IF($B$6:$B$4551=1,ROW($B$6:$B$4551)-ROW(B$6)+1),ROWS(D$6:D550))),"")</f>
        <v>#REF!</v>
      </c>
      <c r="E550" s="19" t="e">
        <f>IF(D550="", "",MATCH(D550,'Approved Products List'!C$5:C$2890,0))</f>
        <v>#REF!</v>
      </c>
      <c r="F550" s="21" t="e">
        <f>IF(D550="", "",COUNTIF('Approved Products List'!C$5:C$2890,D550))</f>
        <v>#REF!</v>
      </c>
      <c r="J550">
        <v>62336</v>
      </c>
    </row>
    <row r="551" spans="2:10" x14ac:dyDescent="0.25">
      <c r="B551" s="20" t="e">
        <f>(COUNTIF('Approved Products List'!#REF!,'Approved Products List'!#REF!)=1)*1</f>
        <v>#REF!</v>
      </c>
      <c r="C551" s="19"/>
      <c r="D551" s="19" t="e">
        <f t="array" ref="D551">IF(ROWS(D$6:D551)&lt;=C$5,INDEX('Approved Products List'!$C$5:$C$2890,SMALL(IF($B$6:$B$4551=1,ROW($B$6:$B$4551)-ROW(B$6)+1),ROWS(D$6:D551))),"")</f>
        <v>#REF!</v>
      </c>
      <c r="E551" s="19" t="e">
        <f>IF(D551="", "",MATCH(D551,'Approved Products List'!C$5:C$2890,0))</f>
        <v>#REF!</v>
      </c>
      <c r="F551" s="21" t="e">
        <f>IF(D551="", "",COUNTIF('Approved Products List'!C$5:C$2890,D551))</f>
        <v>#REF!</v>
      </c>
      <c r="J551">
        <v>62338</v>
      </c>
    </row>
    <row r="552" spans="2:10" x14ac:dyDescent="0.25">
      <c r="B552" s="20" t="e">
        <f>(COUNTIF('Approved Products List'!#REF!,'Approved Products List'!#REF!)=1)*1</f>
        <v>#REF!</v>
      </c>
      <c r="C552" s="19"/>
      <c r="D552" s="19" t="e">
        <f t="array" ref="D552">IF(ROWS(D$6:D552)&lt;=C$5,INDEX('Approved Products List'!$C$5:$C$2890,SMALL(IF($B$6:$B$4551=1,ROW($B$6:$B$4551)-ROW(B$6)+1),ROWS(D$6:D552))),"")</f>
        <v>#REF!</v>
      </c>
      <c r="E552" s="19" t="e">
        <f>IF(D552="", "",MATCH(D552,'Approved Products List'!C$5:C$2890,0))</f>
        <v>#REF!</v>
      </c>
      <c r="F552" s="21" t="e">
        <f>IF(D552="", "",COUNTIF('Approved Products List'!C$5:C$2890,D552))</f>
        <v>#REF!</v>
      </c>
      <c r="J552">
        <v>62339</v>
      </c>
    </row>
    <row r="553" spans="2:10" x14ac:dyDescent="0.25">
      <c r="B553" s="20" t="e">
        <f>(COUNTIF('Approved Products List'!#REF!,'Approved Products List'!#REF!)=1)*1</f>
        <v>#REF!</v>
      </c>
      <c r="C553" s="19"/>
      <c r="D553" s="19" t="e">
        <f t="array" ref="D553">IF(ROWS(D$6:D553)&lt;=C$5,INDEX('Approved Products List'!$C$5:$C$2890,SMALL(IF($B$6:$B$4551=1,ROW($B$6:$B$4551)-ROW(B$6)+1),ROWS(D$6:D553))),"")</f>
        <v>#REF!</v>
      </c>
      <c r="E553" s="19" t="e">
        <f>IF(D553="", "",MATCH(D553,'Approved Products List'!C$5:C$2890,0))</f>
        <v>#REF!</v>
      </c>
      <c r="F553" s="21" t="e">
        <f>IF(D553="", "",COUNTIF('Approved Products List'!C$5:C$2890,D553))</f>
        <v>#REF!</v>
      </c>
      <c r="J553">
        <v>62340</v>
      </c>
    </row>
    <row r="554" spans="2:10" x14ac:dyDescent="0.25">
      <c r="B554" s="20" t="e">
        <f>(COUNTIF('Approved Products List'!#REF!,'Approved Products List'!#REF!)=1)*1</f>
        <v>#REF!</v>
      </c>
      <c r="C554" s="19"/>
      <c r="D554" s="19" t="e">
        <f t="array" ref="D554">IF(ROWS(D$6:D554)&lt;=C$5,INDEX('Approved Products List'!$C$5:$C$2890,SMALL(IF($B$6:$B$4551=1,ROW($B$6:$B$4551)-ROW(B$6)+1),ROWS(D$6:D554))),"")</f>
        <v>#REF!</v>
      </c>
      <c r="E554" s="19" t="e">
        <f>IF(D554="", "",MATCH(D554,'Approved Products List'!C$5:C$2890,0))</f>
        <v>#REF!</v>
      </c>
      <c r="F554" s="21" t="e">
        <f>IF(D554="", "",COUNTIF('Approved Products List'!C$5:C$2890,D554))</f>
        <v>#REF!</v>
      </c>
      <c r="J554">
        <v>62341</v>
      </c>
    </row>
    <row r="555" spans="2:10" x14ac:dyDescent="0.25">
      <c r="B555" s="20" t="e">
        <f>(COUNTIF('Approved Products List'!#REF!,'Approved Products List'!#REF!)=1)*1</f>
        <v>#REF!</v>
      </c>
      <c r="C555" s="19"/>
      <c r="D555" s="19" t="e">
        <f t="array" ref="D555">IF(ROWS(D$6:D555)&lt;=C$5,INDEX('Approved Products List'!$C$5:$C$2890,SMALL(IF($B$6:$B$4551=1,ROW($B$6:$B$4551)-ROW(B$6)+1),ROWS(D$6:D555))),"")</f>
        <v>#REF!</v>
      </c>
      <c r="E555" s="19" t="e">
        <f>IF(D555="", "",MATCH(D555,'Approved Products List'!C$5:C$2890,0))</f>
        <v>#REF!</v>
      </c>
      <c r="F555" s="21" t="e">
        <f>IF(D555="", "",COUNTIF('Approved Products List'!C$5:C$2890,D555))</f>
        <v>#REF!</v>
      </c>
      <c r="J555">
        <v>62343</v>
      </c>
    </row>
    <row r="556" spans="2:10" x14ac:dyDescent="0.25">
      <c r="B556" s="20" t="e">
        <f>(COUNTIF('Approved Products List'!#REF!,'Approved Products List'!#REF!)=1)*1</f>
        <v>#REF!</v>
      </c>
      <c r="C556" s="19"/>
      <c r="D556" s="19" t="e">
        <f t="array" ref="D556">IF(ROWS(D$6:D556)&lt;=C$5,INDEX('Approved Products List'!$C$5:$C$2890,SMALL(IF($B$6:$B$4551=1,ROW($B$6:$B$4551)-ROW(B$6)+1),ROWS(D$6:D556))),"")</f>
        <v>#REF!</v>
      </c>
      <c r="E556" s="19" t="e">
        <f>IF(D556="", "",MATCH(D556,'Approved Products List'!C$5:C$2890,0))</f>
        <v>#REF!</v>
      </c>
      <c r="F556" s="21" t="e">
        <f>IF(D556="", "",COUNTIF('Approved Products List'!C$5:C$2890,D556))</f>
        <v>#REF!</v>
      </c>
      <c r="J556">
        <v>62345</v>
      </c>
    </row>
    <row r="557" spans="2:10" x14ac:dyDescent="0.25">
      <c r="B557" s="20" t="e">
        <f>(COUNTIF('Approved Products List'!#REF!,'Approved Products List'!#REF!)=1)*1</f>
        <v>#REF!</v>
      </c>
      <c r="C557" s="19"/>
      <c r="D557" s="19" t="e">
        <f t="array" ref="D557">IF(ROWS(D$6:D557)&lt;=C$5,INDEX('Approved Products List'!$C$5:$C$2890,SMALL(IF($B$6:$B$4551=1,ROW($B$6:$B$4551)-ROW(B$6)+1),ROWS(D$6:D557))),"")</f>
        <v>#REF!</v>
      </c>
      <c r="E557" s="19" t="e">
        <f>IF(D557="", "",MATCH(D557,'Approved Products List'!C$5:C$2890,0))</f>
        <v>#REF!</v>
      </c>
      <c r="F557" s="21" t="e">
        <f>IF(D557="", "",COUNTIF('Approved Products List'!C$5:C$2890,D557))</f>
        <v>#REF!</v>
      </c>
      <c r="J557">
        <v>62346</v>
      </c>
    </row>
    <row r="558" spans="2:10" x14ac:dyDescent="0.25">
      <c r="B558" s="20" t="e">
        <f>(COUNTIF('Approved Products List'!#REF!,'Approved Products List'!#REF!)=1)*1</f>
        <v>#REF!</v>
      </c>
      <c r="C558" s="19"/>
      <c r="D558" s="19" t="e">
        <f t="array" ref="D558">IF(ROWS(D$6:D558)&lt;=C$5,INDEX('Approved Products List'!$C$5:$C$2890,SMALL(IF($B$6:$B$4551=1,ROW($B$6:$B$4551)-ROW(B$6)+1),ROWS(D$6:D558))),"")</f>
        <v>#REF!</v>
      </c>
      <c r="E558" s="19" t="e">
        <f>IF(D558="", "",MATCH(D558,'Approved Products List'!C$5:C$2890,0))</f>
        <v>#REF!</v>
      </c>
      <c r="F558" s="21" t="e">
        <f>IF(D558="", "",COUNTIF('Approved Products List'!C$5:C$2890,D558))</f>
        <v>#REF!</v>
      </c>
      <c r="J558">
        <v>62347</v>
      </c>
    </row>
    <row r="559" spans="2:10" x14ac:dyDescent="0.25">
      <c r="B559" s="20" t="e">
        <f>(COUNTIF('Approved Products List'!#REF!,'Approved Products List'!#REF!)=1)*1</f>
        <v>#REF!</v>
      </c>
      <c r="C559" s="19"/>
      <c r="D559" s="19" t="e">
        <f t="array" ref="D559">IF(ROWS(D$6:D559)&lt;=C$5,INDEX('Approved Products List'!$C$5:$C$2890,SMALL(IF($B$6:$B$4551=1,ROW($B$6:$B$4551)-ROW(B$6)+1),ROWS(D$6:D559))),"")</f>
        <v>#REF!</v>
      </c>
      <c r="E559" s="19" t="e">
        <f>IF(D559="", "",MATCH(D559,'Approved Products List'!C$5:C$2890,0))</f>
        <v>#REF!</v>
      </c>
      <c r="F559" s="21" t="e">
        <f>IF(D559="", "",COUNTIF('Approved Products List'!C$5:C$2890,D559))</f>
        <v>#REF!</v>
      </c>
      <c r="J559">
        <v>62348</v>
      </c>
    </row>
    <row r="560" spans="2:10" x14ac:dyDescent="0.25">
      <c r="B560" s="20" t="e">
        <f>(COUNTIF('Approved Products List'!#REF!,'Approved Products List'!#REF!)=1)*1</f>
        <v>#REF!</v>
      </c>
      <c r="C560" s="19"/>
      <c r="D560" s="19" t="e">
        <f t="array" ref="D560">IF(ROWS(D$6:D560)&lt;=C$5,INDEX('Approved Products List'!$C$5:$C$2890,SMALL(IF($B$6:$B$4551=1,ROW($B$6:$B$4551)-ROW(B$6)+1),ROWS(D$6:D560))),"")</f>
        <v>#REF!</v>
      </c>
      <c r="E560" s="19" t="e">
        <f>IF(D560="", "",MATCH(D560,'Approved Products List'!C$5:C$2890,0))</f>
        <v>#REF!</v>
      </c>
      <c r="F560" s="21" t="e">
        <f>IF(D560="", "",COUNTIF('Approved Products List'!C$5:C$2890,D560))</f>
        <v>#REF!</v>
      </c>
      <c r="J560">
        <v>62349</v>
      </c>
    </row>
    <row r="561" spans="2:10" x14ac:dyDescent="0.25">
      <c r="B561" s="20" t="e">
        <f>(COUNTIF('Approved Products List'!#REF!,'Approved Products List'!#REF!)=1)*1</f>
        <v>#REF!</v>
      </c>
      <c r="C561" s="19"/>
      <c r="D561" s="19" t="e">
        <f t="array" ref="D561">IF(ROWS(D$6:D561)&lt;=C$5,INDEX('Approved Products List'!$C$5:$C$2890,SMALL(IF($B$6:$B$4551=1,ROW($B$6:$B$4551)-ROW(B$6)+1),ROWS(D$6:D561))),"")</f>
        <v>#REF!</v>
      </c>
      <c r="E561" s="19" t="e">
        <f>IF(D561="", "",MATCH(D561,'Approved Products List'!C$5:C$2890,0))</f>
        <v>#REF!</v>
      </c>
      <c r="F561" s="21" t="e">
        <f>IF(D561="", "",COUNTIF('Approved Products List'!C$5:C$2890,D561))</f>
        <v>#REF!</v>
      </c>
      <c r="J561">
        <v>62351</v>
      </c>
    </row>
    <row r="562" spans="2:10" x14ac:dyDescent="0.25">
      <c r="B562" s="20" t="e">
        <f>(COUNTIF('Approved Products List'!#REF!,'Approved Products List'!#REF!)=1)*1</f>
        <v>#REF!</v>
      </c>
      <c r="C562" s="19"/>
      <c r="D562" s="19" t="e">
        <f t="array" ref="D562">IF(ROWS(D$6:D562)&lt;=C$5,INDEX('Approved Products List'!$C$5:$C$2890,SMALL(IF($B$6:$B$4551=1,ROW($B$6:$B$4551)-ROW(B$6)+1),ROWS(D$6:D562))),"")</f>
        <v>#REF!</v>
      </c>
      <c r="E562" s="19" t="e">
        <f>IF(D562="", "",MATCH(D562,'Approved Products List'!C$5:C$2890,0))</f>
        <v>#REF!</v>
      </c>
      <c r="F562" s="21" t="e">
        <f>IF(D562="", "",COUNTIF('Approved Products List'!C$5:C$2890,D562))</f>
        <v>#REF!</v>
      </c>
      <c r="J562">
        <v>62352</v>
      </c>
    </row>
    <row r="563" spans="2:10" x14ac:dyDescent="0.25">
      <c r="B563" s="20" t="e">
        <f>(COUNTIF('Approved Products List'!#REF!,'Approved Products List'!#REF!)=1)*1</f>
        <v>#REF!</v>
      </c>
      <c r="C563" s="19"/>
      <c r="D563" s="19" t="e">
        <f t="array" ref="D563">IF(ROWS(D$6:D563)&lt;=C$5,INDEX('Approved Products List'!$C$5:$C$2890,SMALL(IF($B$6:$B$4551=1,ROW($B$6:$B$4551)-ROW(B$6)+1),ROWS(D$6:D563))),"")</f>
        <v>#REF!</v>
      </c>
      <c r="E563" s="19" t="e">
        <f>IF(D563="", "",MATCH(D563,'Approved Products List'!C$5:C$2890,0))</f>
        <v>#REF!</v>
      </c>
      <c r="F563" s="21" t="e">
        <f>IF(D563="", "",COUNTIF('Approved Products List'!C$5:C$2890,D563))</f>
        <v>#REF!</v>
      </c>
      <c r="J563">
        <v>62353</v>
      </c>
    </row>
    <row r="564" spans="2:10" x14ac:dyDescent="0.25">
      <c r="B564" s="20" t="e">
        <f>(COUNTIF('Approved Products List'!#REF!,'Approved Products List'!#REF!)=1)*1</f>
        <v>#REF!</v>
      </c>
      <c r="C564" s="19"/>
      <c r="D564" s="19" t="e">
        <f t="array" ref="D564">IF(ROWS(D$6:D564)&lt;=C$5,INDEX('Approved Products List'!$C$5:$C$2890,SMALL(IF($B$6:$B$4551=1,ROW($B$6:$B$4551)-ROW(B$6)+1),ROWS(D$6:D564))),"")</f>
        <v>#REF!</v>
      </c>
      <c r="E564" s="19" t="e">
        <f>IF(D564="", "",MATCH(D564,'Approved Products List'!C$5:C$2890,0))</f>
        <v>#REF!</v>
      </c>
      <c r="F564" s="21" t="e">
        <f>IF(D564="", "",COUNTIF('Approved Products List'!C$5:C$2890,D564))</f>
        <v>#REF!</v>
      </c>
      <c r="J564">
        <v>62354</v>
      </c>
    </row>
    <row r="565" spans="2:10" x14ac:dyDescent="0.25">
      <c r="B565" s="20" t="e">
        <f>(COUNTIF('Approved Products List'!#REF!,'Approved Products List'!#REF!)=1)*1</f>
        <v>#REF!</v>
      </c>
      <c r="C565" s="19"/>
      <c r="D565" s="19" t="e">
        <f t="array" ref="D565">IF(ROWS(D$6:D565)&lt;=C$5,INDEX('Approved Products List'!$C$5:$C$2890,SMALL(IF($B$6:$B$4551=1,ROW($B$6:$B$4551)-ROW(B$6)+1),ROWS(D$6:D565))),"")</f>
        <v>#REF!</v>
      </c>
      <c r="E565" s="19" t="e">
        <f>IF(D565="", "",MATCH(D565,'Approved Products List'!C$5:C$2890,0))</f>
        <v>#REF!</v>
      </c>
      <c r="F565" s="21" t="e">
        <f>IF(D565="", "",COUNTIF('Approved Products List'!C$5:C$2890,D565))</f>
        <v>#REF!</v>
      </c>
      <c r="J565">
        <v>62355</v>
      </c>
    </row>
    <row r="566" spans="2:10" x14ac:dyDescent="0.25">
      <c r="B566" s="20" t="e">
        <f>(COUNTIF('Approved Products List'!#REF!,'Approved Products List'!#REF!)=1)*1</f>
        <v>#REF!</v>
      </c>
      <c r="C566" s="19"/>
      <c r="D566" s="19" t="e">
        <f t="array" ref="D566">IF(ROWS(D$6:D566)&lt;=C$5,INDEX('Approved Products List'!$C$5:$C$2890,SMALL(IF($B$6:$B$4551=1,ROW($B$6:$B$4551)-ROW(B$6)+1),ROWS(D$6:D566))),"")</f>
        <v>#REF!</v>
      </c>
      <c r="E566" s="19" t="e">
        <f>IF(D566="", "",MATCH(D566,'Approved Products List'!C$5:C$2890,0))</f>
        <v>#REF!</v>
      </c>
      <c r="F566" s="21" t="e">
        <f>IF(D566="", "",COUNTIF('Approved Products List'!C$5:C$2890,D566))</f>
        <v>#REF!</v>
      </c>
      <c r="J566">
        <v>62356</v>
      </c>
    </row>
    <row r="567" spans="2:10" x14ac:dyDescent="0.25">
      <c r="B567" s="20" t="e">
        <f>(COUNTIF('Approved Products List'!#REF!,'Approved Products List'!#REF!)=1)*1</f>
        <v>#REF!</v>
      </c>
      <c r="C567" s="19"/>
      <c r="D567" s="19" t="e">
        <f t="array" ref="D567">IF(ROWS(D$6:D567)&lt;=C$5,INDEX('Approved Products List'!$C$5:$C$2890,SMALL(IF($B$6:$B$4551=1,ROW($B$6:$B$4551)-ROW(B$6)+1),ROWS(D$6:D567))),"")</f>
        <v>#REF!</v>
      </c>
      <c r="E567" s="19" t="e">
        <f>IF(D567="", "",MATCH(D567,'Approved Products List'!C$5:C$2890,0))</f>
        <v>#REF!</v>
      </c>
      <c r="F567" s="21" t="e">
        <f>IF(D567="", "",COUNTIF('Approved Products List'!C$5:C$2890,D567))</f>
        <v>#REF!</v>
      </c>
      <c r="J567">
        <v>62357</v>
      </c>
    </row>
    <row r="568" spans="2:10" x14ac:dyDescent="0.25">
      <c r="B568" s="20" t="e">
        <f>(COUNTIF('Approved Products List'!#REF!,'Approved Products List'!#REF!)=1)*1</f>
        <v>#REF!</v>
      </c>
      <c r="C568" s="19"/>
      <c r="D568" s="19" t="e">
        <f t="array" ref="D568">IF(ROWS(D$6:D568)&lt;=C$5,INDEX('Approved Products List'!$C$5:$C$2890,SMALL(IF($B$6:$B$4551=1,ROW($B$6:$B$4551)-ROW(B$6)+1),ROWS(D$6:D568))),"")</f>
        <v>#REF!</v>
      </c>
      <c r="E568" s="19" t="e">
        <f>IF(D568="", "",MATCH(D568,'Approved Products List'!C$5:C$2890,0))</f>
        <v>#REF!</v>
      </c>
      <c r="F568" s="21" t="e">
        <f>IF(D568="", "",COUNTIF('Approved Products List'!C$5:C$2890,D568))</f>
        <v>#REF!</v>
      </c>
      <c r="J568">
        <v>62358</v>
      </c>
    </row>
    <row r="569" spans="2:10" x14ac:dyDescent="0.25">
      <c r="B569" s="20" t="e">
        <f>(COUNTIF('Approved Products List'!#REF!,'Approved Products List'!#REF!)=1)*1</f>
        <v>#REF!</v>
      </c>
      <c r="C569" s="19"/>
      <c r="D569" s="19" t="e">
        <f t="array" ref="D569">IF(ROWS(D$6:D569)&lt;=C$5,INDEX('Approved Products List'!$C$5:$C$2890,SMALL(IF($B$6:$B$4551=1,ROW($B$6:$B$4551)-ROW(B$6)+1),ROWS(D$6:D569))),"")</f>
        <v>#REF!</v>
      </c>
      <c r="E569" s="19" t="e">
        <f>IF(D569="", "",MATCH(D569,'Approved Products List'!C$5:C$2890,0))</f>
        <v>#REF!</v>
      </c>
      <c r="F569" s="21" t="e">
        <f>IF(D569="", "",COUNTIF('Approved Products List'!C$5:C$2890,D569))</f>
        <v>#REF!</v>
      </c>
      <c r="J569">
        <v>62359</v>
      </c>
    </row>
    <row r="570" spans="2:10" x14ac:dyDescent="0.25">
      <c r="B570" s="20" t="e">
        <f>(COUNTIF('Approved Products List'!#REF!,'Approved Products List'!#REF!)=1)*1</f>
        <v>#REF!</v>
      </c>
      <c r="C570" s="19"/>
      <c r="D570" s="19" t="e">
        <f t="array" ref="D570">IF(ROWS(D$6:D570)&lt;=C$5,INDEX('Approved Products List'!$C$5:$C$2890,SMALL(IF($B$6:$B$4551=1,ROW($B$6:$B$4551)-ROW(B$6)+1),ROWS(D$6:D570))),"")</f>
        <v>#REF!</v>
      </c>
      <c r="E570" s="19" t="e">
        <f>IF(D570="", "",MATCH(D570,'Approved Products List'!C$5:C$2890,0))</f>
        <v>#REF!</v>
      </c>
      <c r="F570" s="21" t="e">
        <f>IF(D570="", "",COUNTIF('Approved Products List'!C$5:C$2890,D570))</f>
        <v>#REF!</v>
      </c>
      <c r="J570">
        <v>62360</v>
      </c>
    </row>
    <row r="571" spans="2:10" x14ac:dyDescent="0.25">
      <c r="B571" s="20" t="e">
        <f>(COUNTIF('Approved Products List'!#REF!,'Approved Products List'!#REF!)=1)*1</f>
        <v>#REF!</v>
      </c>
      <c r="C571" s="19"/>
      <c r="D571" s="19" t="e">
        <f t="array" ref="D571">IF(ROWS(D$6:D571)&lt;=C$5,INDEX('Approved Products List'!$C$5:$C$2890,SMALL(IF($B$6:$B$4551=1,ROW($B$6:$B$4551)-ROW(B$6)+1),ROWS(D$6:D571))),"")</f>
        <v>#REF!</v>
      </c>
      <c r="E571" s="19" t="e">
        <f>IF(D571="", "",MATCH(D571,'Approved Products List'!C$5:C$2890,0))</f>
        <v>#REF!</v>
      </c>
      <c r="F571" s="21" t="e">
        <f>IF(D571="", "",COUNTIF('Approved Products List'!C$5:C$2890,D571))</f>
        <v>#REF!</v>
      </c>
      <c r="J571">
        <v>62361</v>
      </c>
    </row>
    <row r="572" spans="2:10" x14ac:dyDescent="0.25">
      <c r="B572" s="20" t="e">
        <f>(COUNTIF('Approved Products List'!#REF!,'Approved Products List'!#REF!)=1)*1</f>
        <v>#REF!</v>
      </c>
      <c r="C572" s="19"/>
      <c r="D572" s="19" t="e">
        <f t="array" ref="D572">IF(ROWS(D$6:D572)&lt;=C$5,INDEX('Approved Products List'!$C$5:$C$2890,SMALL(IF($B$6:$B$4551=1,ROW($B$6:$B$4551)-ROW(B$6)+1),ROWS(D$6:D572))),"")</f>
        <v>#REF!</v>
      </c>
      <c r="E572" s="19" t="e">
        <f>IF(D572="", "",MATCH(D572,'Approved Products List'!C$5:C$2890,0))</f>
        <v>#REF!</v>
      </c>
      <c r="F572" s="21" t="e">
        <f>IF(D572="", "",COUNTIF('Approved Products List'!C$5:C$2890,D572))</f>
        <v>#REF!</v>
      </c>
      <c r="J572">
        <v>62362</v>
      </c>
    </row>
    <row r="573" spans="2:10" x14ac:dyDescent="0.25">
      <c r="B573" s="20" t="e">
        <f>(COUNTIF('Approved Products List'!#REF!,'Approved Products List'!#REF!)=1)*1</f>
        <v>#REF!</v>
      </c>
      <c r="C573" s="19"/>
      <c r="D573" s="19" t="e">
        <f t="array" ref="D573">IF(ROWS(D$6:D573)&lt;=C$5,INDEX('Approved Products List'!$C$5:$C$2890,SMALL(IF($B$6:$B$4551=1,ROW($B$6:$B$4551)-ROW(B$6)+1),ROWS(D$6:D573))),"")</f>
        <v>#REF!</v>
      </c>
      <c r="E573" s="19" t="e">
        <f>IF(D573="", "",MATCH(D573,'Approved Products List'!C$5:C$2890,0))</f>
        <v>#REF!</v>
      </c>
      <c r="F573" s="21" t="e">
        <f>IF(D573="", "",COUNTIF('Approved Products List'!C$5:C$2890,D573))</f>
        <v>#REF!</v>
      </c>
      <c r="J573">
        <v>62363</v>
      </c>
    </row>
    <row r="574" spans="2:10" x14ac:dyDescent="0.25">
      <c r="B574" s="20" t="e">
        <f>(COUNTIF('Approved Products List'!#REF!,'Approved Products List'!#REF!)=1)*1</f>
        <v>#REF!</v>
      </c>
      <c r="C574" s="19"/>
      <c r="D574" s="19" t="e">
        <f t="array" ref="D574">IF(ROWS(D$6:D574)&lt;=C$5,INDEX('Approved Products List'!$C$5:$C$2890,SMALL(IF($B$6:$B$4551=1,ROW($B$6:$B$4551)-ROW(B$6)+1),ROWS(D$6:D574))),"")</f>
        <v>#REF!</v>
      </c>
      <c r="E574" s="19" t="e">
        <f>IF(D574="", "",MATCH(D574,'Approved Products List'!C$5:C$2890,0))</f>
        <v>#REF!</v>
      </c>
      <c r="F574" s="21" t="e">
        <f>IF(D574="", "",COUNTIF('Approved Products List'!C$5:C$2890,D574))</f>
        <v>#REF!</v>
      </c>
      <c r="J574">
        <v>62365</v>
      </c>
    </row>
    <row r="575" spans="2:10" x14ac:dyDescent="0.25">
      <c r="B575" s="20" t="e">
        <f>(COUNTIF('Approved Products List'!#REF!,'Approved Products List'!#REF!)=1)*1</f>
        <v>#REF!</v>
      </c>
      <c r="C575" s="19"/>
      <c r="D575" s="19" t="e">
        <f t="array" ref="D575">IF(ROWS(D$6:D575)&lt;=C$5,INDEX('Approved Products List'!$C$5:$C$2890,SMALL(IF($B$6:$B$4551=1,ROW($B$6:$B$4551)-ROW(B$6)+1),ROWS(D$6:D575))),"")</f>
        <v>#REF!</v>
      </c>
      <c r="E575" s="19" t="e">
        <f>IF(D575="", "",MATCH(D575,'Approved Products List'!C$5:C$2890,0))</f>
        <v>#REF!</v>
      </c>
      <c r="F575" s="21" t="e">
        <f>IF(D575="", "",COUNTIF('Approved Products List'!C$5:C$2890,D575))</f>
        <v>#REF!</v>
      </c>
      <c r="J575">
        <v>62366</v>
      </c>
    </row>
    <row r="576" spans="2:10" x14ac:dyDescent="0.25">
      <c r="B576" s="20" t="e">
        <f>(COUNTIF('Approved Products List'!#REF!,'Approved Products List'!#REF!)=1)*1</f>
        <v>#REF!</v>
      </c>
      <c r="C576" s="19"/>
      <c r="D576" s="19" t="e">
        <f t="array" ref="D576">IF(ROWS(D$6:D576)&lt;=C$5,INDEX('Approved Products List'!$C$5:$C$2890,SMALL(IF($B$6:$B$4551=1,ROW($B$6:$B$4551)-ROW(B$6)+1),ROWS(D$6:D576))),"")</f>
        <v>#REF!</v>
      </c>
      <c r="E576" s="19" t="e">
        <f>IF(D576="", "",MATCH(D576,'Approved Products List'!C$5:C$2890,0))</f>
        <v>#REF!</v>
      </c>
      <c r="F576" s="21" t="e">
        <f>IF(D576="", "",COUNTIF('Approved Products List'!C$5:C$2890,D576))</f>
        <v>#REF!</v>
      </c>
      <c r="J576">
        <v>62367</v>
      </c>
    </row>
    <row r="577" spans="2:10" x14ac:dyDescent="0.25">
      <c r="B577" s="20" t="e">
        <f>(COUNTIF('Approved Products List'!#REF!,'Approved Products List'!#REF!)=1)*1</f>
        <v>#REF!</v>
      </c>
      <c r="C577" s="19"/>
      <c r="D577" s="19" t="e">
        <f t="array" ref="D577">IF(ROWS(D$6:D577)&lt;=C$5,INDEX('Approved Products List'!$C$5:$C$2890,SMALL(IF($B$6:$B$4551=1,ROW($B$6:$B$4551)-ROW(B$6)+1),ROWS(D$6:D577))),"")</f>
        <v>#REF!</v>
      </c>
      <c r="E577" s="19" t="e">
        <f>IF(D577="", "",MATCH(D577,'Approved Products List'!C$5:C$2890,0))</f>
        <v>#REF!</v>
      </c>
      <c r="F577" s="21" t="e">
        <f>IF(D577="", "",COUNTIF('Approved Products List'!C$5:C$2890,D577))</f>
        <v>#REF!</v>
      </c>
      <c r="J577">
        <v>62373</v>
      </c>
    </row>
    <row r="578" spans="2:10" x14ac:dyDescent="0.25">
      <c r="B578" s="20" t="e">
        <f>(COUNTIF('Approved Products List'!#REF!,'Approved Products List'!#REF!)=1)*1</f>
        <v>#REF!</v>
      </c>
      <c r="C578" s="19"/>
      <c r="D578" s="19" t="e">
        <f t="array" ref="D578">IF(ROWS(D$6:D578)&lt;=C$5,INDEX('Approved Products List'!$C$5:$C$2890,SMALL(IF($B$6:$B$4551=1,ROW($B$6:$B$4551)-ROW(B$6)+1),ROWS(D$6:D578))),"")</f>
        <v>#REF!</v>
      </c>
      <c r="E578" s="19" t="e">
        <f>IF(D578="", "",MATCH(D578,'Approved Products List'!C$5:C$2890,0))</f>
        <v>#REF!</v>
      </c>
      <c r="F578" s="21" t="e">
        <f>IF(D578="", "",COUNTIF('Approved Products List'!C$5:C$2890,D578))</f>
        <v>#REF!</v>
      </c>
      <c r="J578">
        <v>62374</v>
      </c>
    </row>
    <row r="579" spans="2:10" x14ac:dyDescent="0.25">
      <c r="B579" s="20" t="e">
        <f>(COUNTIF('Approved Products List'!#REF!,'Approved Products List'!#REF!)=1)*1</f>
        <v>#REF!</v>
      </c>
      <c r="C579" s="19"/>
      <c r="D579" s="19" t="e">
        <f t="array" ref="D579">IF(ROWS(D$6:D579)&lt;=C$5,INDEX('Approved Products List'!$C$5:$C$2890,SMALL(IF($B$6:$B$4551=1,ROW($B$6:$B$4551)-ROW(B$6)+1),ROWS(D$6:D579))),"")</f>
        <v>#REF!</v>
      </c>
      <c r="E579" s="19" t="e">
        <f>IF(D579="", "",MATCH(D579,'Approved Products List'!C$5:C$2890,0))</f>
        <v>#REF!</v>
      </c>
      <c r="F579" s="21" t="e">
        <f>IF(D579="", "",COUNTIF('Approved Products List'!C$5:C$2890,D579))</f>
        <v>#REF!</v>
      </c>
      <c r="J579">
        <v>62375</v>
      </c>
    </row>
    <row r="580" spans="2:10" x14ac:dyDescent="0.25">
      <c r="B580" s="20" t="e">
        <f>(COUNTIF('Approved Products List'!#REF!,'Approved Products List'!#REF!)=1)*1</f>
        <v>#REF!</v>
      </c>
      <c r="C580" s="19"/>
      <c r="D580" s="19" t="e">
        <f t="array" ref="D580">IF(ROWS(D$6:D580)&lt;=C$5,INDEX('Approved Products List'!$C$5:$C$2890,SMALL(IF($B$6:$B$4551=1,ROW($B$6:$B$4551)-ROW(B$6)+1),ROWS(D$6:D580))),"")</f>
        <v>#REF!</v>
      </c>
      <c r="E580" s="19" t="e">
        <f>IF(D580="", "",MATCH(D580,'Approved Products List'!C$5:C$2890,0))</f>
        <v>#REF!</v>
      </c>
      <c r="F580" s="21" t="e">
        <f>IF(D580="", "",COUNTIF('Approved Products List'!C$5:C$2890,D580))</f>
        <v>#REF!</v>
      </c>
      <c r="J580">
        <v>62376</v>
      </c>
    </row>
    <row r="581" spans="2:10" x14ac:dyDescent="0.25">
      <c r="B581" s="20" t="e">
        <f>(COUNTIF('Approved Products List'!#REF!,'Approved Products List'!#REF!)=1)*1</f>
        <v>#REF!</v>
      </c>
      <c r="C581" s="19"/>
      <c r="D581" s="19" t="e">
        <f t="array" ref="D581">IF(ROWS(D$6:D581)&lt;=C$5,INDEX('Approved Products List'!$C$5:$C$2890,SMALL(IF($B$6:$B$4551=1,ROW($B$6:$B$4551)-ROW(B$6)+1),ROWS(D$6:D581))),"")</f>
        <v>#REF!</v>
      </c>
      <c r="E581" s="19" t="e">
        <f>IF(D581="", "",MATCH(D581,'Approved Products List'!C$5:C$2890,0))</f>
        <v>#REF!</v>
      </c>
      <c r="F581" s="21" t="e">
        <f>IF(D581="", "",COUNTIF('Approved Products List'!C$5:C$2890,D581))</f>
        <v>#REF!</v>
      </c>
      <c r="J581">
        <v>62378</v>
      </c>
    </row>
    <row r="582" spans="2:10" x14ac:dyDescent="0.25">
      <c r="B582" s="20" t="e">
        <f>(COUNTIF('Approved Products List'!#REF!,'Approved Products List'!#REF!)=1)*1</f>
        <v>#REF!</v>
      </c>
      <c r="C582" s="19"/>
      <c r="D582" s="19" t="e">
        <f t="array" ref="D582">IF(ROWS(D$6:D582)&lt;=C$5,INDEX('Approved Products List'!$C$5:$C$2890,SMALL(IF($B$6:$B$4551=1,ROW($B$6:$B$4551)-ROW(B$6)+1),ROWS(D$6:D582))),"")</f>
        <v>#REF!</v>
      </c>
      <c r="E582" s="19" t="e">
        <f>IF(D582="", "",MATCH(D582,'Approved Products List'!C$5:C$2890,0))</f>
        <v>#REF!</v>
      </c>
      <c r="F582" s="21" t="e">
        <f>IF(D582="", "",COUNTIF('Approved Products List'!C$5:C$2890,D582))</f>
        <v>#REF!</v>
      </c>
      <c r="J582">
        <v>62379</v>
      </c>
    </row>
    <row r="583" spans="2:10" x14ac:dyDescent="0.25">
      <c r="B583" s="20" t="e">
        <f>(COUNTIF('Approved Products List'!#REF!,'Approved Products List'!#REF!)=1)*1</f>
        <v>#REF!</v>
      </c>
      <c r="C583" s="19"/>
      <c r="D583" s="19" t="e">
        <f t="array" ref="D583">IF(ROWS(D$6:D583)&lt;=C$5,INDEX('Approved Products List'!$C$5:$C$2890,SMALL(IF($B$6:$B$4551=1,ROW($B$6:$B$4551)-ROW(B$6)+1),ROWS(D$6:D583))),"")</f>
        <v>#REF!</v>
      </c>
      <c r="E583" s="19" t="e">
        <f>IF(D583="", "",MATCH(D583,'Approved Products List'!C$5:C$2890,0))</f>
        <v>#REF!</v>
      </c>
      <c r="F583" s="21" t="e">
        <f>IF(D583="", "",COUNTIF('Approved Products List'!C$5:C$2890,D583))</f>
        <v>#REF!</v>
      </c>
      <c r="J583">
        <v>62380</v>
      </c>
    </row>
    <row r="584" spans="2:10" x14ac:dyDescent="0.25">
      <c r="B584" s="20" t="e">
        <f>(COUNTIF('Approved Products List'!#REF!,'Approved Products List'!#REF!)=1)*1</f>
        <v>#REF!</v>
      </c>
      <c r="C584" s="19"/>
      <c r="D584" s="19" t="e">
        <f t="array" ref="D584">IF(ROWS(D$6:D584)&lt;=C$5,INDEX('Approved Products List'!$C$5:$C$2890,SMALL(IF($B$6:$B$4551=1,ROW($B$6:$B$4551)-ROW(B$6)+1),ROWS(D$6:D584))),"")</f>
        <v>#REF!</v>
      </c>
      <c r="E584" s="19" t="e">
        <f>IF(D584="", "",MATCH(D584,'Approved Products List'!C$5:C$2890,0))</f>
        <v>#REF!</v>
      </c>
      <c r="F584" s="21" t="e">
        <f>IF(D584="", "",COUNTIF('Approved Products List'!C$5:C$2890,D584))</f>
        <v>#REF!</v>
      </c>
      <c r="J584">
        <v>62401</v>
      </c>
    </row>
    <row r="585" spans="2:10" x14ac:dyDescent="0.25">
      <c r="B585" s="20" t="e">
        <f>(COUNTIF('Approved Products List'!#REF!,'Approved Products List'!#REF!)=1)*1</f>
        <v>#REF!</v>
      </c>
      <c r="C585" s="19"/>
      <c r="D585" s="19" t="e">
        <f t="array" ref="D585">IF(ROWS(D$6:D585)&lt;=C$5,INDEX('Approved Products List'!$C$5:$C$2890,SMALL(IF($B$6:$B$4551=1,ROW($B$6:$B$4551)-ROW(B$6)+1),ROWS(D$6:D585))),"")</f>
        <v>#REF!</v>
      </c>
      <c r="E585" s="19" t="e">
        <f>IF(D585="", "",MATCH(D585,'Approved Products List'!C$5:C$2890,0))</f>
        <v>#REF!</v>
      </c>
      <c r="F585" s="21" t="e">
        <f>IF(D585="", "",COUNTIF('Approved Products List'!C$5:C$2890,D585))</f>
        <v>#REF!</v>
      </c>
      <c r="J585">
        <v>62413</v>
      </c>
    </row>
    <row r="586" spans="2:10" x14ac:dyDescent="0.25">
      <c r="B586" s="20" t="e">
        <f>(COUNTIF('Approved Products List'!#REF!,'Approved Products List'!#REF!)=1)*1</f>
        <v>#REF!</v>
      </c>
      <c r="C586" s="19"/>
      <c r="D586" s="19" t="e">
        <f t="array" ref="D586">IF(ROWS(D$6:D586)&lt;=C$5,INDEX('Approved Products List'!$C$5:$C$2890,SMALL(IF($B$6:$B$4551=1,ROW($B$6:$B$4551)-ROW(B$6)+1),ROWS(D$6:D586))),"")</f>
        <v>#REF!</v>
      </c>
      <c r="E586" s="19" t="e">
        <f>IF(D586="", "",MATCH(D586,'Approved Products List'!C$5:C$2890,0))</f>
        <v>#REF!</v>
      </c>
      <c r="F586" s="21" t="e">
        <f>IF(D586="", "",COUNTIF('Approved Products List'!C$5:C$2890,D586))</f>
        <v>#REF!</v>
      </c>
      <c r="J586">
        <v>62414</v>
      </c>
    </row>
    <row r="587" spans="2:10" x14ac:dyDescent="0.25">
      <c r="B587" s="20" t="e">
        <f>(COUNTIF('Approved Products List'!#REF!,'Approved Products List'!#REF!)=1)*1</f>
        <v>#REF!</v>
      </c>
      <c r="C587" s="19"/>
      <c r="D587" s="19" t="e">
        <f t="array" ref="D587">IF(ROWS(D$6:D587)&lt;=C$5,INDEX('Approved Products List'!$C$5:$C$2890,SMALL(IF($B$6:$B$4551=1,ROW($B$6:$B$4551)-ROW(B$6)+1),ROWS(D$6:D587))),"")</f>
        <v>#REF!</v>
      </c>
      <c r="E587" s="19" t="e">
        <f>IF(D587="", "",MATCH(D587,'Approved Products List'!C$5:C$2890,0))</f>
        <v>#REF!</v>
      </c>
      <c r="F587" s="21" t="e">
        <f>IF(D587="", "",COUNTIF('Approved Products List'!C$5:C$2890,D587))</f>
        <v>#REF!</v>
      </c>
      <c r="J587">
        <v>62415</v>
      </c>
    </row>
    <row r="588" spans="2:10" x14ac:dyDescent="0.25">
      <c r="B588" s="20" t="e">
        <f>(COUNTIF('Approved Products List'!#REF!,'Approved Products List'!#REF!)=1)*1</f>
        <v>#REF!</v>
      </c>
      <c r="C588" s="19"/>
      <c r="D588" s="19" t="e">
        <f t="array" ref="D588">IF(ROWS(D$6:D588)&lt;=C$5,INDEX('Approved Products List'!$C$5:$C$2890,SMALL(IF($B$6:$B$4551=1,ROW($B$6:$B$4551)-ROW(B$6)+1),ROWS(D$6:D588))),"")</f>
        <v>#REF!</v>
      </c>
      <c r="E588" s="19" t="e">
        <f>IF(D588="", "",MATCH(D588,'Approved Products List'!C$5:C$2890,0))</f>
        <v>#REF!</v>
      </c>
      <c r="F588" s="21" t="e">
        <f>IF(D588="", "",COUNTIF('Approved Products List'!C$5:C$2890,D588))</f>
        <v>#REF!</v>
      </c>
      <c r="J588">
        <v>62417</v>
      </c>
    </row>
    <row r="589" spans="2:10" x14ac:dyDescent="0.25">
      <c r="B589" s="20" t="e">
        <f>(COUNTIF('Approved Products List'!#REF!,'Approved Products List'!#REF!)=1)*1</f>
        <v>#REF!</v>
      </c>
      <c r="C589" s="19"/>
      <c r="D589" s="19" t="e">
        <f t="array" ref="D589">IF(ROWS(D$6:D589)&lt;=C$5,INDEX('Approved Products List'!$C$5:$C$2890,SMALL(IF($B$6:$B$4551=1,ROW($B$6:$B$4551)-ROW(B$6)+1),ROWS(D$6:D589))),"")</f>
        <v>#REF!</v>
      </c>
      <c r="E589" s="19" t="e">
        <f>IF(D589="", "",MATCH(D589,'Approved Products List'!C$5:C$2890,0))</f>
        <v>#REF!</v>
      </c>
      <c r="F589" s="21" t="e">
        <f>IF(D589="", "",COUNTIF('Approved Products List'!C$5:C$2890,D589))</f>
        <v>#REF!</v>
      </c>
      <c r="J589">
        <v>62418</v>
      </c>
    </row>
    <row r="590" spans="2:10" x14ac:dyDescent="0.25">
      <c r="B590" s="20" t="e">
        <f>(COUNTIF('Approved Products List'!#REF!,'Approved Products List'!#REF!)=1)*1</f>
        <v>#REF!</v>
      </c>
      <c r="C590" s="19"/>
      <c r="D590" s="19" t="e">
        <f t="array" ref="D590">IF(ROWS(D$6:D590)&lt;=C$5,INDEX('Approved Products List'!$C$5:$C$2890,SMALL(IF($B$6:$B$4551=1,ROW($B$6:$B$4551)-ROW(B$6)+1),ROWS(D$6:D590))),"")</f>
        <v>#REF!</v>
      </c>
      <c r="E590" s="19" t="e">
        <f>IF(D590="", "",MATCH(D590,'Approved Products List'!C$5:C$2890,0))</f>
        <v>#REF!</v>
      </c>
      <c r="F590" s="21" t="e">
        <f>IF(D590="", "",COUNTIF('Approved Products List'!C$5:C$2890,D590))</f>
        <v>#REF!</v>
      </c>
      <c r="J590">
        <v>62419</v>
      </c>
    </row>
    <row r="591" spans="2:10" x14ac:dyDescent="0.25">
      <c r="B591" s="20" t="e">
        <f>(COUNTIF('Approved Products List'!#REF!,'Approved Products List'!#REF!)=1)*1</f>
        <v>#REF!</v>
      </c>
      <c r="C591" s="19"/>
      <c r="D591" s="19" t="e">
        <f t="array" ref="D591">IF(ROWS(D$6:D591)&lt;=C$5,INDEX('Approved Products List'!$C$5:$C$2890,SMALL(IF($B$6:$B$4551=1,ROW($B$6:$B$4551)-ROW(B$6)+1),ROWS(D$6:D591))),"")</f>
        <v>#REF!</v>
      </c>
      <c r="E591" s="19" t="e">
        <f>IF(D591="", "",MATCH(D591,'Approved Products List'!C$5:C$2890,0))</f>
        <v>#REF!</v>
      </c>
      <c r="F591" s="21" t="e">
        <f>IF(D591="", "",COUNTIF('Approved Products List'!C$5:C$2890,D591))</f>
        <v>#REF!</v>
      </c>
      <c r="J591">
        <v>62420</v>
      </c>
    </row>
    <row r="592" spans="2:10" x14ac:dyDescent="0.25">
      <c r="B592" s="20" t="e">
        <f>(COUNTIF('Approved Products List'!#REF!,'Approved Products List'!#REF!)=1)*1</f>
        <v>#REF!</v>
      </c>
      <c r="C592" s="19"/>
      <c r="D592" s="19" t="e">
        <f t="array" ref="D592">IF(ROWS(D$6:D592)&lt;=C$5,INDEX('Approved Products List'!$C$5:$C$2890,SMALL(IF($B$6:$B$4551=1,ROW($B$6:$B$4551)-ROW(B$6)+1),ROWS(D$6:D592))),"")</f>
        <v>#REF!</v>
      </c>
      <c r="E592" s="19" t="e">
        <f>IF(D592="", "",MATCH(D592,'Approved Products List'!C$5:C$2890,0))</f>
        <v>#REF!</v>
      </c>
      <c r="F592" s="21" t="e">
        <f>IF(D592="", "",COUNTIF('Approved Products List'!C$5:C$2890,D592))</f>
        <v>#REF!</v>
      </c>
      <c r="J592">
        <v>62421</v>
      </c>
    </row>
    <row r="593" spans="2:10" x14ac:dyDescent="0.25">
      <c r="B593" s="20" t="e">
        <f>(COUNTIF('Approved Products List'!#REF!,'Approved Products List'!#REF!)=1)*1</f>
        <v>#REF!</v>
      </c>
      <c r="C593" s="19"/>
      <c r="D593" s="19" t="e">
        <f t="array" ref="D593">IF(ROWS(D$6:D593)&lt;=C$5,INDEX('Approved Products List'!$C$5:$C$2890,SMALL(IF($B$6:$B$4551=1,ROW($B$6:$B$4551)-ROW(B$6)+1),ROWS(D$6:D593))),"")</f>
        <v>#REF!</v>
      </c>
      <c r="E593" s="19" t="e">
        <f>IF(D593="", "",MATCH(D593,'Approved Products List'!C$5:C$2890,0))</f>
        <v>#REF!</v>
      </c>
      <c r="F593" s="21" t="e">
        <f>IF(D593="", "",COUNTIF('Approved Products List'!C$5:C$2890,D593))</f>
        <v>#REF!</v>
      </c>
      <c r="J593">
        <v>62424</v>
      </c>
    </row>
    <row r="594" spans="2:10" x14ac:dyDescent="0.25">
      <c r="B594" s="20" t="e">
        <f>(COUNTIF('Approved Products List'!#REF!,'Approved Products List'!#REF!)=1)*1</f>
        <v>#REF!</v>
      </c>
      <c r="C594" s="19"/>
      <c r="D594" s="19" t="e">
        <f t="array" ref="D594">IF(ROWS(D$6:D594)&lt;=C$5,INDEX('Approved Products List'!$C$5:$C$2890,SMALL(IF($B$6:$B$4551=1,ROW($B$6:$B$4551)-ROW(B$6)+1),ROWS(D$6:D594))),"")</f>
        <v>#REF!</v>
      </c>
      <c r="E594" s="19" t="e">
        <f>IF(D594="", "",MATCH(D594,'Approved Products List'!C$5:C$2890,0))</f>
        <v>#REF!</v>
      </c>
      <c r="F594" s="21" t="e">
        <f>IF(D594="", "",COUNTIF('Approved Products List'!C$5:C$2890,D594))</f>
        <v>#REF!</v>
      </c>
      <c r="J594">
        <v>62425</v>
      </c>
    </row>
    <row r="595" spans="2:10" x14ac:dyDescent="0.25">
      <c r="B595" s="20" t="e">
        <f>(COUNTIF('Approved Products List'!#REF!,'Approved Products List'!#REF!)=1)*1</f>
        <v>#REF!</v>
      </c>
      <c r="C595" s="19"/>
      <c r="D595" s="19" t="e">
        <f t="array" ref="D595">IF(ROWS(D$6:D595)&lt;=C$5,INDEX('Approved Products List'!$C$5:$C$2890,SMALL(IF($B$6:$B$4551=1,ROW($B$6:$B$4551)-ROW(B$6)+1),ROWS(D$6:D595))),"")</f>
        <v>#REF!</v>
      </c>
      <c r="E595" s="19" t="e">
        <f>IF(D595="", "",MATCH(D595,'Approved Products List'!C$5:C$2890,0))</f>
        <v>#REF!</v>
      </c>
      <c r="F595" s="21" t="e">
        <f>IF(D595="", "",COUNTIF('Approved Products List'!C$5:C$2890,D595))</f>
        <v>#REF!</v>
      </c>
      <c r="J595">
        <v>62426</v>
      </c>
    </row>
    <row r="596" spans="2:10" x14ac:dyDescent="0.25">
      <c r="B596" s="20" t="e">
        <f>(COUNTIF('Approved Products List'!#REF!,'Approved Products List'!#REF!)=1)*1</f>
        <v>#REF!</v>
      </c>
      <c r="C596" s="19"/>
      <c r="D596" s="19" t="e">
        <f t="array" ref="D596">IF(ROWS(D$6:D596)&lt;=C$5,INDEX('Approved Products List'!$C$5:$C$2890,SMALL(IF($B$6:$B$4551=1,ROW($B$6:$B$4551)-ROW(B$6)+1),ROWS(D$6:D596))),"")</f>
        <v>#REF!</v>
      </c>
      <c r="E596" s="19" t="e">
        <f>IF(D596="", "",MATCH(D596,'Approved Products List'!C$5:C$2890,0))</f>
        <v>#REF!</v>
      </c>
      <c r="F596" s="21" t="e">
        <f>IF(D596="", "",COUNTIF('Approved Products List'!C$5:C$2890,D596))</f>
        <v>#REF!</v>
      </c>
      <c r="J596">
        <v>62427</v>
      </c>
    </row>
    <row r="597" spans="2:10" x14ac:dyDescent="0.25">
      <c r="B597" s="20" t="e">
        <f>(COUNTIF('Approved Products List'!#REF!,'Approved Products List'!#REF!)=1)*1</f>
        <v>#REF!</v>
      </c>
      <c r="C597" s="19"/>
      <c r="D597" s="19" t="e">
        <f t="array" ref="D597">IF(ROWS(D$6:D597)&lt;=C$5,INDEX('Approved Products List'!$C$5:$C$2890,SMALL(IF($B$6:$B$4551=1,ROW($B$6:$B$4551)-ROW(B$6)+1),ROWS(D$6:D597))),"")</f>
        <v>#REF!</v>
      </c>
      <c r="E597" s="19" t="e">
        <f>IF(D597="", "",MATCH(D597,'Approved Products List'!C$5:C$2890,0))</f>
        <v>#REF!</v>
      </c>
      <c r="F597" s="21" t="e">
        <f>IF(D597="", "",COUNTIF('Approved Products List'!C$5:C$2890,D597))</f>
        <v>#REF!</v>
      </c>
      <c r="J597">
        <v>62431</v>
      </c>
    </row>
    <row r="598" spans="2:10" x14ac:dyDescent="0.25">
      <c r="B598" s="20" t="e">
        <f>(COUNTIF('Approved Products List'!#REF!,'Approved Products List'!#REF!)=1)*1</f>
        <v>#REF!</v>
      </c>
      <c r="C598" s="19"/>
      <c r="D598" s="19" t="e">
        <f t="array" ref="D598">IF(ROWS(D$6:D598)&lt;=C$5,INDEX('Approved Products List'!$C$5:$C$2890,SMALL(IF($B$6:$B$4551=1,ROW($B$6:$B$4551)-ROW(B$6)+1),ROWS(D$6:D598))),"")</f>
        <v>#REF!</v>
      </c>
      <c r="E598" s="19" t="e">
        <f>IF(D598="", "",MATCH(D598,'Approved Products List'!C$5:C$2890,0))</f>
        <v>#REF!</v>
      </c>
      <c r="F598" s="21" t="e">
        <f>IF(D598="", "",COUNTIF('Approved Products List'!C$5:C$2890,D598))</f>
        <v>#REF!</v>
      </c>
      <c r="J598">
        <v>62432</v>
      </c>
    </row>
    <row r="599" spans="2:10" x14ac:dyDescent="0.25">
      <c r="B599" s="20" t="e">
        <f>(COUNTIF('Approved Products List'!#REF!,'Approved Products List'!#REF!)=1)*1</f>
        <v>#REF!</v>
      </c>
      <c r="C599" s="19"/>
      <c r="D599" s="19" t="e">
        <f t="array" ref="D599">IF(ROWS(D$6:D599)&lt;=C$5,INDEX('Approved Products List'!$C$5:$C$2890,SMALL(IF($B$6:$B$4551=1,ROW($B$6:$B$4551)-ROW(B$6)+1),ROWS(D$6:D599))),"")</f>
        <v>#REF!</v>
      </c>
      <c r="E599" s="19" t="e">
        <f>IF(D599="", "",MATCH(D599,'Approved Products List'!C$5:C$2890,0))</f>
        <v>#REF!</v>
      </c>
      <c r="F599" s="21" t="e">
        <f>IF(D599="", "",COUNTIF('Approved Products List'!C$5:C$2890,D599))</f>
        <v>#REF!</v>
      </c>
      <c r="J599">
        <v>62433</v>
      </c>
    </row>
    <row r="600" spans="2:10" x14ac:dyDescent="0.25">
      <c r="B600" s="20" t="e">
        <f>(COUNTIF('Approved Products List'!#REF!,'Approved Products List'!#REF!)=1)*1</f>
        <v>#REF!</v>
      </c>
      <c r="C600" s="19"/>
      <c r="D600" s="19" t="e">
        <f t="array" ref="D600">IF(ROWS(D$6:D600)&lt;=C$5,INDEX('Approved Products List'!$C$5:$C$2890,SMALL(IF($B$6:$B$4551=1,ROW($B$6:$B$4551)-ROW(B$6)+1),ROWS(D$6:D600))),"")</f>
        <v>#REF!</v>
      </c>
      <c r="E600" s="19" t="e">
        <f>IF(D600="", "",MATCH(D600,'Approved Products List'!C$5:C$2890,0))</f>
        <v>#REF!</v>
      </c>
      <c r="F600" s="21" t="e">
        <f>IF(D600="", "",COUNTIF('Approved Products List'!C$5:C$2890,D600))</f>
        <v>#REF!</v>
      </c>
      <c r="J600">
        <v>62435</v>
      </c>
    </row>
    <row r="601" spans="2:10" x14ac:dyDescent="0.25">
      <c r="B601" s="20" t="e">
        <f>(COUNTIF('Approved Products List'!#REF!,'Approved Products List'!#REF!)=1)*1</f>
        <v>#REF!</v>
      </c>
      <c r="C601" s="19"/>
      <c r="D601" s="19" t="e">
        <f t="array" ref="D601">IF(ROWS(D$6:D601)&lt;=C$5,INDEX('Approved Products List'!$C$5:$C$2890,SMALL(IF($B$6:$B$4551=1,ROW($B$6:$B$4551)-ROW(B$6)+1),ROWS(D$6:D601))),"")</f>
        <v>#REF!</v>
      </c>
      <c r="E601" s="19" t="e">
        <f>IF(D601="", "",MATCH(D601,'Approved Products List'!C$5:C$2890,0))</f>
        <v>#REF!</v>
      </c>
      <c r="F601" s="21" t="e">
        <f>IF(D601="", "",COUNTIF('Approved Products List'!C$5:C$2890,D601))</f>
        <v>#REF!</v>
      </c>
      <c r="J601">
        <v>62436</v>
      </c>
    </row>
    <row r="602" spans="2:10" x14ac:dyDescent="0.25">
      <c r="B602" s="20" t="e">
        <f>(COUNTIF('Approved Products List'!#REF!,'Approved Products List'!#REF!)=1)*1</f>
        <v>#REF!</v>
      </c>
      <c r="C602" s="19"/>
      <c r="D602" s="19" t="e">
        <f t="array" ref="D602">IF(ROWS(D$6:D602)&lt;=C$5,INDEX('Approved Products List'!$C$5:$C$2890,SMALL(IF($B$6:$B$4551=1,ROW($B$6:$B$4551)-ROW(B$6)+1),ROWS(D$6:D602))),"")</f>
        <v>#REF!</v>
      </c>
      <c r="E602" s="19" t="e">
        <f>IF(D602="", "",MATCH(D602,'Approved Products List'!C$5:C$2890,0))</f>
        <v>#REF!</v>
      </c>
      <c r="F602" s="21" t="e">
        <f>IF(D602="", "",COUNTIF('Approved Products List'!C$5:C$2890,D602))</f>
        <v>#REF!</v>
      </c>
      <c r="J602">
        <v>62439</v>
      </c>
    </row>
    <row r="603" spans="2:10" x14ac:dyDescent="0.25">
      <c r="B603" s="20" t="e">
        <f>(COUNTIF('Approved Products List'!#REF!,'Approved Products List'!#REF!)=1)*1</f>
        <v>#REF!</v>
      </c>
      <c r="C603" s="19"/>
      <c r="D603" s="19" t="e">
        <f t="array" ref="D603">IF(ROWS(D$6:D603)&lt;=C$5,INDEX('Approved Products List'!$C$5:$C$2890,SMALL(IF($B$6:$B$4551=1,ROW($B$6:$B$4551)-ROW(B$6)+1),ROWS(D$6:D603))),"")</f>
        <v>#REF!</v>
      </c>
      <c r="E603" s="19" t="e">
        <f>IF(D603="", "",MATCH(D603,'Approved Products List'!C$5:C$2890,0))</f>
        <v>#REF!</v>
      </c>
      <c r="F603" s="21" t="e">
        <f>IF(D603="", "",COUNTIF('Approved Products List'!C$5:C$2890,D603))</f>
        <v>#REF!</v>
      </c>
      <c r="J603">
        <v>62440</v>
      </c>
    </row>
    <row r="604" spans="2:10" x14ac:dyDescent="0.25">
      <c r="B604" s="20" t="e">
        <f>(COUNTIF('Approved Products List'!#REF!,'Approved Products List'!#REF!)=1)*1</f>
        <v>#REF!</v>
      </c>
      <c r="C604" s="19"/>
      <c r="D604" s="19" t="e">
        <f t="array" ref="D604">IF(ROWS(D$6:D604)&lt;=C$5,INDEX('Approved Products List'!$C$5:$C$2890,SMALL(IF($B$6:$B$4551=1,ROW($B$6:$B$4551)-ROW(B$6)+1),ROWS(D$6:D604))),"")</f>
        <v>#REF!</v>
      </c>
      <c r="E604" s="19" t="e">
        <f>IF(D604="", "",MATCH(D604,'Approved Products List'!C$5:C$2890,0))</f>
        <v>#REF!</v>
      </c>
      <c r="F604" s="21" t="e">
        <f>IF(D604="", "",COUNTIF('Approved Products List'!C$5:C$2890,D604))</f>
        <v>#REF!</v>
      </c>
      <c r="J604">
        <v>62441</v>
      </c>
    </row>
    <row r="605" spans="2:10" x14ac:dyDescent="0.25">
      <c r="B605" s="20" t="e">
        <f>(COUNTIF('Approved Products List'!#REF!,'Approved Products List'!#REF!)=1)*1</f>
        <v>#REF!</v>
      </c>
      <c r="C605" s="19"/>
      <c r="D605" s="19" t="e">
        <f t="array" ref="D605">IF(ROWS(D$6:D605)&lt;=C$5,INDEX('Approved Products List'!$C$5:$C$2890,SMALL(IF($B$6:$B$4551=1,ROW($B$6:$B$4551)-ROW(B$6)+1),ROWS(D$6:D605))),"")</f>
        <v>#REF!</v>
      </c>
      <c r="E605" s="19" t="e">
        <f>IF(D605="", "",MATCH(D605,'Approved Products List'!C$5:C$2890,0))</f>
        <v>#REF!</v>
      </c>
      <c r="F605" s="21" t="e">
        <f>IF(D605="", "",COUNTIF('Approved Products List'!C$5:C$2890,D605))</f>
        <v>#REF!</v>
      </c>
      <c r="J605">
        <v>62442</v>
      </c>
    </row>
    <row r="606" spans="2:10" x14ac:dyDescent="0.25">
      <c r="B606" s="20" t="e">
        <f>(COUNTIF('Approved Products List'!#REF!,'Approved Products List'!#REF!)=1)*1</f>
        <v>#REF!</v>
      </c>
      <c r="C606" s="19"/>
      <c r="D606" s="19" t="e">
        <f t="array" ref="D606">IF(ROWS(D$6:D606)&lt;=C$5,INDEX('Approved Products List'!$C$5:$C$2890,SMALL(IF($B$6:$B$4551=1,ROW($B$6:$B$4551)-ROW(B$6)+1),ROWS(D$6:D606))),"")</f>
        <v>#REF!</v>
      </c>
      <c r="E606" s="19" t="e">
        <f>IF(D606="", "",MATCH(D606,'Approved Products List'!C$5:C$2890,0))</f>
        <v>#REF!</v>
      </c>
      <c r="F606" s="21" t="e">
        <f>IF(D606="", "",COUNTIF('Approved Products List'!C$5:C$2890,D606))</f>
        <v>#REF!</v>
      </c>
      <c r="J606">
        <v>62443</v>
      </c>
    </row>
    <row r="607" spans="2:10" x14ac:dyDescent="0.25">
      <c r="B607" s="20" t="e">
        <f>(COUNTIF('Approved Products List'!#REF!,'Approved Products List'!#REF!)=1)*1</f>
        <v>#REF!</v>
      </c>
      <c r="C607" s="19"/>
      <c r="D607" s="19" t="e">
        <f t="array" ref="D607">IF(ROWS(D$6:D607)&lt;=C$5,INDEX('Approved Products List'!$C$5:$C$2890,SMALL(IF($B$6:$B$4551=1,ROW($B$6:$B$4551)-ROW(B$6)+1),ROWS(D$6:D607))),"")</f>
        <v>#REF!</v>
      </c>
      <c r="E607" s="19" t="e">
        <f>IF(D607="", "",MATCH(D607,'Approved Products List'!C$5:C$2890,0))</f>
        <v>#REF!</v>
      </c>
      <c r="F607" s="21" t="e">
        <f>IF(D607="", "",COUNTIF('Approved Products List'!C$5:C$2890,D607))</f>
        <v>#REF!</v>
      </c>
      <c r="J607">
        <v>62445</v>
      </c>
    </row>
    <row r="608" spans="2:10" x14ac:dyDescent="0.25">
      <c r="B608" s="20" t="e">
        <f>(COUNTIF('Approved Products List'!#REF!,'Approved Products List'!#REF!)=1)*1</f>
        <v>#REF!</v>
      </c>
      <c r="C608" s="19"/>
      <c r="D608" s="19" t="e">
        <f t="array" ref="D608">IF(ROWS(D$6:D608)&lt;=C$5,INDEX('Approved Products List'!$C$5:$C$2890,SMALL(IF($B$6:$B$4551=1,ROW($B$6:$B$4551)-ROW(B$6)+1),ROWS(D$6:D608))),"")</f>
        <v>#REF!</v>
      </c>
      <c r="E608" s="19" t="e">
        <f>IF(D608="", "",MATCH(D608,'Approved Products List'!C$5:C$2890,0))</f>
        <v>#REF!</v>
      </c>
      <c r="F608" s="21" t="e">
        <f>IF(D608="", "",COUNTIF('Approved Products List'!C$5:C$2890,D608))</f>
        <v>#REF!</v>
      </c>
      <c r="J608">
        <v>62447</v>
      </c>
    </row>
    <row r="609" spans="2:10" x14ac:dyDescent="0.25">
      <c r="B609" s="20" t="e">
        <f>(COUNTIF('Approved Products List'!#REF!,'Approved Products List'!#REF!)=1)*1</f>
        <v>#REF!</v>
      </c>
      <c r="C609" s="19"/>
      <c r="D609" s="19" t="e">
        <f t="array" ref="D609">IF(ROWS(D$6:D609)&lt;=C$5,INDEX('Approved Products List'!$C$5:$C$2890,SMALL(IF($B$6:$B$4551=1,ROW($B$6:$B$4551)-ROW(B$6)+1),ROWS(D$6:D609))),"")</f>
        <v>#REF!</v>
      </c>
      <c r="E609" s="19" t="e">
        <f>IF(D609="", "",MATCH(D609,'Approved Products List'!C$5:C$2890,0))</f>
        <v>#REF!</v>
      </c>
      <c r="F609" s="21" t="e">
        <f>IF(D609="", "",COUNTIF('Approved Products List'!C$5:C$2890,D609))</f>
        <v>#REF!</v>
      </c>
      <c r="J609">
        <v>62448</v>
      </c>
    </row>
    <row r="610" spans="2:10" x14ac:dyDescent="0.25">
      <c r="B610" s="20" t="e">
        <f>(COUNTIF('Approved Products List'!#REF!,'Approved Products List'!#REF!)=1)*1</f>
        <v>#REF!</v>
      </c>
      <c r="C610" s="19"/>
      <c r="D610" s="19" t="e">
        <f t="array" ref="D610">IF(ROWS(D$6:D610)&lt;=C$5,INDEX('Approved Products List'!$C$5:$C$2890,SMALL(IF($B$6:$B$4551=1,ROW($B$6:$B$4551)-ROW(B$6)+1),ROWS(D$6:D610))),"")</f>
        <v>#REF!</v>
      </c>
      <c r="E610" s="19" t="e">
        <f>IF(D610="", "",MATCH(D610,'Approved Products List'!C$5:C$2890,0))</f>
        <v>#REF!</v>
      </c>
      <c r="F610" s="21" t="e">
        <f>IF(D610="", "",COUNTIF('Approved Products List'!C$5:C$2890,D610))</f>
        <v>#REF!</v>
      </c>
      <c r="J610">
        <v>62449</v>
      </c>
    </row>
    <row r="611" spans="2:10" x14ac:dyDescent="0.25">
      <c r="B611" s="20" t="e">
        <f>(COUNTIF('Approved Products List'!#REF!,'Approved Products List'!#REF!)=1)*1</f>
        <v>#REF!</v>
      </c>
      <c r="C611" s="19"/>
      <c r="D611" s="19" t="e">
        <f t="array" ref="D611">IF(ROWS(D$6:D611)&lt;=C$5,INDEX('Approved Products List'!$C$5:$C$2890,SMALL(IF($B$6:$B$4551=1,ROW($B$6:$B$4551)-ROW(B$6)+1),ROWS(D$6:D611))),"")</f>
        <v>#REF!</v>
      </c>
      <c r="E611" s="19" t="e">
        <f>IF(D611="", "",MATCH(D611,'Approved Products List'!C$5:C$2890,0))</f>
        <v>#REF!</v>
      </c>
      <c r="F611" s="21" t="e">
        <f>IF(D611="", "",COUNTIF('Approved Products List'!C$5:C$2890,D611))</f>
        <v>#REF!</v>
      </c>
      <c r="J611">
        <v>62450</v>
      </c>
    </row>
    <row r="612" spans="2:10" x14ac:dyDescent="0.25">
      <c r="B612" s="20" t="e">
        <f>(COUNTIF('Approved Products List'!#REF!,'Approved Products List'!#REF!)=1)*1</f>
        <v>#REF!</v>
      </c>
      <c r="C612" s="19"/>
      <c r="D612" s="19" t="e">
        <f t="array" ref="D612">IF(ROWS(D$6:D612)&lt;=C$5,INDEX('Approved Products List'!$C$5:$C$2890,SMALL(IF($B$6:$B$4551=1,ROW($B$6:$B$4551)-ROW(B$6)+1),ROWS(D$6:D612))),"")</f>
        <v>#REF!</v>
      </c>
      <c r="E612" s="19" t="e">
        <f>IF(D612="", "",MATCH(D612,'Approved Products List'!C$5:C$2890,0))</f>
        <v>#REF!</v>
      </c>
      <c r="F612" s="21" t="e">
        <f>IF(D612="", "",COUNTIF('Approved Products List'!C$5:C$2890,D612))</f>
        <v>#REF!</v>
      </c>
      <c r="J612">
        <v>62451</v>
      </c>
    </row>
    <row r="613" spans="2:10" x14ac:dyDescent="0.25">
      <c r="B613" s="20" t="e">
        <f>(COUNTIF('Approved Products List'!#REF!,'Approved Products List'!#REF!)=1)*1</f>
        <v>#REF!</v>
      </c>
      <c r="C613" s="19"/>
      <c r="D613" s="19" t="e">
        <f t="array" ref="D613">IF(ROWS(D$6:D613)&lt;=C$5,INDEX('Approved Products List'!$C$5:$C$2890,SMALL(IF($B$6:$B$4551=1,ROW($B$6:$B$4551)-ROW(B$6)+1),ROWS(D$6:D613))),"")</f>
        <v>#REF!</v>
      </c>
      <c r="E613" s="19" t="e">
        <f>IF(D613="", "",MATCH(D613,'Approved Products List'!C$5:C$2890,0))</f>
        <v>#REF!</v>
      </c>
      <c r="F613" s="21" t="e">
        <f>IF(D613="", "",COUNTIF('Approved Products List'!C$5:C$2890,D613))</f>
        <v>#REF!</v>
      </c>
      <c r="J613">
        <v>62452</v>
      </c>
    </row>
    <row r="614" spans="2:10" x14ac:dyDescent="0.25">
      <c r="B614" s="20" t="e">
        <f>(COUNTIF('Approved Products List'!#REF!,'Approved Products List'!#REF!)=1)*1</f>
        <v>#REF!</v>
      </c>
      <c r="C614" s="19"/>
      <c r="D614" s="19" t="e">
        <f t="array" ref="D614">IF(ROWS(D$6:D614)&lt;=C$5,INDEX('Approved Products List'!$C$5:$C$2890,SMALL(IF($B$6:$B$4551=1,ROW($B$6:$B$4551)-ROW(B$6)+1),ROWS(D$6:D614))),"")</f>
        <v>#REF!</v>
      </c>
      <c r="E614" s="19" t="e">
        <f>IF(D614="", "",MATCH(D614,'Approved Products List'!C$5:C$2890,0))</f>
        <v>#REF!</v>
      </c>
      <c r="F614" s="21" t="e">
        <f>IF(D614="", "",COUNTIF('Approved Products List'!C$5:C$2890,D614))</f>
        <v>#REF!</v>
      </c>
      <c r="J614">
        <v>62454</v>
      </c>
    </row>
    <row r="615" spans="2:10" x14ac:dyDescent="0.25">
      <c r="B615" s="20" t="e">
        <f>(COUNTIF('Approved Products List'!#REF!,'Approved Products List'!#REF!)=1)*1</f>
        <v>#REF!</v>
      </c>
      <c r="C615" s="19"/>
      <c r="D615" s="19" t="e">
        <f t="array" ref="D615">IF(ROWS(D$6:D615)&lt;=C$5,INDEX('Approved Products List'!$C$5:$C$2890,SMALL(IF($B$6:$B$4551=1,ROW($B$6:$B$4551)-ROW(B$6)+1),ROWS(D$6:D615))),"")</f>
        <v>#REF!</v>
      </c>
      <c r="E615" s="19" t="e">
        <f>IF(D615="", "",MATCH(D615,'Approved Products List'!C$5:C$2890,0))</f>
        <v>#REF!</v>
      </c>
      <c r="F615" s="21" t="e">
        <f>IF(D615="", "",COUNTIF('Approved Products List'!C$5:C$2890,D615))</f>
        <v>#REF!</v>
      </c>
      <c r="J615">
        <v>62458</v>
      </c>
    </row>
    <row r="616" spans="2:10" x14ac:dyDescent="0.25">
      <c r="B616" s="20" t="e">
        <f>(COUNTIF('Approved Products List'!#REF!,'Approved Products List'!#REF!)=1)*1</f>
        <v>#REF!</v>
      </c>
      <c r="C616" s="19"/>
      <c r="D616" s="19" t="e">
        <f t="array" ref="D616">IF(ROWS(D$6:D616)&lt;=C$5,INDEX('Approved Products List'!$C$5:$C$2890,SMALL(IF($B$6:$B$4551=1,ROW($B$6:$B$4551)-ROW(B$6)+1),ROWS(D$6:D616))),"")</f>
        <v>#REF!</v>
      </c>
      <c r="E616" s="19" t="e">
        <f>IF(D616="", "",MATCH(D616,'Approved Products List'!C$5:C$2890,0))</f>
        <v>#REF!</v>
      </c>
      <c r="F616" s="21" t="e">
        <f>IF(D616="", "",COUNTIF('Approved Products List'!C$5:C$2890,D616))</f>
        <v>#REF!</v>
      </c>
      <c r="J616">
        <v>62459</v>
      </c>
    </row>
    <row r="617" spans="2:10" x14ac:dyDescent="0.25">
      <c r="B617" s="20" t="e">
        <f>(COUNTIF('Approved Products List'!#REF!,'Approved Products List'!#REF!)=1)*1</f>
        <v>#REF!</v>
      </c>
      <c r="C617" s="19"/>
      <c r="D617" s="19" t="e">
        <f t="array" ref="D617">IF(ROWS(D$6:D617)&lt;=C$5,INDEX('Approved Products List'!$C$5:$C$2890,SMALL(IF($B$6:$B$4551=1,ROW($B$6:$B$4551)-ROW(B$6)+1),ROWS(D$6:D617))),"")</f>
        <v>#REF!</v>
      </c>
      <c r="E617" s="19" t="e">
        <f>IF(D617="", "",MATCH(D617,'Approved Products List'!C$5:C$2890,0))</f>
        <v>#REF!</v>
      </c>
      <c r="F617" s="21" t="e">
        <f>IF(D617="", "",COUNTIF('Approved Products List'!C$5:C$2890,D617))</f>
        <v>#REF!</v>
      </c>
      <c r="J617">
        <v>62460</v>
      </c>
    </row>
    <row r="618" spans="2:10" x14ac:dyDescent="0.25">
      <c r="B618" s="20" t="e">
        <f>(COUNTIF('Approved Products List'!#REF!,'Approved Products List'!#REF!)=1)*1</f>
        <v>#REF!</v>
      </c>
      <c r="C618" s="19"/>
      <c r="D618" s="19" t="e">
        <f t="array" ref="D618">IF(ROWS(D$6:D618)&lt;=C$5,INDEX('Approved Products List'!$C$5:$C$2890,SMALL(IF($B$6:$B$4551=1,ROW($B$6:$B$4551)-ROW(B$6)+1),ROWS(D$6:D618))),"")</f>
        <v>#REF!</v>
      </c>
      <c r="E618" s="19" t="e">
        <f>IF(D618="", "",MATCH(D618,'Approved Products List'!C$5:C$2890,0))</f>
        <v>#REF!</v>
      </c>
      <c r="F618" s="21" t="e">
        <f>IF(D618="", "",COUNTIF('Approved Products List'!C$5:C$2890,D618))</f>
        <v>#REF!</v>
      </c>
      <c r="J618">
        <v>62461</v>
      </c>
    </row>
    <row r="619" spans="2:10" x14ac:dyDescent="0.25">
      <c r="B619" s="20" t="e">
        <f>(COUNTIF('Approved Products List'!#REF!,'Approved Products List'!#REF!)=1)*1</f>
        <v>#REF!</v>
      </c>
      <c r="C619" s="19"/>
      <c r="D619" s="19" t="e">
        <f t="array" ref="D619">IF(ROWS(D$6:D619)&lt;=C$5,INDEX('Approved Products List'!$C$5:$C$2890,SMALL(IF($B$6:$B$4551=1,ROW($B$6:$B$4551)-ROW(B$6)+1),ROWS(D$6:D619))),"")</f>
        <v>#REF!</v>
      </c>
      <c r="E619" s="19" t="e">
        <f>IF(D619="", "",MATCH(D619,'Approved Products List'!C$5:C$2890,0))</f>
        <v>#REF!</v>
      </c>
      <c r="F619" s="21" t="e">
        <f>IF(D619="", "",COUNTIF('Approved Products List'!C$5:C$2890,D619))</f>
        <v>#REF!</v>
      </c>
      <c r="J619">
        <v>62462</v>
      </c>
    </row>
    <row r="620" spans="2:10" x14ac:dyDescent="0.25">
      <c r="B620" s="20" t="e">
        <f>(COUNTIF('Approved Products List'!#REF!,'Approved Products List'!#REF!)=1)*1</f>
        <v>#REF!</v>
      </c>
      <c r="C620" s="19"/>
      <c r="D620" s="19" t="e">
        <f t="array" ref="D620">IF(ROWS(D$6:D620)&lt;=C$5,INDEX('Approved Products List'!$C$5:$C$2890,SMALL(IF($B$6:$B$4551=1,ROW($B$6:$B$4551)-ROW(B$6)+1),ROWS(D$6:D620))),"")</f>
        <v>#REF!</v>
      </c>
      <c r="E620" s="19" t="e">
        <f>IF(D620="", "",MATCH(D620,'Approved Products List'!C$5:C$2890,0))</f>
        <v>#REF!</v>
      </c>
      <c r="F620" s="21" t="e">
        <f>IF(D620="", "",COUNTIF('Approved Products List'!C$5:C$2890,D620))</f>
        <v>#REF!</v>
      </c>
      <c r="J620">
        <v>62463</v>
      </c>
    </row>
    <row r="621" spans="2:10" x14ac:dyDescent="0.25">
      <c r="B621" s="20" t="e">
        <f>(COUNTIF('Approved Products List'!#REF!,'Approved Products List'!#REF!)=1)*1</f>
        <v>#REF!</v>
      </c>
      <c r="C621" s="19"/>
      <c r="D621" s="19" t="e">
        <f t="array" ref="D621">IF(ROWS(D$6:D621)&lt;=C$5,INDEX('Approved Products List'!$C$5:$C$2890,SMALL(IF($B$6:$B$4551=1,ROW($B$6:$B$4551)-ROW(B$6)+1),ROWS(D$6:D621))),"")</f>
        <v>#REF!</v>
      </c>
      <c r="E621" s="19" t="e">
        <f>IF(D621="", "",MATCH(D621,'Approved Products List'!C$5:C$2890,0))</f>
        <v>#REF!</v>
      </c>
      <c r="F621" s="21" t="e">
        <f>IF(D621="", "",COUNTIF('Approved Products List'!C$5:C$2890,D621))</f>
        <v>#REF!</v>
      </c>
      <c r="J621">
        <v>62464</v>
      </c>
    </row>
    <row r="622" spans="2:10" x14ac:dyDescent="0.25">
      <c r="B622" s="20" t="e">
        <f>(COUNTIF('Approved Products List'!#REF!,'Approved Products List'!#REF!)=1)*1</f>
        <v>#REF!</v>
      </c>
      <c r="C622" s="19"/>
      <c r="D622" s="19" t="e">
        <f t="array" ref="D622">IF(ROWS(D$6:D622)&lt;=C$5,INDEX('Approved Products List'!$C$5:$C$2890,SMALL(IF($B$6:$B$4551=1,ROW($B$6:$B$4551)-ROW(B$6)+1),ROWS(D$6:D622))),"")</f>
        <v>#REF!</v>
      </c>
      <c r="E622" s="19" t="e">
        <f>IF(D622="", "",MATCH(D622,'Approved Products List'!C$5:C$2890,0))</f>
        <v>#REF!</v>
      </c>
      <c r="F622" s="21" t="e">
        <f>IF(D622="", "",COUNTIF('Approved Products List'!C$5:C$2890,D622))</f>
        <v>#REF!</v>
      </c>
      <c r="J622">
        <v>62465</v>
      </c>
    </row>
    <row r="623" spans="2:10" x14ac:dyDescent="0.25">
      <c r="B623" s="20" t="e">
        <f>(COUNTIF('Approved Products List'!#REF!,'Approved Products List'!#REF!)=1)*1</f>
        <v>#REF!</v>
      </c>
      <c r="C623" s="19"/>
      <c r="D623" s="19" t="e">
        <f t="array" ref="D623">IF(ROWS(D$6:D623)&lt;=C$5,INDEX('Approved Products List'!$C$5:$C$2890,SMALL(IF($B$6:$B$4551=1,ROW($B$6:$B$4551)-ROW(B$6)+1),ROWS(D$6:D623))),"")</f>
        <v>#REF!</v>
      </c>
      <c r="E623" s="19" t="e">
        <f>IF(D623="", "",MATCH(D623,'Approved Products List'!C$5:C$2890,0))</f>
        <v>#REF!</v>
      </c>
      <c r="F623" s="21" t="e">
        <f>IF(D623="", "",COUNTIF('Approved Products List'!C$5:C$2890,D623))</f>
        <v>#REF!</v>
      </c>
      <c r="J623">
        <v>62466</v>
      </c>
    </row>
    <row r="624" spans="2:10" x14ac:dyDescent="0.25">
      <c r="B624" s="20" t="e">
        <f>(COUNTIF('Approved Products List'!#REF!,'Approved Products List'!#REF!)=1)*1</f>
        <v>#REF!</v>
      </c>
      <c r="C624" s="19"/>
      <c r="D624" s="19" t="e">
        <f t="array" ref="D624">IF(ROWS(D$6:D624)&lt;=C$5,INDEX('Approved Products List'!$C$5:$C$2890,SMALL(IF($B$6:$B$4551=1,ROW($B$6:$B$4551)-ROW(B$6)+1),ROWS(D$6:D624))),"")</f>
        <v>#REF!</v>
      </c>
      <c r="E624" s="19" t="e">
        <f>IF(D624="", "",MATCH(D624,'Approved Products List'!C$5:C$2890,0))</f>
        <v>#REF!</v>
      </c>
      <c r="F624" s="21" t="e">
        <f>IF(D624="", "",COUNTIF('Approved Products List'!C$5:C$2890,D624))</f>
        <v>#REF!</v>
      </c>
      <c r="J624">
        <v>62467</v>
      </c>
    </row>
    <row r="625" spans="2:10" x14ac:dyDescent="0.25">
      <c r="B625" s="20" t="e">
        <f>(COUNTIF('Approved Products List'!#REF!,'Approved Products List'!#REF!)=1)*1</f>
        <v>#REF!</v>
      </c>
      <c r="C625" s="19"/>
      <c r="D625" s="19" t="e">
        <f t="array" ref="D625">IF(ROWS(D$6:D625)&lt;=C$5,INDEX('Approved Products List'!$C$5:$C$2890,SMALL(IF($B$6:$B$4551=1,ROW($B$6:$B$4551)-ROW(B$6)+1),ROWS(D$6:D625))),"")</f>
        <v>#REF!</v>
      </c>
      <c r="E625" s="19" t="e">
        <f>IF(D625="", "",MATCH(D625,'Approved Products List'!C$5:C$2890,0))</f>
        <v>#REF!</v>
      </c>
      <c r="F625" s="21" t="e">
        <f>IF(D625="", "",COUNTIF('Approved Products List'!C$5:C$2890,D625))</f>
        <v>#REF!</v>
      </c>
      <c r="J625">
        <v>62468</v>
      </c>
    </row>
    <row r="626" spans="2:10" x14ac:dyDescent="0.25">
      <c r="B626" s="20" t="e">
        <f>(COUNTIF('Approved Products List'!#REF!,'Approved Products List'!#REF!)=1)*1</f>
        <v>#REF!</v>
      </c>
      <c r="C626" s="19"/>
      <c r="D626" s="19" t="e">
        <f t="array" ref="D626">IF(ROWS(D$6:D626)&lt;=C$5,INDEX('Approved Products List'!$C$5:$C$2890,SMALL(IF($B$6:$B$4551=1,ROW($B$6:$B$4551)-ROW(B$6)+1),ROWS(D$6:D626))),"")</f>
        <v>#REF!</v>
      </c>
      <c r="E626" s="19" t="e">
        <f>IF(D626="", "",MATCH(D626,'Approved Products List'!C$5:C$2890,0))</f>
        <v>#REF!</v>
      </c>
      <c r="F626" s="21" t="e">
        <f>IF(D626="", "",COUNTIF('Approved Products List'!C$5:C$2890,D626))</f>
        <v>#REF!</v>
      </c>
      <c r="J626">
        <v>62469</v>
      </c>
    </row>
    <row r="627" spans="2:10" x14ac:dyDescent="0.25">
      <c r="B627" s="20" t="e">
        <f>(COUNTIF('Approved Products List'!#REF!,'Approved Products List'!#REF!)=1)*1</f>
        <v>#REF!</v>
      </c>
      <c r="C627" s="19"/>
      <c r="D627" s="19" t="e">
        <f t="array" ref="D627">IF(ROWS(D$6:D627)&lt;=C$5,INDEX('Approved Products List'!$C$5:$C$2890,SMALL(IF($B$6:$B$4551=1,ROW($B$6:$B$4551)-ROW(B$6)+1),ROWS(D$6:D627))),"")</f>
        <v>#REF!</v>
      </c>
      <c r="E627" s="19" t="e">
        <f>IF(D627="", "",MATCH(D627,'Approved Products List'!C$5:C$2890,0))</f>
        <v>#REF!</v>
      </c>
      <c r="F627" s="21" t="e">
        <f>IF(D627="", "",COUNTIF('Approved Products List'!C$5:C$2890,D627))</f>
        <v>#REF!</v>
      </c>
      <c r="J627">
        <v>62471</v>
      </c>
    </row>
    <row r="628" spans="2:10" x14ac:dyDescent="0.25">
      <c r="B628" s="20" t="e">
        <f>(COUNTIF('Approved Products List'!#REF!,'Approved Products List'!#REF!)=1)*1</f>
        <v>#REF!</v>
      </c>
      <c r="C628" s="19"/>
      <c r="D628" s="19" t="e">
        <f t="array" ref="D628">IF(ROWS(D$6:D628)&lt;=C$5,INDEX('Approved Products List'!$C$5:$C$2890,SMALL(IF($B$6:$B$4551=1,ROW($B$6:$B$4551)-ROW(B$6)+1),ROWS(D$6:D628))),"")</f>
        <v>#REF!</v>
      </c>
      <c r="E628" s="19" t="e">
        <f>IF(D628="", "",MATCH(D628,'Approved Products List'!C$5:C$2890,0))</f>
        <v>#REF!</v>
      </c>
      <c r="F628" s="21" t="e">
        <f>IF(D628="", "",COUNTIF('Approved Products List'!C$5:C$2890,D628))</f>
        <v>#REF!</v>
      </c>
      <c r="J628">
        <v>62473</v>
      </c>
    </row>
    <row r="629" spans="2:10" x14ac:dyDescent="0.25">
      <c r="B629" s="20" t="e">
        <f>(COUNTIF('Approved Products List'!#REF!,'Approved Products List'!#REF!)=1)*1</f>
        <v>#REF!</v>
      </c>
      <c r="C629" s="19"/>
      <c r="D629" s="19" t="e">
        <f t="array" ref="D629">IF(ROWS(D$6:D629)&lt;=C$5,INDEX('Approved Products List'!$C$5:$C$2890,SMALL(IF($B$6:$B$4551=1,ROW($B$6:$B$4551)-ROW(B$6)+1),ROWS(D$6:D629))),"")</f>
        <v>#REF!</v>
      </c>
      <c r="E629" s="19" t="e">
        <f>IF(D629="", "",MATCH(D629,'Approved Products List'!C$5:C$2890,0))</f>
        <v>#REF!</v>
      </c>
      <c r="F629" s="21" t="e">
        <f>IF(D629="", "",COUNTIF('Approved Products List'!C$5:C$2890,D629))</f>
        <v>#REF!</v>
      </c>
      <c r="J629">
        <v>62474</v>
      </c>
    </row>
    <row r="630" spans="2:10" x14ac:dyDescent="0.25">
      <c r="B630" s="20" t="e">
        <f>(COUNTIF('Approved Products List'!#REF!,'Approved Products List'!#REF!)=1)*1</f>
        <v>#REF!</v>
      </c>
      <c r="C630" s="19"/>
      <c r="D630" s="19" t="e">
        <f t="array" ref="D630">IF(ROWS(D$6:D630)&lt;=C$5,INDEX('Approved Products List'!$C$5:$C$2890,SMALL(IF($B$6:$B$4551=1,ROW($B$6:$B$4551)-ROW(B$6)+1),ROWS(D$6:D630))),"")</f>
        <v>#REF!</v>
      </c>
      <c r="E630" s="19" t="e">
        <f>IF(D630="", "",MATCH(D630,'Approved Products List'!C$5:C$2890,0))</f>
        <v>#REF!</v>
      </c>
      <c r="F630" s="21" t="e">
        <f>IF(D630="", "",COUNTIF('Approved Products List'!C$5:C$2890,D630))</f>
        <v>#REF!</v>
      </c>
      <c r="J630">
        <v>62475</v>
      </c>
    </row>
    <row r="631" spans="2:10" x14ac:dyDescent="0.25">
      <c r="B631" s="20" t="e">
        <f>(COUNTIF('Approved Products List'!#REF!,'Approved Products List'!#REF!)=1)*1</f>
        <v>#REF!</v>
      </c>
      <c r="C631" s="19"/>
      <c r="D631" s="19" t="e">
        <f t="array" ref="D631">IF(ROWS(D$6:D631)&lt;=C$5,INDEX('Approved Products List'!$C$5:$C$2890,SMALL(IF($B$6:$B$4551=1,ROW($B$6:$B$4551)-ROW(B$6)+1),ROWS(D$6:D631))),"")</f>
        <v>#REF!</v>
      </c>
      <c r="E631" s="19" t="e">
        <f>IF(D631="", "",MATCH(D631,'Approved Products List'!C$5:C$2890,0))</f>
        <v>#REF!</v>
      </c>
      <c r="F631" s="21" t="e">
        <f>IF(D631="", "",COUNTIF('Approved Products List'!C$5:C$2890,D631))</f>
        <v>#REF!</v>
      </c>
      <c r="J631">
        <v>62476</v>
      </c>
    </row>
    <row r="632" spans="2:10" x14ac:dyDescent="0.25">
      <c r="B632" s="20" t="e">
        <f>(COUNTIF('Approved Products List'!#REF!,'Approved Products List'!#REF!)=1)*1</f>
        <v>#REF!</v>
      </c>
      <c r="C632" s="19"/>
      <c r="D632" s="19" t="e">
        <f t="array" ref="D632">IF(ROWS(D$6:D632)&lt;=C$5,INDEX('Approved Products List'!$C$5:$C$2890,SMALL(IF($B$6:$B$4551=1,ROW($B$6:$B$4551)-ROW(B$6)+1),ROWS(D$6:D632))),"")</f>
        <v>#REF!</v>
      </c>
      <c r="E632" s="19" t="e">
        <f>IF(D632="", "",MATCH(D632,'Approved Products List'!C$5:C$2890,0))</f>
        <v>#REF!</v>
      </c>
      <c r="F632" s="21" t="e">
        <f>IF(D632="", "",COUNTIF('Approved Products List'!C$5:C$2890,D632))</f>
        <v>#REF!</v>
      </c>
      <c r="J632">
        <v>62477</v>
      </c>
    </row>
    <row r="633" spans="2:10" x14ac:dyDescent="0.25">
      <c r="B633" s="20" t="e">
        <f>(COUNTIF('Approved Products List'!#REF!,'Approved Products List'!#REF!)=1)*1</f>
        <v>#REF!</v>
      </c>
      <c r="C633" s="19"/>
      <c r="D633" s="19" t="e">
        <f t="array" ref="D633">IF(ROWS(D$6:D633)&lt;=C$5,INDEX('Approved Products List'!$C$5:$C$2890,SMALL(IF($B$6:$B$4551=1,ROW($B$6:$B$4551)-ROW(B$6)+1),ROWS(D$6:D633))),"")</f>
        <v>#REF!</v>
      </c>
      <c r="E633" s="19" t="e">
        <f>IF(D633="", "",MATCH(D633,'Approved Products List'!C$5:C$2890,0))</f>
        <v>#REF!</v>
      </c>
      <c r="F633" s="21" t="e">
        <f>IF(D633="", "",COUNTIF('Approved Products List'!C$5:C$2890,D633))</f>
        <v>#REF!</v>
      </c>
      <c r="J633">
        <v>62478</v>
      </c>
    </row>
    <row r="634" spans="2:10" x14ac:dyDescent="0.25">
      <c r="B634" s="20" t="e">
        <f>(COUNTIF('Approved Products List'!#REF!,'Approved Products List'!#REF!)=1)*1</f>
        <v>#REF!</v>
      </c>
      <c r="C634" s="19"/>
      <c r="D634" s="19" t="e">
        <f t="array" ref="D634">IF(ROWS(D$6:D634)&lt;=C$5,INDEX('Approved Products List'!$C$5:$C$2890,SMALL(IF($B$6:$B$4551=1,ROW($B$6:$B$4551)-ROW(B$6)+1),ROWS(D$6:D634))),"")</f>
        <v>#REF!</v>
      </c>
      <c r="E634" s="19" t="e">
        <f>IF(D634="", "",MATCH(D634,'Approved Products List'!C$5:C$2890,0))</f>
        <v>#REF!</v>
      </c>
      <c r="F634" s="21" t="e">
        <f>IF(D634="", "",COUNTIF('Approved Products List'!C$5:C$2890,D634))</f>
        <v>#REF!</v>
      </c>
      <c r="J634">
        <v>62479</v>
      </c>
    </row>
    <row r="635" spans="2:10" x14ac:dyDescent="0.25">
      <c r="B635" s="20" t="e">
        <f>(COUNTIF('Approved Products List'!#REF!,'Approved Products List'!#REF!)=1)*1</f>
        <v>#REF!</v>
      </c>
      <c r="C635" s="19"/>
      <c r="D635" s="19" t="e">
        <f t="array" ref="D635">IF(ROWS(D$6:D635)&lt;=C$5,INDEX('Approved Products List'!$C$5:$C$2890,SMALL(IF($B$6:$B$4551=1,ROW($B$6:$B$4551)-ROW(B$6)+1),ROWS(D$6:D635))),"")</f>
        <v>#REF!</v>
      </c>
      <c r="E635" s="19" t="e">
        <f>IF(D635="", "",MATCH(D635,'Approved Products List'!C$5:C$2890,0))</f>
        <v>#REF!</v>
      </c>
      <c r="F635" s="21" t="e">
        <f>IF(D635="", "",COUNTIF('Approved Products List'!C$5:C$2890,D635))</f>
        <v>#REF!</v>
      </c>
      <c r="J635">
        <v>62480</v>
      </c>
    </row>
    <row r="636" spans="2:10" x14ac:dyDescent="0.25">
      <c r="B636" s="20" t="e">
        <f>(COUNTIF('Approved Products List'!#REF!,'Approved Products List'!#REF!)=1)*1</f>
        <v>#REF!</v>
      </c>
      <c r="C636" s="19"/>
      <c r="D636" s="19" t="e">
        <f t="array" ref="D636">IF(ROWS(D$6:D636)&lt;=C$5,INDEX('Approved Products List'!$C$5:$C$2890,SMALL(IF($B$6:$B$4551=1,ROW($B$6:$B$4551)-ROW(B$6)+1),ROWS(D$6:D636))),"")</f>
        <v>#REF!</v>
      </c>
      <c r="E636" s="19" t="e">
        <f>IF(D636="", "",MATCH(D636,'Approved Products List'!C$5:C$2890,0))</f>
        <v>#REF!</v>
      </c>
      <c r="F636" s="21" t="e">
        <f>IF(D636="", "",COUNTIF('Approved Products List'!C$5:C$2890,D636))</f>
        <v>#REF!</v>
      </c>
      <c r="J636">
        <v>62501</v>
      </c>
    </row>
    <row r="637" spans="2:10" x14ac:dyDescent="0.25">
      <c r="B637" s="20" t="e">
        <f>(COUNTIF('Approved Products List'!#REF!,'Approved Products List'!#REF!)=1)*1</f>
        <v>#REF!</v>
      </c>
      <c r="C637" s="19"/>
      <c r="D637" s="19" t="e">
        <f t="array" ref="D637">IF(ROWS(D$6:D637)&lt;=C$5,INDEX('Approved Products List'!$C$5:$C$2890,SMALL(IF($B$6:$B$4551=1,ROW($B$6:$B$4551)-ROW(B$6)+1),ROWS(D$6:D637))),"")</f>
        <v>#REF!</v>
      </c>
      <c r="E637" s="19" t="e">
        <f>IF(D637="", "",MATCH(D637,'Approved Products List'!C$5:C$2890,0))</f>
        <v>#REF!</v>
      </c>
      <c r="F637" s="21" t="e">
        <f>IF(D637="", "",COUNTIF('Approved Products List'!C$5:C$2890,D637))</f>
        <v>#REF!</v>
      </c>
      <c r="J637">
        <v>62510</v>
      </c>
    </row>
    <row r="638" spans="2:10" x14ac:dyDescent="0.25">
      <c r="B638" s="20" t="e">
        <f>(COUNTIF('Approved Products List'!#REF!,'Approved Products List'!#REF!)=1)*1</f>
        <v>#REF!</v>
      </c>
      <c r="C638" s="19"/>
      <c r="D638" s="19" t="e">
        <f t="array" ref="D638">IF(ROWS(D$6:D638)&lt;=C$5,INDEX('Approved Products List'!$C$5:$C$2890,SMALL(IF($B$6:$B$4551=1,ROW($B$6:$B$4551)-ROW(B$6)+1),ROWS(D$6:D638))),"")</f>
        <v>#REF!</v>
      </c>
      <c r="E638" s="19" t="e">
        <f>IF(D638="", "",MATCH(D638,'Approved Products List'!C$5:C$2890,0))</f>
        <v>#REF!</v>
      </c>
      <c r="F638" s="21" t="e">
        <f>IF(D638="", "",COUNTIF('Approved Products List'!C$5:C$2890,D638))</f>
        <v>#REF!</v>
      </c>
      <c r="J638">
        <v>62512</v>
      </c>
    </row>
    <row r="639" spans="2:10" x14ac:dyDescent="0.25">
      <c r="B639" s="20" t="e">
        <f>(COUNTIF('Approved Products List'!#REF!,'Approved Products List'!#REF!)=1)*1</f>
        <v>#REF!</v>
      </c>
      <c r="C639" s="19"/>
      <c r="D639" s="19" t="e">
        <f t="array" ref="D639">IF(ROWS(D$6:D639)&lt;=C$5,INDEX('Approved Products List'!$C$5:$C$2890,SMALL(IF($B$6:$B$4551=1,ROW($B$6:$B$4551)-ROW(B$6)+1),ROWS(D$6:D639))),"")</f>
        <v>#REF!</v>
      </c>
      <c r="E639" s="19" t="e">
        <f>IF(D639="", "",MATCH(D639,'Approved Products List'!C$5:C$2890,0))</f>
        <v>#REF!</v>
      </c>
      <c r="F639" s="21" t="e">
        <f>IF(D639="", "",COUNTIF('Approved Products List'!C$5:C$2890,D639))</f>
        <v>#REF!</v>
      </c>
      <c r="J639">
        <v>62513</v>
      </c>
    </row>
    <row r="640" spans="2:10" x14ac:dyDescent="0.25">
      <c r="B640" s="20" t="e">
        <f>(COUNTIF('Approved Products List'!#REF!,'Approved Products List'!#REF!)=1)*1</f>
        <v>#REF!</v>
      </c>
      <c r="C640" s="19"/>
      <c r="D640" s="19" t="e">
        <f t="array" ref="D640">IF(ROWS(D$6:D640)&lt;=C$5,INDEX('Approved Products List'!$C$5:$C$2890,SMALL(IF($B$6:$B$4551=1,ROW($B$6:$B$4551)-ROW(B$6)+1),ROWS(D$6:D640))),"")</f>
        <v>#REF!</v>
      </c>
      <c r="E640" s="19" t="e">
        <f>IF(D640="", "",MATCH(D640,'Approved Products List'!C$5:C$2890,0))</f>
        <v>#REF!</v>
      </c>
      <c r="F640" s="21" t="e">
        <f>IF(D640="", "",COUNTIF('Approved Products List'!C$5:C$2890,D640))</f>
        <v>#REF!</v>
      </c>
      <c r="J640">
        <v>62514</v>
      </c>
    </row>
    <row r="641" spans="2:10" x14ac:dyDescent="0.25">
      <c r="B641" s="20" t="e">
        <f>(COUNTIF('Approved Products List'!#REF!,'Approved Products List'!#REF!)=1)*1</f>
        <v>#REF!</v>
      </c>
      <c r="C641" s="19"/>
      <c r="D641" s="19" t="e">
        <f t="array" ref="D641">IF(ROWS(D$6:D641)&lt;=C$5,INDEX('Approved Products List'!$C$5:$C$2890,SMALL(IF($B$6:$B$4551=1,ROW($B$6:$B$4551)-ROW(B$6)+1),ROWS(D$6:D641))),"")</f>
        <v>#REF!</v>
      </c>
      <c r="E641" s="19" t="e">
        <f>IF(D641="", "",MATCH(D641,'Approved Products List'!C$5:C$2890,0))</f>
        <v>#REF!</v>
      </c>
      <c r="F641" s="21" t="e">
        <f>IF(D641="", "",COUNTIF('Approved Products List'!C$5:C$2890,D641))</f>
        <v>#REF!</v>
      </c>
      <c r="J641">
        <v>62515</v>
      </c>
    </row>
    <row r="642" spans="2:10" x14ac:dyDescent="0.25">
      <c r="B642" s="20" t="e">
        <f>(COUNTIF('Approved Products List'!#REF!,'Approved Products List'!#REF!)=1)*1</f>
        <v>#REF!</v>
      </c>
      <c r="C642" s="19"/>
      <c r="D642" s="19" t="e">
        <f t="array" ref="D642">IF(ROWS(D$6:D642)&lt;=C$5,INDEX('Approved Products List'!$C$5:$C$2890,SMALL(IF($B$6:$B$4551=1,ROW($B$6:$B$4551)-ROW(B$6)+1),ROWS(D$6:D642))),"")</f>
        <v>#REF!</v>
      </c>
      <c r="E642" s="19" t="e">
        <f>IF(D642="", "",MATCH(D642,'Approved Products List'!C$5:C$2890,0))</f>
        <v>#REF!</v>
      </c>
      <c r="F642" s="21" t="e">
        <f>IF(D642="", "",COUNTIF('Approved Products List'!C$5:C$2890,D642))</f>
        <v>#REF!</v>
      </c>
      <c r="J642">
        <v>62517</v>
      </c>
    </row>
    <row r="643" spans="2:10" x14ac:dyDescent="0.25">
      <c r="B643" s="20" t="e">
        <f>(COUNTIF('Approved Products List'!#REF!,'Approved Products List'!#REF!)=1)*1</f>
        <v>#REF!</v>
      </c>
      <c r="C643" s="19"/>
      <c r="D643" s="19" t="e">
        <f t="array" ref="D643">IF(ROWS(D$6:D643)&lt;=C$5,INDEX('Approved Products List'!$C$5:$C$2890,SMALL(IF($B$6:$B$4551=1,ROW($B$6:$B$4551)-ROW(B$6)+1),ROWS(D$6:D643))),"")</f>
        <v>#REF!</v>
      </c>
      <c r="E643" s="19" t="e">
        <f>IF(D643="", "",MATCH(D643,'Approved Products List'!C$5:C$2890,0))</f>
        <v>#REF!</v>
      </c>
      <c r="F643" s="21" t="e">
        <f>IF(D643="", "",COUNTIF('Approved Products List'!C$5:C$2890,D643))</f>
        <v>#REF!</v>
      </c>
      <c r="J643">
        <v>62518</v>
      </c>
    </row>
    <row r="644" spans="2:10" x14ac:dyDescent="0.25">
      <c r="B644" s="20" t="e">
        <f>(COUNTIF('Approved Products List'!#REF!,'Approved Products List'!#REF!)=1)*1</f>
        <v>#REF!</v>
      </c>
      <c r="C644" s="19"/>
      <c r="D644" s="19" t="e">
        <f t="array" ref="D644">IF(ROWS(D$6:D644)&lt;=C$5,INDEX('Approved Products List'!$C$5:$C$2890,SMALL(IF($B$6:$B$4551=1,ROW($B$6:$B$4551)-ROW(B$6)+1),ROWS(D$6:D644))),"")</f>
        <v>#REF!</v>
      </c>
      <c r="E644" s="19" t="e">
        <f>IF(D644="", "",MATCH(D644,'Approved Products List'!C$5:C$2890,0))</f>
        <v>#REF!</v>
      </c>
      <c r="F644" s="21" t="e">
        <f>IF(D644="", "",COUNTIF('Approved Products List'!C$5:C$2890,D644))</f>
        <v>#REF!</v>
      </c>
      <c r="J644">
        <v>62519</v>
      </c>
    </row>
    <row r="645" spans="2:10" x14ac:dyDescent="0.25">
      <c r="B645" s="20" t="e">
        <f>(COUNTIF('Approved Products List'!#REF!,'Approved Products List'!#REF!)=1)*1</f>
        <v>#REF!</v>
      </c>
      <c r="C645" s="19"/>
      <c r="D645" s="19" t="e">
        <f t="array" ref="D645">IF(ROWS(D$6:D645)&lt;=C$5,INDEX('Approved Products List'!$C$5:$C$2890,SMALL(IF($B$6:$B$4551=1,ROW($B$6:$B$4551)-ROW(B$6)+1),ROWS(D$6:D645))),"")</f>
        <v>#REF!</v>
      </c>
      <c r="E645" s="19" t="e">
        <f>IF(D645="", "",MATCH(D645,'Approved Products List'!C$5:C$2890,0))</f>
        <v>#REF!</v>
      </c>
      <c r="F645" s="21" t="e">
        <f>IF(D645="", "",COUNTIF('Approved Products List'!C$5:C$2890,D645))</f>
        <v>#REF!</v>
      </c>
      <c r="J645">
        <v>62520</v>
      </c>
    </row>
    <row r="646" spans="2:10" x14ac:dyDescent="0.25">
      <c r="B646" s="20" t="e">
        <f>(COUNTIF('Approved Products List'!#REF!,'Approved Products List'!#REF!)=1)*1</f>
        <v>#REF!</v>
      </c>
      <c r="C646" s="19"/>
      <c r="D646" s="19" t="e">
        <f t="array" ref="D646">IF(ROWS(D$6:D646)&lt;=C$5,INDEX('Approved Products List'!$C$5:$C$2890,SMALL(IF($B$6:$B$4551=1,ROW($B$6:$B$4551)-ROW(B$6)+1),ROWS(D$6:D646))),"")</f>
        <v>#REF!</v>
      </c>
      <c r="E646" s="19" t="e">
        <f>IF(D646="", "",MATCH(D646,'Approved Products List'!C$5:C$2890,0))</f>
        <v>#REF!</v>
      </c>
      <c r="F646" s="21" t="e">
        <f>IF(D646="", "",COUNTIF('Approved Products List'!C$5:C$2890,D646))</f>
        <v>#REF!</v>
      </c>
      <c r="J646">
        <v>62521</v>
      </c>
    </row>
    <row r="647" spans="2:10" x14ac:dyDescent="0.25">
      <c r="B647" s="20" t="e">
        <f>(COUNTIF('Approved Products List'!#REF!,'Approved Products List'!#REF!)=1)*1</f>
        <v>#REF!</v>
      </c>
      <c r="C647" s="19"/>
      <c r="D647" s="19" t="e">
        <f t="array" ref="D647">IF(ROWS(D$6:D647)&lt;=C$5,INDEX('Approved Products List'!$C$5:$C$2890,SMALL(IF($B$6:$B$4551=1,ROW($B$6:$B$4551)-ROW(B$6)+1),ROWS(D$6:D647))),"")</f>
        <v>#REF!</v>
      </c>
      <c r="E647" s="19" t="e">
        <f>IF(D647="", "",MATCH(D647,'Approved Products List'!C$5:C$2890,0))</f>
        <v>#REF!</v>
      </c>
      <c r="F647" s="21" t="e">
        <f>IF(D647="", "",COUNTIF('Approved Products List'!C$5:C$2890,D647))</f>
        <v>#REF!</v>
      </c>
      <c r="J647">
        <v>62522</v>
      </c>
    </row>
    <row r="648" spans="2:10" x14ac:dyDescent="0.25">
      <c r="B648" s="20" t="e">
        <f>(COUNTIF('Approved Products List'!#REF!,'Approved Products List'!#REF!)=1)*1</f>
        <v>#REF!</v>
      </c>
      <c r="C648" s="19"/>
      <c r="D648" s="19" t="e">
        <f t="array" ref="D648">IF(ROWS(D$6:D648)&lt;=C$5,INDEX('Approved Products List'!$C$5:$C$2890,SMALL(IF($B$6:$B$4551=1,ROW($B$6:$B$4551)-ROW(B$6)+1),ROWS(D$6:D648))),"")</f>
        <v>#REF!</v>
      </c>
      <c r="E648" s="19" t="e">
        <f>IF(D648="", "",MATCH(D648,'Approved Products List'!C$5:C$2890,0))</f>
        <v>#REF!</v>
      </c>
      <c r="F648" s="21" t="e">
        <f>IF(D648="", "",COUNTIF('Approved Products List'!C$5:C$2890,D648))</f>
        <v>#REF!</v>
      </c>
      <c r="J648">
        <v>62523</v>
      </c>
    </row>
    <row r="649" spans="2:10" x14ac:dyDescent="0.25">
      <c r="B649" s="20" t="e">
        <f>(COUNTIF('Approved Products List'!#REF!,'Approved Products List'!#REF!)=1)*1</f>
        <v>#REF!</v>
      </c>
      <c r="C649" s="19"/>
      <c r="D649" s="19" t="e">
        <f t="array" ref="D649">IF(ROWS(D$6:D649)&lt;=C$5,INDEX('Approved Products List'!$C$5:$C$2890,SMALL(IF($B$6:$B$4551=1,ROW($B$6:$B$4551)-ROW(B$6)+1),ROWS(D$6:D649))),"")</f>
        <v>#REF!</v>
      </c>
      <c r="E649" s="19" t="e">
        <f>IF(D649="", "",MATCH(D649,'Approved Products List'!C$5:C$2890,0))</f>
        <v>#REF!</v>
      </c>
      <c r="F649" s="21" t="e">
        <f>IF(D649="", "",COUNTIF('Approved Products List'!C$5:C$2890,D649))</f>
        <v>#REF!</v>
      </c>
      <c r="J649">
        <v>62525</v>
      </c>
    </row>
    <row r="650" spans="2:10" x14ac:dyDescent="0.25">
      <c r="B650" s="20" t="e">
        <f>(COUNTIF('Approved Products List'!#REF!,'Approved Products List'!#REF!)=1)*1</f>
        <v>#REF!</v>
      </c>
      <c r="C650" s="19"/>
      <c r="D650" s="19" t="e">
        <f t="array" ref="D650">IF(ROWS(D$6:D650)&lt;=C$5,INDEX('Approved Products List'!$C$5:$C$2890,SMALL(IF($B$6:$B$4551=1,ROW($B$6:$B$4551)-ROW(B$6)+1),ROWS(D$6:D650))),"")</f>
        <v>#REF!</v>
      </c>
      <c r="E650" s="19" t="e">
        <f>IF(D650="", "",MATCH(D650,'Approved Products List'!C$5:C$2890,0))</f>
        <v>#REF!</v>
      </c>
      <c r="F650" s="21" t="e">
        <f>IF(D650="", "",COUNTIF('Approved Products List'!C$5:C$2890,D650))</f>
        <v>#REF!</v>
      </c>
      <c r="J650">
        <v>62526</v>
      </c>
    </row>
    <row r="651" spans="2:10" x14ac:dyDescent="0.25">
      <c r="B651" s="20" t="e">
        <f>(COUNTIF('Approved Products List'!#REF!,'Approved Products List'!#REF!)=1)*1</f>
        <v>#REF!</v>
      </c>
      <c r="C651" s="19"/>
      <c r="D651" s="19" t="e">
        <f t="array" ref="D651">IF(ROWS(D$6:D651)&lt;=C$5,INDEX('Approved Products List'!$C$5:$C$2890,SMALL(IF($B$6:$B$4551=1,ROW($B$6:$B$4551)-ROW(B$6)+1),ROWS(D$6:D651))),"")</f>
        <v>#REF!</v>
      </c>
      <c r="E651" s="19" t="e">
        <f>IF(D651="", "",MATCH(D651,'Approved Products List'!C$5:C$2890,0))</f>
        <v>#REF!</v>
      </c>
      <c r="F651" s="21" t="e">
        <f>IF(D651="", "",COUNTIF('Approved Products List'!C$5:C$2890,D651))</f>
        <v>#REF!</v>
      </c>
      <c r="J651">
        <v>62530</v>
      </c>
    </row>
    <row r="652" spans="2:10" x14ac:dyDescent="0.25">
      <c r="B652" s="20" t="e">
        <f>(COUNTIF('Approved Products List'!#REF!,'Approved Products List'!#REF!)=1)*1</f>
        <v>#REF!</v>
      </c>
      <c r="C652" s="19"/>
      <c r="D652" s="19" t="e">
        <f t="array" ref="D652">IF(ROWS(D$6:D652)&lt;=C$5,INDEX('Approved Products List'!$C$5:$C$2890,SMALL(IF($B$6:$B$4551=1,ROW($B$6:$B$4551)-ROW(B$6)+1),ROWS(D$6:D652))),"")</f>
        <v>#REF!</v>
      </c>
      <c r="E652" s="19" t="e">
        <f>IF(D652="", "",MATCH(D652,'Approved Products List'!C$5:C$2890,0))</f>
        <v>#REF!</v>
      </c>
      <c r="F652" s="21" t="e">
        <f>IF(D652="", "",COUNTIF('Approved Products List'!C$5:C$2890,D652))</f>
        <v>#REF!</v>
      </c>
      <c r="J652">
        <v>62531</v>
      </c>
    </row>
    <row r="653" spans="2:10" x14ac:dyDescent="0.25">
      <c r="B653" s="20" t="e">
        <f>(COUNTIF('Approved Products List'!#REF!,'Approved Products List'!#REF!)=1)*1</f>
        <v>#REF!</v>
      </c>
      <c r="C653" s="19"/>
      <c r="D653" s="19" t="e">
        <f t="array" ref="D653">IF(ROWS(D$6:D653)&lt;=C$5,INDEX('Approved Products List'!$C$5:$C$2890,SMALL(IF($B$6:$B$4551=1,ROW($B$6:$B$4551)-ROW(B$6)+1),ROWS(D$6:D653))),"")</f>
        <v>#REF!</v>
      </c>
      <c r="E653" s="19" t="e">
        <f>IF(D653="", "",MATCH(D653,'Approved Products List'!C$5:C$2890,0))</f>
        <v>#REF!</v>
      </c>
      <c r="F653" s="21" t="e">
        <f>IF(D653="", "",COUNTIF('Approved Products List'!C$5:C$2890,D653))</f>
        <v>#REF!</v>
      </c>
      <c r="J653">
        <v>62532</v>
      </c>
    </row>
    <row r="654" spans="2:10" x14ac:dyDescent="0.25">
      <c r="B654" s="20" t="e">
        <f>(COUNTIF('Approved Products List'!#REF!,'Approved Products List'!#REF!)=1)*1</f>
        <v>#REF!</v>
      </c>
      <c r="C654" s="19"/>
      <c r="D654" s="19" t="e">
        <f t="array" ref="D654">IF(ROWS(D$6:D654)&lt;=C$5,INDEX('Approved Products List'!$C$5:$C$2890,SMALL(IF($B$6:$B$4551=1,ROW($B$6:$B$4551)-ROW(B$6)+1),ROWS(D$6:D654))),"")</f>
        <v>#REF!</v>
      </c>
      <c r="E654" s="19" t="e">
        <f>IF(D654="", "",MATCH(D654,'Approved Products List'!C$5:C$2890,0))</f>
        <v>#REF!</v>
      </c>
      <c r="F654" s="21" t="e">
        <f>IF(D654="", "",COUNTIF('Approved Products List'!C$5:C$2890,D654))</f>
        <v>#REF!</v>
      </c>
      <c r="J654">
        <v>62533</v>
      </c>
    </row>
    <row r="655" spans="2:10" x14ac:dyDescent="0.25">
      <c r="B655" s="20" t="e">
        <f>(COUNTIF('Approved Products List'!#REF!,'Approved Products List'!#REF!)=1)*1</f>
        <v>#REF!</v>
      </c>
      <c r="C655" s="19"/>
      <c r="D655" s="19" t="e">
        <f t="array" ref="D655">IF(ROWS(D$6:D655)&lt;=C$5,INDEX('Approved Products List'!$C$5:$C$2890,SMALL(IF($B$6:$B$4551=1,ROW($B$6:$B$4551)-ROW(B$6)+1),ROWS(D$6:D655))),"")</f>
        <v>#REF!</v>
      </c>
      <c r="E655" s="19" t="e">
        <f>IF(D655="", "",MATCH(D655,'Approved Products List'!C$5:C$2890,0))</f>
        <v>#REF!</v>
      </c>
      <c r="F655" s="21" t="e">
        <f>IF(D655="", "",COUNTIF('Approved Products List'!C$5:C$2890,D655))</f>
        <v>#REF!</v>
      </c>
      <c r="J655">
        <v>62534</v>
      </c>
    </row>
    <row r="656" spans="2:10" x14ac:dyDescent="0.25">
      <c r="B656" s="20" t="e">
        <f>(COUNTIF('Approved Products List'!#REF!,'Approved Products List'!#REF!)=1)*1</f>
        <v>#REF!</v>
      </c>
      <c r="C656" s="19"/>
      <c r="D656" s="19" t="e">
        <f t="array" ref="D656">IF(ROWS(D$6:D656)&lt;=C$5,INDEX('Approved Products List'!$C$5:$C$2890,SMALL(IF($B$6:$B$4551=1,ROW($B$6:$B$4551)-ROW(B$6)+1),ROWS(D$6:D656))),"")</f>
        <v>#REF!</v>
      </c>
      <c r="E656" s="19" t="e">
        <f>IF(D656="", "",MATCH(D656,'Approved Products List'!C$5:C$2890,0))</f>
        <v>#REF!</v>
      </c>
      <c r="F656" s="21" t="e">
        <f>IF(D656="", "",COUNTIF('Approved Products List'!C$5:C$2890,D656))</f>
        <v>#REF!</v>
      </c>
      <c r="J656">
        <v>62535</v>
      </c>
    </row>
    <row r="657" spans="2:10" x14ac:dyDescent="0.25">
      <c r="B657" s="20" t="e">
        <f>(COUNTIF('Approved Products List'!#REF!,'Approved Products List'!#REF!)=1)*1</f>
        <v>#REF!</v>
      </c>
      <c r="C657" s="19"/>
      <c r="D657" s="19" t="e">
        <f t="array" ref="D657">IF(ROWS(D$6:D657)&lt;=C$5,INDEX('Approved Products List'!$C$5:$C$2890,SMALL(IF($B$6:$B$4551=1,ROW($B$6:$B$4551)-ROW(B$6)+1),ROWS(D$6:D657))),"")</f>
        <v>#REF!</v>
      </c>
      <c r="E657" s="19" t="e">
        <f>IF(D657="", "",MATCH(D657,'Approved Products List'!C$5:C$2890,0))</f>
        <v>#REF!</v>
      </c>
      <c r="F657" s="21" t="e">
        <f>IF(D657="", "",COUNTIF('Approved Products List'!C$5:C$2890,D657))</f>
        <v>#REF!</v>
      </c>
      <c r="J657">
        <v>62536</v>
      </c>
    </row>
    <row r="658" spans="2:10" x14ac:dyDescent="0.25">
      <c r="B658" s="20" t="e">
        <f>(COUNTIF('Approved Products List'!#REF!,'Approved Products List'!#REF!)=1)*1</f>
        <v>#REF!</v>
      </c>
      <c r="C658" s="19"/>
      <c r="D658" s="19" t="e">
        <f t="array" ref="D658">IF(ROWS(D$6:D658)&lt;=C$5,INDEX('Approved Products List'!$C$5:$C$2890,SMALL(IF($B$6:$B$4551=1,ROW($B$6:$B$4551)-ROW(B$6)+1),ROWS(D$6:D658))),"")</f>
        <v>#REF!</v>
      </c>
      <c r="E658" s="19" t="e">
        <f>IF(D658="", "",MATCH(D658,'Approved Products List'!C$5:C$2890,0))</f>
        <v>#REF!</v>
      </c>
      <c r="F658" s="21" t="e">
        <f>IF(D658="", "",COUNTIF('Approved Products List'!C$5:C$2890,D658))</f>
        <v>#REF!</v>
      </c>
      <c r="J658">
        <v>62537</v>
      </c>
    </row>
    <row r="659" spans="2:10" x14ac:dyDescent="0.25">
      <c r="B659" s="20" t="e">
        <f>(COUNTIF('Approved Products List'!#REF!,'Approved Products List'!#REF!)=1)*1</f>
        <v>#REF!</v>
      </c>
      <c r="C659" s="19"/>
      <c r="D659" s="19" t="e">
        <f t="array" ref="D659">IF(ROWS(D$6:D659)&lt;=C$5,INDEX('Approved Products List'!$C$5:$C$2890,SMALL(IF($B$6:$B$4551=1,ROW($B$6:$B$4551)-ROW(B$6)+1),ROWS(D$6:D659))),"")</f>
        <v>#REF!</v>
      </c>
      <c r="E659" s="19" t="e">
        <f>IF(D659="", "",MATCH(D659,'Approved Products List'!C$5:C$2890,0))</f>
        <v>#REF!</v>
      </c>
      <c r="F659" s="21" t="e">
        <f>IF(D659="", "",COUNTIF('Approved Products List'!C$5:C$2890,D659))</f>
        <v>#REF!</v>
      </c>
      <c r="J659">
        <v>62538</v>
      </c>
    </row>
    <row r="660" spans="2:10" x14ac:dyDescent="0.25">
      <c r="B660" s="20" t="e">
        <f>(COUNTIF('Approved Products List'!#REF!,'Approved Products List'!#REF!)=1)*1</f>
        <v>#REF!</v>
      </c>
      <c r="C660" s="19"/>
      <c r="D660" s="19" t="e">
        <f t="array" ref="D660">IF(ROWS(D$6:D660)&lt;=C$5,INDEX('Approved Products List'!$C$5:$C$2890,SMALL(IF($B$6:$B$4551=1,ROW($B$6:$B$4551)-ROW(B$6)+1),ROWS(D$6:D660))),"")</f>
        <v>#REF!</v>
      </c>
      <c r="E660" s="19" t="e">
        <f>IF(D660="", "",MATCH(D660,'Approved Products List'!C$5:C$2890,0))</f>
        <v>#REF!</v>
      </c>
      <c r="F660" s="21" t="e">
        <f>IF(D660="", "",COUNTIF('Approved Products List'!C$5:C$2890,D660))</f>
        <v>#REF!</v>
      </c>
      <c r="J660">
        <v>62539</v>
      </c>
    </row>
    <row r="661" spans="2:10" x14ac:dyDescent="0.25">
      <c r="B661" s="20" t="e">
        <f>(COUNTIF('Approved Products List'!#REF!,'Approved Products List'!#REF!)=1)*1</f>
        <v>#REF!</v>
      </c>
      <c r="C661" s="19"/>
      <c r="D661" s="19" t="e">
        <f t="array" ref="D661">IF(ROWS(D$6:D661)&lt;=C$5,INDEX('Approved Products List'!$C$5:$C$2890,SMALL(IF($B$6:$B$4551=1,ROW($B$6:$B$4551)-ROW(B$6)+1),ROWS(D$6:D661))),"")</f>
        <v>#REF!</v>
      </c>
      <c r="E661" s="19" t="e">
        <f>IF(D661="", "",MATCH(D661,'Approved Products List'!C$5:C$2890,0))</f>
        <v>#REF!</v>
      </c>
      <c r="F661" s="21" t="e">
        <f>IF(D661="", "",COUNTIF('Approved Products List'!C$5:C$2890,D661))</f>
        <v>#REF!</v>
      </c>
      <c r="J661">
        <v>62540</v>
      </c>
    </row>
    <row r="662" spans="2:10" x14ac:dyDescent="0.25">
      <c r="B662" s="20" t="e">
        <f>(COUNTIF('Approved Products List'!#REF!,'Approved Products List'!#REF!)=1)*1</f>
        <v>#REF!</v>
      </c>
      <c r="C662" s="19"/>
      <c r="D662" s="19" t="e">
        <f t="array" ref="D662">IF(ROWS(D$6:D662)&lt;=C$5,INDEX('Approved Products List'!$C$5:$C$2890,SMALL(IF($B$6:$B$4551=1,ROW($B$6:$B$4551)-ROW(B$6)+1),ROWS(D$6:D662))),"")</f>
        <v>#REF!</v>
      </c>
      <c r="E662" s="19" t="e">
        <f>IF(D662="", "",MATCH(D662,'Approved Products List'!C$5:C$2890,0))</f>
        <v>#REF!</v>
      </c>
      <c r="F662" s="21" t="e">
        <f>IF(D662="", "",COUNTIF('Approved Products List'!C$5:C$2890,D662))</f>
        <v>#REF!</v>
      </c>
      <c r="J662">
        <v>62541</v>
      </c>
    </row>
    <row r="663" spans="2:10" x14ac:dyDescent="0.25">
      <c r="B663" s="20" t="e">
        <f>(COUNTIF('Approved Products List'!#REF!,'Approved Products List'!#REF!)=1)*1</f>
        <v>#REF!</v>
      </c>
      <c r="C663" s="19"/>
      <c r="D663" s="19" t="e">
        <f t="array" ref="D663">IF(ROWS(D$6:D663)&lt;=C$5,INDEX('Approved Products List'!$C$5:$C$2890,SMALL(IF($B$6:$B$4551=1,ROW($B$6:$B$4551)-ROW(B$6)+1),ROWS(D$6:D663))),"")</f>
        <v>#REF!</v>
      </c>
      <c r="E663" s="19" t="e">
        <f>IF(D663="", "",MATCH(D663,'Approved Products List'!C$5:C$2890,0))</f>
        <v>#REF!</v>
      </c>
      <c r="F663" s="21" t="e">
        <f>IF(D663="", "",COUNTIF('Approved Products List'!C$5:C$2890,D663))</f>
        <v>#REF!</v>
      </c>
      <c r="J663">
        <v>62543</v>
      </c>
    </row>
    <row r="664" spans="2:10" x14ac:dyDescent="0.25">
      <c r="B664" s="20" t="e">
        <f>(COUNTIF('Approved Products List'!#REF!,'Approved Products List'!#REF!)=1)*1</f>
        <v>#REF!</v>
      </c>
      <c r="C664" s="19"/>
      <c r="D664" s="19" t="e">
        <f t="array" ref="D664">IF(ROWS(D$6:D664)&lt;=C$5,INDEX('Approved Products List'!$C$5:$C$2890,SMALL(IF($B$6:$B$4551=1,ROW($B$6:$B$4551)-ROW(B$6)+1),ROWS(D$6:D664))),"")</f>
        <v>#REF!</v>
      </c>
      <c r="E664" s="19" t="e">
        <f>IF(D664="", "",MATCH(D664,'Approved Products List'!C$5:C$2890,0))</f>
        <v>#REF!</v>
      </c>
      <c r="F664" s="21" t="e">
        <f>IF(D664="", "",COUNTIF('Approved Products List'!C$5:C$2890,D664))</f>
        <v>#REF!</v>
      </c>
      <c r="J664">
        <v>62544</v>
      </c>
    </row>
    <row r="665" spans="2:10" x14ac:dyDescent="0.25">
      <c r="B665" s="20" t="e">
        <f>(COUNTIF('Approved Products List'!#REF!,'Approved Products List'!#REF!)=1)*1</f>
        <v>#REF!</v>
      </c>
      <c r="C665" s="19"/>
      <c r="D665" s="19" t="e">
        <f t="array" ref="D665">IF(ROWS(D$6:D665)&lt;=C$5,INDEX('Approved Products List'!$C$5:$C$2890,SMALL(IF($B$6:$B$4551=1,ROW($B$6:$B$4551)-ROW(B$6)+1),ROWS(D$6:D665))),"")</f>
        <v>#REF!</v>
      </c>
      <c r="E665" s="19" t="e">
        <f>IF(D665="", "",MATCH(D665,'Approved Products List'!C$5:C$2890,0))</f>
        <v>#REF!</v>
      </c>
      <c r="F665" s="21" t="e">
        <f>IF(D665="", "",COUNTIF('Approved Products List'!C$5:C$2890,D665))</f>
        <v>#REF!</v>
      </c>
      <c r="J665">
        <v>62545</v>
      </c>
    </row>
    <row r="666" spans="2:10" x14ac:dyDescent="0.25">
      <c r="B666" s="20" t="e">
        <f>(COUNTIF('Approved Products List'!#REF!,'Approved Products List'!#REF!)=1)*1</f>
        <v>#REF!</v>
      </c>
      <c r="C666" s="19"/>
      <c r="D666" s="19" t="e">
        <f t="array" ref="D666">IF(ROWS(D$6:D666)&lt;=C$5,INDEX('Approved Products List'!$C$5:$C$2890,SMALL(IF($B$6:$B$4551=1,ROW($B$6:$B$4551)-ROW(B$6)+1),ROWS(D$6:D666))),"")</f>
        <v>#REF!</v>
      </c>
      <c r="E666" s="19" t="e">
        <f>IF(D666="", "",MATCH(D666,'Approved Products List'!C$5:C$2890,0))</f>
        <v>#REF!</v>
      </c>
      <c r="F666" s="21" t="e">
        <f>IF(D666="", "",COUNTIF('Approved Products List'!C$5:C$2890,D666))</f>
        <v>#REF!</v>
      </c>
      <c r="J666">
        <v>62546</v>
      </c>
    </row>
    <row r="667" spans="2:10" x14ac:dyDescent="0.25">
      <c r="B667" s="20" t="e">
        <f>(COUNTIF('Approved Products List'!#REF!,'Approved Products List'!#REF!)=1)*1</f>
        <v>#REF!</v>
      </c>
      <c r="C667" s="19"/>
      <c r="D667" s="19" t="e">
        <f t="array" ref="D667">IF(ROWS(D$6:D667)&lt;=C$5,INDEX('Approved Products List'!$C$5:$C$2890,SMALL(IF($B$6:$B$4551=1,ROW($B$6:$B$4551)-ROW(B$6)+1),ROWS(D$6:D667))),"")</f>
        <v>#REF!</v>
      </c>
      <c r="E667" s="19" t="e">
        <f>IF(D667="", "",MATCH(D667,'Approved Products List'!C$5:C$2890,0))</f>
        <v>#REF!</v>
      </c>
      <c r="F667" s="21" t="e">
        <f>IF(D667="", "",COUNTIF('Approved Products List'!C$5:C$2890,D667))</f>
        <v>#REF!</v>
      </c>
      <c r="J667">
        <v>62547</v>
      </c>
    </row>
    <row r="668" spans="2:10" x14ac:dyDescent="0.25">
      <c r="B668" s="20" t="e">
        <f>(COUNTIF('Approved Products List'!#REF!,'Approved Products List'!#REF!)=1)*1</f>
        <v>#REF!</v>
      </c>
      <c r="C668" s="19"/>
      <c r="D668" s="19" t="e">
        <f t="array" ref="D668">IF(ROWS(D$6:D668)&lt;=C$5,INDEX('Approved Products List'!$C$5:$C$2890,SMALL(IF($B$6:$B$4551=1,ROW($B$6:$B$4551)-ROW(B$6)+1),ROWS(D$6:D668))),"")</f>
        <v>#REF!</v>
      </c>
      <c r="E668" s="19" t="e">
        <f>IF(D668="", "",MATCH(D668,'Approved Products List'!C$5:C$2890,0))</f>
        <v>#REF!</v>
      </c>
      <c r="F668" s="21" t="e">
        <f>IF(D668="", "",COUNTIF('Approved Products List'!C$5:C$2890,D668))</f>
        <v>#REF!</v>
      </c>
      <c r="J668">
        <v>62548</v>
      </c>
    </row>
    <row r="669" spans="2:10" x14ac:dyDescent="0.25">
      <c r="B669" s="20" t="e">
        <f>(COUNTIF('Approved Products List'!#REF!,'Approved Products List'!#REF!)=1)*1</f>
        <v>#REF!</v>
      </c>
      <c r="C669" s="19"/>
      <c r="D669" s="19" t="e">
        <f t="array" ref="D669">IF(ROWS(D$6:D669)&lt;=C$5,INDEX('Approved Products List'!$C$5:$C$2890,SMALL(IF($B$6:$B$4551=1,ROW($B$6:$B$4551)-ROW(B$6)+1),ROWS(D$6:D669))),"")</f>
        <v>#REF!</v>
      </c>
      <c r="E669" s="19" t="e">
        <f>IF(D669="", "",MATCH(D669,'Approved Products List'!C$5:C$2890,0))</f>
        <v>#REF!</v>
      </c>
      <c r="F669" s="21" t="e">
        <f>IF(D669="", "",COUNTIF('Approved Products List'!C$5:C$2890,D669))</f>
        <v>#REF!</v>
      </c>
      <c r="J669">
        <v>62549</v>
      </c>
    </row>
    <row r="670" spans="2:10" x14ac:dyDescent="0.25">
      <c r="B670" s="20" t="e">
        <f>(COUNTIF('Approved Products List'!#REF!,'Approved Products List'!#REF!)=1)*1</f>
        <v>#REF!</v>
      </c>
      <c r="C670" s="19"/>
      <c r="D670" s="19" t="e">
        <f t="array" ref="D670">IF(ROWS(D$6:D670)&lt;=C$5,INDEX('Approved Products List'!$C$5:$C$2890,SMALL(IF($B$6:$B$4551=1,ROW($B$6:$B$4551)-ROW(B$6)+1),ROWS(D$6:D670))),"")</f>
        <v>#REF!</v>
      </c>
      <c r="E670" s="19" t="e">
        <f>IF(D670="", "",MATCH(D670,'Approved Products List'!C$5:C$2890,0))</f>
        <v>#REF!</v>
      </c>
      <c r="F670" s="21" t="e">
        <f>IF(D670="", "",COUNTIF('Approved Products List'!C$5:C$2890,D670))</f>
        <v>#REF!</v>
      </c>
      <c r="J670">
        <v>62550</v>
      </c>
    </row>
    <row r="671" spans="2:10" x14ac:dyDescent="0.25">
      <c r="B671" s="20" t="e">
        <f>(COUNTIF('Approved Products List'!#REF!,'Approved Products List'!#REF!)=1)*1</f>
        <v>#REF!</v>
      </c>
      <c r="C671" s="19"/>
      <c r="D671" s="19" t="e">
        <f t="array" ref="D671">IF(ROWS(D$6:D671)&lt;=C$5,INDEX('Approved Products List'!$C$5:$C$2890,SMALL(IF($B$6:$B$4551=1,ROW($B$6:$B$4551)-ROW(B$6)+1),ROWS(D$6:D671))),"")</f>
        <v>#REF!</v>
      </c>
      <c r="E671" s="19" t="e">
        <f>IF(D671="", "",MATCH(D671,'Approved Products List'!C$5:C$2890,0))</f>
        <v>#REF!</v>
      </c>
      <c r="F671" s="21" t="e">
        <f>IF(D671="", "",COUNTIF('Approved Products List'!C$5:C$2890,D671))</f>
        <v>#REF!</v>
      </c>
      <c r="J671">
        <v>62551</v>
      </c>
    </row>
    <row r="672" spans="2:10" x14ac:dyDescent="0.25">
      <c r="B672" s="20" t="e">
        <f>(COUNTIF('Approved Products List'!#REF!,'Approved Products List'!#REF!)=1)*1</f>
        <v>#REF!</v>
      </c>
      <c r="C672" s="19"/>
      <c r="D672" s="19" t="e">
        <f t="array" ref="D672">IF(ROWS(D$6:D672)&lt;=C$5,INDEX('Approved Products List'!$C$5:$C$2890,SMALL(IF($B$6:$B$4551=1,ROW($B$6:$B$4551)-ROW(B$6)+1),ROWS(D$6:D672))),"")</f>
        <v>#REF!</v>
      </c>
      <c r="E672" s="19" t="e">
        <f>IF(D672="", "",MATCH(D672,'Approved Products List'!C$5:C$2890,0))</f>
        <v>#REF!</v>
      </c>
      <c r="F672" s="21" t="e">
        <f>IF(D672="", "",COUNTIF('Approved Products List'!C$5:C$2890,D672))</f>
        <v>#REF!</v>
      </c>
      <c r="J672">
        <v>62553</v>
      </c>
    </row>
    <row r="673" spans="2:10" x14ac:dyDescent="0.25">
      <c r="B673" s="20" t="e">
        <f>(COUNTIF('Approved Products List'!#REF!,'Approved Products List'!#REF!)=1)*1</f>
        <v>#REF!</v>
      </c>
      <c r="C673" s="19"/>
      <c r="D673" s="19" t="e">
        <f t="array" ref="D673">IF(ROWS(D$6:D673)&lt;=C$5,INDEX('Approved Products List'!$C$5:$C$2890,SMALL(IF($B$6:$B$4551=1,ROW($B$6:$B$4551)-ROW(B$6)+1),ROWS(D$6:D673))),"")</f>
        <v>#REF!</v>
      </c>
      <c r="E673" s="19" t="e">
        <f>IF(D673="", "",MATCH(D673,'Approved Products List'!C$5:C$2890,0))</f>
        <v>#REF!</v>
      </c>
      <c r="F673" s="21" t="e">
        <f>IF(D673="", "",COUNTIF('Approved Products List'!C$5:C$2890,D673))</f>
        <v>#REF!</v>
      </c>
      <c r="J673">
        <v>62554</v>
      </c>
    </row>
    <row r="674" spans="2:10" x14ac:dyDescent="0.25">
      <c r="B674" s="20" t="e">
        <f>(COUNTIF('Approved Products List'!#REF!,'Approved Products List'!#REF!)=1)*1</f>
        <v>#REF!</v>
      </c>
      <c r="C674" s="19"/>
      <c r="D674" s="19" t="e">
        <f t="array" ref="D674">IF(ROWS(D$6:D674)&lt;=C$5,INDEX('Approved Products List'!$C$5:$C$2890,SMALL(IF($B$6:$B$4551=1,ROW($B$6:$B$4551)-ROW(B$6)+1),ROWS(D$6:D674))),"")</f>
        <v>#REF!</v>
      </c>
      <c r="E674" s="19" t="e">
        <f>IF(D674="", "",MATCH(D674,'Approved Products List'!C$5:C$2890,0))</f>
        <v>#REF!</v>
      </c>
      <c r="F674" s="21" t="e">
        <f>IF(D674="", "",COUNTIF('Approved Products List'!C$5:C$2890,D674))</f>
        <v>#REF!</v>
      </c>
      <c r="J674">
        <v>62555</v>
      </c>
    </row>
    <row r="675" spans="2:10" x14ac:dyDescent="0.25">
      <c r="B675" s="20" t="e">
        <f>(COUNTIF('Approved Products List'!#REF!,'Approved Products List'!#REF!)=1)*1</f>
        <v>#REF!</v>
      </c>
      <c r="C675" s="19"/>
      <c r="D675" s="19" t="e">
        <f t="array" ref="D675">IF(ROWS(D$6:D675)&lt;=C$5,INDEX('Approved Products List'!$C$5:$C$2890,SMALL(IF($B$6:$B$4551=1,ROW($B$6:$B$4551)-ROW(B$6)+1),ROWS(D$6:D675))),"")</f>
        <v>#REF!</v>
      </c>
      <c r="E675" s="19" t="e">
        <f>IF(D675="", "",MATCH(D675,'Approved Products List'!C$5:C$2890,0))</f>
        <v>#REF!</v>
      </c>
      <c r="F675" s="21" t="e">
        <f>IF(D675="", "",COUNTIF('Approved Products List'!C$5:C$2890,D675))</f>
        <v>#REF!</v>
      </c>
      <c r="J675">
        <v>62556</v>
      </c>
    </row>
    <row r="676" spans="2:10" x14ac:dyDescent="0.25">
      <c r="B676" s="20" t="e">
        <f>(COUNTIF('Approved Products List'!#REF!,'Approved Products List'!#REF!)=1)*1</f>
        <v>#REF!</v>
      </c>
      <c r="C676" s="19"/>
      <c r="D676" s="19" t="e">
        <f t="array" ref="D676">IF(ROWS(D$6:D676)&lt;=C$5,INDEX('Approved Products List'!$C$5:$C$2890,SMALL(IF($B$6:$B$4551=1,ROW($B$6:$B$4551)-ROW(B$6)+1),ROWS(D$6:D676))),"")</f>
        <v>#REF!</v>
      </c>
      <c r="E676" s="19" t="e">
        <f>IF(D676="", "",MATCH(D676,'Approved Products List'!C$5:C$2890,0))</f>
        <v>#REF!</v>
      </c>
      <c r="F676" s="21" t="e">
        <f>IF(D676="", "",COUNTIF('Approved Products List'!C$5:C$2890,D676))</f>
        <v>#REF!</v>
      </c>
      <c r="J676">
        <v>62557</v>
      </c>
    </row>
    <row r="677" spans="2:10" x14ac:dyDescent="0.25">
      <c r="B677" s="20" t="e">
        <f>(COUNTIF('Approved Products List'!#REF!,'Approved Products List'!#REF!)=1)*1</f>
        <v>#REF!</v>
      </c>
      <c r="C677" s="19"/>
      <c r="D677" s="19" t="e">
        <f t="array" ref="D677">IF(ROWS(D$6:D677)&lt;=C$5,INDEX('Approved Products List'!$C$5:$C$2890,SMALL(IF($B$6:$B$4551=1,ROW($B$6:$B$4551)-ROW(B$6)+1),ROWS(D$6:D677))),"")</f>
        <v>#REF!</v>
      </c>
      <c r="E677" s="19" t="e">
        <f>IF(D677="", "",MATCH(D677,'Approved Products List'!C$5:C$2890,0))</f>
        <v>#REF!</v>
      </c>
      <c r="F677" s="21" t="e">
        <f>IF(D677="", "",COUNTIF('Approved Products List'!C$5:C$2890,D677))</f>
        <v>#REF!</v>
      </c>
      <c r="J677">
        <v>62558</v>
      </c>
    </row>
    <row r="678" spans="2:10" x14ac:dyDescent="0.25">
      <c r="B678" s="20" t="e">
        <f>(COUNTIF('Approved Products List'!#REF!,'Approved Products List'!#REF!)=1)*1</f>
        <v>#REF!</v>
      </c>
      <c r="C678" s="19"/>
      <c r="D678" s="19" t="e">
        <f t="array" ref="D678">IF(ROWS(D$6:D678)&lt;=C$5,INDEX('Approved Products List'!$C$5:$C$2890,SMALL(IF($B$6:$B$4551=1,ROW($B$6:$B$4551)-ROW(B$6)+1),ROWS(D$6:D678))),"")</f>
        <v>#REF!</v>
      </c>
      <c r="E678" s="19" t="e">
        <f>IF(D678="", "",MATCH(D678,'Approved Products List'!C$5:C$2890,0))</f>
        <v>#REF!</v>
      </c>
      <c r="F678" s="21" t="e">
        <f>IF(D678="", "",COUNTIF('Approved Products List'!C$5:C$2890,D678))</f>
        <v>#REF!</v>
      </c>
      <c r="J678">
        <v>62560</v>
      </c>
    </row>
    <row r="679" spans="2:10" x14ac:dyDescent="0.25">
      <c r="B679" s="20" t="e">
        <f>(COUNTIF('Approved Products List'!#REF!,'Approved Products List'!#REF!)=1)*1</f>
        <v>#REF!</v>
      </c>
      <c r="C679" s="19"/>
      <c r="D679" s="19" t="e">
        <f t="array" ref="D679">IF(ROWS(D$6:D679)&lt;=C$5,INDEX('Approved Products List'!$C$5:$C$2890,SMALL(IF($B$6:$B$4551=1,ROW($B$6:$B$4551)-ROW(B$6)+1),ROWS(D$6:D679))),"")</f>
        <v>#REF!</v>
      </c>
      <c r="E679" s="19" t="e">
        <f>IF(D679="", "",MATCH(D679,'Approved Products List'!C$5:C$2890,0))</f>
        <v>#REF!</v>
      </c>
      <c r="F679" s="21" t="e">
        <f>IF(D679="", "",COUNTIF('Approved Products List'!C$5:C$2890,D679))</f>
        <v>#REF!</v>
      </c>
      <c r="J679">
        <v>62561</v>
      </c>
    </row>
    <row r="680" spans="2:10" x14ac:dyDescent="0.25">
      <c r="B680" s="20" t="e">
        <f>(COUNTIF('Approved Products List'!#REF!,'Approved Products List'!#REF!)=1)*1</f>
        <v>#REF!</v>
      </c>
      <c r="C680" s="19"/>
      <c r="D680" s="19" t="e">
        <f t="array" ref="D680">IF(ROWS(D$6:D680)&lt;=C$5,INDEX('Approved Products List'!$C$5:$C$2890,SMALL(IF($B$6:$B$4551=1,ROW($B$6:$B$4551)-ROW(B$6)+1),ROWS(D$6:D680))),"")</f>
        <v>#REF!</v>
      </c>
      <c r="E680" s="19" t="e">
        <f>IF(D680="", "",MATCH(D680,'Approved Products List'!C$5:C$2890,0))</f>
        <v>#REF!</v>
      </c>
      <c r="F680" s="21" t="e">
        <f>IF(D680="", "",COUNTIF('Approved Products List'!C$5:C$2890,D680))</f>
        <v>#REF!</v>
      </c>
      <c r="J680">
        <v>62563</v>
      </c>
    </row>
    <row r="681" spans="2:10" x14ac:dyDescent="0.25">
      <c r="B681" s="20" t="e">
        <f>(COUNTIF('Approved Products List'!#REF!,'Approved Products List'!#REF!)=1)*1</f>
        <v>#REF!</v>
      </c>
      <c r="C681" s="19"/>
      <c r="D681" s="19" t="e">
        <f t="array" ref="D681">IF(ROWS(D$6:D681)&lt;=C$5,INDEX('Approved Products List'!$C$5:$C$2890,SMALL(IF($B$6:$B$4551=1,ROW($B$6:$B$4551)-ROW(B$6)+1),ROWS(D$6:D681))),"")</f>
        <v>#REF!</v>
      </c>
      <c r="E681" s="19" t="e">
        <f>IF(D681="", "",MATCH(D681,'Approved Products List'!C$5:C$2890,0))</f>
        <v>#REF!</v>
      </c>
      <c r="F681" s="21" t="e">
        <f>IF(D681="", "",COUNTIF('Approved Products List'!C$5:C$2890,D681))</f>
        <v>#REF!</v>
      </c>
      <c r="J681">
        <v>62565</v>
      </c>
    </row>
    <row r="682" spans="2:10" x14ac:dyDescent="0.25">
      <c r="B682" s="20" t="e">
        <f>(COUNTIF('Approved Products List'!#REF!,'Approved Products List'!#REF!)=1)*1</f>
        <v>#REF!</v>
      </c>
      <c r="C682" s="19"/>
      <c r="D682" s="19" t="e">
        <f t="array" ref="D682">IF(ROWS(D$6:D682)&lt;=C$5,INDEX('Approved Products List'!$C$5:$C$2890,SMALL(IF($B$6:$B$4551=1,ROW($B$6:$B$4551)-ROW(B$6)+1),ROWS(D$6:D682))),"")</f>
        <v>#REF!</v>
      </c>
      <c r="E682" s="19" t="e">
        <f>IF(D682="", "",MATCH(D682,'Approved Products List'!C$5:C$2890,0))</f>
        <v>#REF!</v>
      </c>
      <c r="F682" s="21" t="e">
        <f>IF(D682="", "",COUNTIF('Approved Products List'!C$5:C$2890,D682))</f>
        <v>#REF!</v>
      </c>
      <c r="J682">
        <v>62568</v>
      </c>
    </row>
    <row r="683" spans="2:10" x14ac:dyDescent="0.25">
      <c r="B683" s="20" t="e">
        <f>(COUNTIF('Approved Products List'!#REF!,'Approved Products List'!#REF!)=1)*1</f>
        <v>#REF!</v>
      </c>
      <c r="C683" s="19"/>
      <c r="D683" s="19" t="e">
        <f t="array" ref="D683">IF(ROWS(D$6:D683)&lt;=C$5,INDEX('Approved Products List'!$C$5:$C$2890,SMALL(IF($B$6:$B$4551=1,ROW($B$6:$B$4551)-ROW(B$6)+1),ROWS(D$6:D683))),"")</f>
        <v>#REF!</v>
      </c>
      <c r="E683" s="19" t="e">
        <f>IF(D683="", "",MATCH(D683,'Approved Products List'!C$5:C$2890,0))</f>
        <v>#REF!</v>
      </c>
      <c r="F683" s="21" t="e">
        <f>IF(D683="", "",COUNTIF('Approved Products List'!C$5:C$2890,D683))</f>
        <v>#REF!</v>
      </c>
      <c r="J683">
        <v>62570</v>
      </c>
    </row>
    <row r="684" spans="2:10" x14ac:dyDescent="0.25">
      <c r="B684" s="20" t="e">
        <f>(COUNTIF('Approved Products List'!#REF!,'Approved Products List'!#REF!)=1)*1</f>
        <v>#REF!</v>
      </c>
      <c r="C684" s="19"/>
      <c r="D684" s="19" t="e">
        <f t="array" ref="D684">IF(ROWS(D$6:D684)&lt;=C$5,INDEX('Approved Products List'!$C$5:$C$2890,SMALL(IF($B$6:$B$4551=1,ROW($B$6:$B$4551)-ROW(B$6)+1),ROWS(D$6:D684))),"")</f>
        <v>#REF!</v>
      </c>
      <c r="E684" s="19" t="e">
        <f>IF(D684="", "",MATCH(D684,'Approved Products List'!C$5:C$2890,0))</f>
        <v>#REF!</v>
      </c>
      <c r="F684" s="21" t="e">
        <f>IF(D684="", "",COUNTIF('Approved Products List'!C$5:C$2890,D684))</f>
        <v>#REF!</v>
      </c>
      <c r="J684">
        <v>62571</v>
      </c>
    </row>
    <row r="685" spans="2:10" x14ac:dyDescent="0.25">
      <c r="B685" s="20" t="e">
        <f>(COUNTIF('Approved Products List'!#REF!,'Approved Products List'!#REF!)=1)*1</f>
        <v>#REF!</v>
      </c>
      <c r="C685" s="19"/>
      <c r="D685" s="19" t="e">
        <f t="array" ref="D685">IF(ROWS(D$6:D685)&lt;=C$5,INDEX('Approved Products List'!$C$5:$C$2890,SMALL(IF($B$6:$B$4551=1,ROW($B$6:$B$4551)-ROW(B$6)+1),ROWS(D$6:D685))),"")</f>
        <v>#REF!</v>
      </c>
      <c r="E685" s="19" t="e">
        <f>IF(D685="", "",MATCH(D685,'Approved Products List'!C$5:C$2890,0))</f>
        <v>#REF!</v>
      </c>
      <c r="F685" s="21" t="e">
        <f>IF(D685="", "",COUNTIF('Approved Products List'!C$5:C$2890,D685))</f>
        <v>#REF!</v>
      </c>
      <c r="J685">
        <v>62572</v>
      </c>
    </row>
    <row r="686" spans="2:10" x14ac:dyDescent="0.25">
      <c r="B686" s="20" t="e">
        <f>(COUNTIF('Approved Products List'!#REF!,'Approved Products List'!#REF!)=1)*1</f>
        <v>#REF!</v>
      </c>
      <c r="C686" s="19"/>
      <c r="D686" s="19" t="e">
        <f t="array" ref="D686">IF(ROWS(D$6:D686)&lt;=C$5,INDEX('Approved Products List'!$C$5:$C$2890,SMALL(IF($B$6:$B$4551=1,ROW($B$6:$B$4551)-ROW(B$6)+1),ROWS(D$6:D686))),"")</f>
        <v>#REF!</v>
      </c>
      <c r="E686" s="19" t="e">
        <f>IF(D686="", "",MATCH(D686,'Approved Products List'!C$5:C$2890,0))</f>
        <v>#REF!</v>
      </c>
      <c r="F686" s="21" t="e">
        <f>IF(D686="", "",COUNTIF('Approved Products List'!C$5:C$2890,D686))</f>
        <v>#REF!</v>
      </c>
      <c r="J686">
        <v>62573</v>
      </c>
    </row>
    <row r="687" spans="2:10" x14ac:dyDescent="0.25">
      <c r="B687" s="20" t="e">
        <f>(COUNTIF('Approved Products List'!#REF!,'Approved Products List'!#REF!)=1)*1</f>
        <v>#REF!</v>
      </c>
      <c r="C687" s="19"/>
      <c r="D687" s="19" t="e">
        <f t="array" ref="D687">IF(ROWS(D$6:D687)&lt;=C$5,INDEX('Approved Products List'!$C$5:$C$2890,SMALL(IF($B$6:$B$4551=1,ROW($B$6:$B$4551)-ROW(B$6)+1),ROWS(D$6:D687))),"")</f>
        <v>#REF!</v>
      </c>
      <c r="E687" s="19" t="e">
        <f>IF(D687="", "",MATCH(D687,'Approved Products List'!C$5:C$2890,0))</f>
        <v>#REF!</v>
      </c>
      <c r="F687" s="21" t="e">
        <f>IF(D687="", "",COUNTIF('Approved Products List'!C$5:C$2890,D687))</f>
        <v>#REF!</v>
      </c>
      <c r="J687">
        <v>62601</v>
      </c>
    </row>
    <row r="688" spans="2:10" x14ac:dyDescent="0.25">
      <c r="B688" s="20" t="e">
        <f>(COUNTIF('Approved Products List'!#REF!,'Approved Products List'!#REF!)=1)*1</f>
        <v>#REF!</v>
      </c>
      <c r="C688" s="19"/>
      <c r="D688" s="19" t="e">
        <f t="array" ref="D688">IF(ROWS(D$6:D688)&lt;=C$5,INDEX('Approved Products List'!$C$5:$C$2890,SMALL(IF($B$6:$B$4551=1,ROW($B$6:$B$4551)-ROW(B$6)+1),ROWS(D$6:D688))),"")</f>
        <v>#REF!</v>
      </c>
      <c r="E688" s="19" t="e">
        <f>IF(D688="", "",MATCH(D688,'Approved Products List'!C$5:C$2890,0))</f>
        <v>#REF!</v>
      </c>
      <c r="F688" s="21" t="e">
        <f>IF(D688="", "",COUNTIF('Approved Products List'!C$5:C$2890,D688))</f>
        <v>#REF!</v>
      </c>
      <c r="J688">
        <v>62610</v>
      </c>
    </row>
    <row r="689" spans="2:10" x14ac:dyDescent="0.25">
      <c r="B689" s="20" t="e">
        <f>(COUNTIF('Approved Products List'!#REF!,'Approved Products List'!#REF!)=1)*1</f>
        <v>#REF!</v>
      </c>
      <c r="C689" s="19"/>
      <c r="D689" s="19" t="e">
        <f t="array" ref="D689">IF(ROWS(D$6:D689)&lt;=C$5,INDEX('Approved Products List'!$C$5:$C$2890,SMALL(IF($B$6:$B$4551=1,ROW($B$6:$B$4551)-ROW(B$6)+1),ROWS(D$6:D689))),"")</f>
        <v>#REF!</v>
      </c>
      <c r="E689" s="19" t="e">
        <f>IF(D689="", "",MATCH(D689,'Approved Products List'!C$5:C$2890,0))</f>
        <v>#REF!</v>
      </c>
      <c r="F689" s="21" t="e">
        <f>IF(D689="", "",COUNTIF('Approved Products List'!C$5:C$2890,D689))</f>
        <v>#REF!</v>
      </c>
      <c r="J689">
        <v>62611</v>
      </c>
    </row>
    <row r="690" spans="2:10" x14ac:dyDescent="0.25">
      <c r="B690" s="20" t="e">
        <f>(COUNTIF('Approved Products List'!#REF!,'Approved Products List'!#REF!)=1)*1</f>
        <v>#REF!</v>
      </c>
      <c r="C690" s="19"/>
      <c r="D690" s="19" t="e">
        <f t="array" ref="D690">IF(ROWS(D$6:D690)&lt;=C$5,INDEX('Approved Products List'!$C$5:$C$2890,SMALL(IF($B$6:$B$4551=1,ROW($B$6:$B$4551)-ROW(B$6)+1),ROWS(D$6:D690))),"")</f>
        <v>#REF!</v>
      </c>
      <c r="E690" s="19" t="e">
        <f>IF(D690="", "",MATCH(D690,'Approved Products List'!C$5:C$2890,0))</f>
        <v>#REF!</v>
      </c>
      <c r="F690" s="21" t="e">
        <f>IF(D690="", "",COUNTIF('Approved Products List'!C$5:C$2890,D690))</f>
        <v>#REF!</v>
      </c>
      <c r="J690">
        <v>62612</v>
      </c>
    </row>
    <row r="691" spans="2:10" x14ac:dyDescent="0.25">
      <c r="B691" s="20" t="e">
        <f>(COUNTIF('Approved Products List'!#REF!,'Approved Products List'!#REF!)=1)*1</f>
        <v>#REF!</v>
      </c>
      <c r="C691" s="19"/>
      <c r="D691" s="19" t="e">
        <f t="array" ref="D691">IF(ROWS(D$6:D691)&lt;=C$5,INDEX('Approved Products List'!$C$5:$C$2890,SMALL(IF($B$6:$B$4551=1,ROW($B$6:$B$4551)-ROW(B$6)+1),ROWS(D$6:D691))),"")</f>
        <v>#REF!</v>
      </c>
      <c r="E691" s="19" t="e">
        <f>IF(D691="", "",MATCH(D691,'Approved Products List'!C$5:C$2890,0))</f>
        <v>#REF!</v>
      </c>
      <c r="F691" s="21" t="e">
        <f>IF(D691="", "",COUNTIF('Approved Products List'!C$5:C$2890,D691))</f>
        <v>#REF!</v>
      </c>
      <c r="J691">
        <v>62613</v>
      </c>
    </row>
    <row r="692" spans="2:10" x14ac:dyDescent="0.25">
      <c r="B692" s="20" t="e">
        <f>(COUNTIF('Approved Products List'!#REF!,'Approved Products List'!#REF!)=1)*1</f>
        <v>#REF!</v>
      </c>
      <c r="C692" s="19"/>
      <c r="D692" s="19" t="e">
        <f t="array" ref="D692">IF(ROWS(D$6:D692)&lt;=C$5,INDEX('Approved Products List'!$C$5:$C$2890,SMALL(IF($B$6:$B$4551=1,ROW($B$6:$B$4551)-ROW(B$6)+1),ROWS(D$6:D692))),"")</f>
        <v>#REF!</v>
      </c>
      <c r="E692" s="19" t="e">
        <f>IF(D692="", "",MATCH(D692,'Approved Products List'!C$5:C$2890,0))</f>
        <v>#REF!</v>
      </c>
      <c r="F692" s="21" t="e">
        <f>IF(D692="", "",COUNTIF('Approved Products List'!C$5:C$2890,D692))</f>
        <v>#REF!</v>
      </c>
      <c r="J692">
        <v>62615</v>
      </c>
    </row>
    <row r="693" spans="2:10" x14ac:dyDescent="0.25">
      <c r="B693" s="20" t="e">
        <f>(COUNTIF('Approved Products List'!#REF!,'Approved Products List'!#REF!)=1)*1</f>
        <v>#REF!</v>
      </c>
      <c r="C693" s="19"/>
      <c r="D693" s="19" t="e">
        <f t="array" ref="D693">IF(ROWS(D$6:D693)&lt;=C$5,INDEX('Approved Products List'!$C$5:$C$2890,SMALL(IF($B$6:$B$4551=1,ROW($B$6:$B$4551)-ROW(B$6)+1),ROWS(D$6:D693))),"")</f>
        <v>#REF!</v>
      </c>
      <c r="E693" s="19" t="e">
        <f>IF(D693="", "",MATCH(D693,'Approved Products List'!C$5:C$2890,0))</f>
        <v>#REF!</v>
      </c>
      <c r="F693" s="21" t="e">
        <f>IF(D693="", "",COUNTIF('Approved Products List'!C$5:C$2890,D693))</f>
        <v>#REF!</v>
      </c>
      <c r="J693">
        <v>62617</v>
      </c>
    </row>
    <row r="694" spans="2:10" x14ac:dyDescent="0.25">
      <c r="B694" s="20" t="e">
        <f>(COUNTIF('Approved Products List'!#REF!,'Approved Products List'!#REF!)=1)*1</f>
        <v>#REF!</v>
      </c>
      <c r="C694" s="19"/>
      <c r="D694" s="19" t="e">
        <f t="array" ref="D694">IF(ROWS(D$6:D694)&lt;=C$5,INDEX('Approved Products List'!$C$5:$C$2890,SMALL(IF($B$6:$B$4551=1,ROW($B$6:$B$4551)-ROW(B$6)+1),ROWS(D$6:D694))),"")</f>
        <v>#REF!</v>
      </c>
      <c r="E694" s="19" t="e">
        <f>IF(D694="", "",MATCH(D694,'Approved Products List'!C$5:C$2890,0))</f>
        <v>#REF!</v>
      </c>
      <c r="F694" s="21" t="e">
        <f>IF(D694="", "",COUNTIF('Approved Products List'!C$5:C$2890,D694))</f>
        <v>#REF!</v>
      </c>
      <c r="J694">
        <v>62618</v>
      </c>
    </row>
    <row r="695" spans="2:10" x14ac:dyDescent="0.25">
      <c r="B695" s="20" t="e">
        <f>(COUNTIF('Approved Products List'!#REF!,'Approved Products List'!#REF!)=1)*1</f>
        <v>#REF!</v>
      </c>
      <c r="C695" s="19"/>
      <c r="D695" s="19" t="e">
        <f t="array" ref="D695">IF(ROWS(D$6:D695)&lt;=C$5,INDEX('Approved Products List'!$C$5:$C$2890,SMALL(IF($B$6:$B$4551=1,ROW($B$6:$B$4551)-ROW(B$6)+1),ROWS(D$6:D695))),"")</f>
        <v>#REF!</v>
      </c>
      <c r="E695" s="19" t="e">
        <f>IF(D695="", "",MATCH(D695,'Approved Products List'!C$5:C$2890,0))</f>
        <v>#REF!</v>
      </c>
      <c r="F695" s="21" t="e">
        <f>IF(D695="", "",COUNTIF('Approved Products List'!C$5:C$2890,D695))</f>
        <v>#REF!</v>
      </c>
      <c r="J695">
        <v>62621</v>
      </c>
    </row>
    <row r="696" spans="2:10" x14ac:dyDescent="0.25">
      <c r="B696" s="20" t="e">
        <f>(COUNTIF('Approved Products List'!#REF!,'Approved Products List'!#REF!)=1)*1</f>
        <v>#REF!</v>
      </c>
      <c r="C696" s="19"/>
      <c r="D696" s="19" t="e">
        <f t="array" ref="D696">IF(ROWS(D$6:D696)&lt;=C$5,INDEX('Approved Products List'!$C$5:$C$2890,SMALL(IF($B$6:$B$4551=1,ROW($B$6:$B$4551)-ROW(B$6)+1),ROWS(D$6:D696))),"")</f>
        <v>#REF!</v>
      </c>
      <c r="E696" s="19" t="e">
        <f>IF(D696="", "",MATCH(D696,'Approved Products List'!C$5:C$2890,0))</f>
        <v>#REF!</v>
      </c>
      <c r="F696" s="21" t="e">
        <f>IF(D696="", "",COUNTIF('Approved Products List'!C$5:C$2890,D696))</f>
        <v>#REF!</v>
      </c>
      <c r="J696">
        <v>62622</v>
      </c>
    </row>
    <row r="697" spans="2:10" x14ac:dyDescent="0.25">
      <c r="B697" s="20" t="e">
        <f>(COUNTIF('Approved Products List'!#REF!,'Approved Products List'!#REF!)=1)*1</f>
        <v>#REF!</v>
      </c>
      <c r="C697" s="19"/>
      <c r="D697" s="19" t="e">
        <f t="array" ref="D697">IF(ROWS(D$6:D697)&lt;=C$5,INDEX('Approved Products List'!$C$5:$C$2890,SMALL(IF($B$6:$B$4551=1,ROW($B$6:$B$4551)-ROW(B$6)+1),ROWS(D$6:D697))),"")</f>
        <v>#REF!</v>
      </c>
      <c r="E697" s="19" t="e">
        <f>IF(D697="", "",MATCH(D697,'Approved Products List'!C$5:C$2890,0))</f>
        <v>#REF!</v>
      </c>
      <c r="F697" s="21" t="e">
        <f>IF(D697="", "",COUNTIF('Approved Products List'!C$5:C$2890,D697))</f>
        <v>#REF!</v>
      </c>
      <c r="J697">
        <v>62624</v>
      </c>
    </row>
    <row r="698" spans="2:10" x14ac:dyDescent="0.25">
      <c r="B698" s="20" t="e">
        <f>(COUNTIF('Approved Products List'!#REF!,'Approved Products List'!#REF!)=1)*1</f>
        <v>#REF!</v>
      </c>
      <c r="C698" s="19"/>
      <c r="D698" s="19" t="e">
        <f t="array" ref="D698">IF(ROWS(D$6:D698)&lt;=C$5,INDEX('Approved Products List'!$C$5:$C$2890,SMALL(IF($B$6:$B$4551=1,ROW($B$6:$B$4551)-ROW(B$6)+1),ROWS(D$6:D698))),"")</f>
        <v>#REF!</v>
      </c>
      <c r="E698" s="19" t="e">
        <f>IF(D698="", "",MATCH(D698,'Approved Products List'!C$5:C$2890,0))</f>
        <v>#REF!</v>
      </c>
      <c r="F698" s="21" t="e">
        <f>IF(D698="", "",COUNTIF('Approved Products List'!C$5:C$2890,D698))</f>
        <v>#REF!</v>
      </c>
      <c r="J698">
        <v>62625</v>
      </c>
    </row>
    <row r="699" spans="2:10" x14ac:dyDescent="0.25">
      <c r="B699" s="20" t="e">
        <f>(COUNTIF('Approved Products List'!#REF!,'Approved Products List'!#REF!)=1)*1</f>
        <v>#REF!</v>
      </c>
      <c r="C699" s="19"/>
      <c r="D699" s="19" t="e">
        <f t="array" ref="D699">IF(ROWS(D$6:D699)&lt;=C$5,INDEX('Approved Products List'!$C$5:$C$2890,SMALL(IF($B$6:$B$4551=1,ROW($B$6:$B$4551)-ROW(B$6)+1),ROWS(D$6:D699))),"")</f>
        <v>#REF!</v>
      </c>
      <c r="E699" s="19" t="e">
        <f>IF(D699="", "",MATCH(D699,'Approved Products List'!C$5:C$2890,0))</f>
        <v>#REF!</v>
      </c>
      <c r="F699" s="21" t="e">
        <f>IF(D699="", "",COUNTIF('Approved Products List'!C$5:C$2890,D699))</f>
        <v>#REF!</v>
      </c>
      <c r="J699">
        <v>62626</v>
      </c>
    </row>
    <row r="700" spans="2:10" x14ac:dyDescent="0.25">
      <c r="B700" s="20" t="e">
        <f>(COUNTIF('Approved Products List'!#REF!,'Approved Products List'!#REF!)=1)*1</f>
        <v>#REF!</v>
      </c>
      <c r="C700" s="19"/>
      <c r="D700" s="19" t="e">
        <f t="array" ref="D700">IF(ROWS(D$6:D700)&lt;=C$5,INDEX('Approved Products List'!$C$5:$C$2890,SMALL(IF($B$6:$B$4551=1,ROW($B$6:$B$4551)-ROW(B$6)+1),ROWS(D$6:D700))),"")</f>
        <v>#REF!</v>
      </c>
      <c r="E700" s="19" t="e">
        <f>IF(D700="", "",MATCH(D700,'Approved Products List'!C$5:C$2890,0))</f>
        <v>#REF!</v>
      </c>
      <c r="F700" s="21" t="e">
        <f>IF(D700="", "",COUNTIF('Approved Products List'!C$5:C$2890,D700))</f>
        <v>#REF!</v>
      </c>
      <c r="J700">
        <v>62627</v>
      </c>
    </row>
    <row r="701" spans="2:10" x14ac:dyDescent="0.25">
      <c r="B701" s="20" t="e">
        <f>(COUNTIF('Approved Products List'!#REF!,'Approved Products List'!#REF!)=1)*1</f>
        <v>#REF!</v>
      </c>
      <c r="C701" s="19"/>
      <c r="D701" s="19" t="e">
        <f t="array" ref="D701">IF(ROWS(D$6:D701)&lt;=C$5,INDEX('Approved Products List'!$C$5:$C$2890,SMALL(IF($B$6:$B$4551=1,ROW($B$6:$B$4551)-ROW(B$6)+1),ROWS(D$6:D701))),"")</f>
        <v>#REF!</v>
      </c>
      <c r="E701" s="19" t="e">
        <f>IF(D701="", "",MATCH(D701,'Approved Products List'!C$5:C$2890,0))</f>
        <v>#REF!</v>
      </c>
      <c r="F701" s="21" t="e">
        <f>IF(D701="", "",COUNTIF('Approved Products List'!C$5:C$2890,D701))</f>
        <v>#REF!</v>
      </c>
      <c r="J701">
        <v>62628</v>
      </c>
    </row>
    <row r="702" spans="2:10" x14ac:dyDescent="0.25">
      <c r="B702" s="20" t="e">
        <f>(COUNTIF('Approved Products List'!#REF!,'Approved Products List'!#REF!)=1)*1</f>
        <v>#REF!</v>
      </c>
      <c r="C702" s="19"/>
      <c r="D702" s="19" t="e">
        <f t="array" ref="D702">IF(ROWS(D$6:D702)&lt;=C$5,INDEX('Approved Products List'!$C$5:$C$2890,SMALL(IF($B$6:$B$4551=1,ROW($B$6:$B$4551)-ROW(B$6)+1),ROWS(D$6:D702))),"")</f>
        <v>#REF!</v>
      </c>
      <c r="E702" s="19" t="e">
        <f>IF(D702="", "",MATCH(D702,'Approved Products List'!C$5:C$2890,0))</f>
        <v>#REF!</v>
      </c>
      <c r="F702" s="21" t="e">
        <f>IF(D702="", "",COUNTIF('Approved Products List'!C$5:C$2890,D702))</f>
        <v>#REF!</v>
      </c>
      <c r="J702">
        <v>62629</v>
      </c>
    </row>
    <row r="703" spans="2:10" x14ac:dyDescent="0.25">
      <c r="B703" s="20" t="e">
        <f>(COUNTIF('Approved Products List'!#REF!,'Approved Products List'!#REF!)=1)*1</f>
        <v>#REF!</v>
      </c>
      <c r="C703" s="19"/>
      <c r="D703" s="19" t="e">
        <f t="array" ref="D703">IF(ROWS(D$6:D703)&lt;=C$5,INDEX('Approved Products List'!$C$5:$C$2890,SMALL(IF($B$6:$B$4551=1,ROW($B$6:$B$4551)-ROW(B$6)+1),ROWS(D$6:D703))),"")</f>
        <v>#REF!</v>
      </c>
      <c r="E703" s="19" t="e">
        <f>IF(D703="", "",MATCH(D703,'Approved Products List'!C$5:C$2890,0))</f>
        <v>#REF!</v>
      </c>
      <c r="F703" s="21" t="e">
        <f>IF(D703="", "",COUNTIF('Approved Products List'!C$5:C$2890,D703))</f>
        <v>#REF!</v>
      </c>
      <c r="J703">
        <v>62630</v>
      </c>
    </row>
    <row r="704" spans="2:10" x14ac:dyDescent="0.25">
      <c r="B704" s="20" t="e">
        <f>(COUNTIF('Approved Products List'!#REF!,'Approved Products List'!#REF!)=1)*1</f>
        <v>#REF!</v>
      </c>
      <c r="C704" s="19"/>
      <c r="D704" s="19" t="e">
        <f t="array" ref="D704">IF(ROWS(D$6:D704)&lt;=C$5,INDEX('Approved Products List'!$C$5:$C$2890,SMALL(IF($B$6:$B$4551=1,ROW($B$6:$B$4551)-ROW(B$6)+1),ROWS(D$6:D704))),"")</f>
        <v>#REF!</v>
      </c>
      <c r="E704" s="19" t="e">
        <f>IF(D704="", "",MATCH(D704,'Approved Products List'!C$5:C$2890,0))</f>
        <v>#REF!</v>
      </c>
      <c r="F704" s="21" t="e">
        <f>IF(D704="", "",COUNTIF('Approved Products List'!C$5:C$2890,D704))</f>
        <v>#REF!</v>
      </c>
      <c r="J704">
        <v>62631</v>
      </c>
    </row>
    <row r="705" spans="2:10" x14ac:dyDescent="0.25">
      <c r="B705" s="20" t="e">
        <f>(COUNTIF('Approved Products List'!#REF!,'Approved Products List'!#REF!)=1)*1</f>
        <v>#REF!</v>
      </c>
      <c r="C705" s="19"/>
      <c r="D705" s="19" t="e">
        <f t="array" ref="D705">IF(ROWS(D$6:D705)&lt;=C$5,INDEX('Approved Products List'!$C$5:$C$2890,SMALL(IF($B$6:$B$4551=1,ROW($B$6:$B$4551)-ROW(B$6)+1),ROWS(D$6:D705))),"")</f>
        <v>#REF!</v>
      </c>
      <c r="E705" s="19" t="e">
        <f>IF(D705="", "",MATCH(D705,'Approved Products List'!C$5:C$2890,0))</f>
        <v>#REF!</v>
      </c>
      <c r="F705" s="21" t="e">
        <f>IF(D705="", "",COUNTIF('Approved Products List'!C$5:C$2890,D705))</f>
        <v>#REF!</v>
      </c>
      <c r="J705">
        <v>62633</v>
      </c>
    </row>
    <row r="706" spans="2:10" x14ac:dyDescent="0.25">
      <c r="B706" s="20" t="e">
        <f>(COUNTIF('Approved Products List'!#REF!,'Approved Products List'!#REF!)=1)*1</f>
        <v>#REF!</v>
      </c>
      <c r="C706" s="19"/>
      <c r="D706" s="19" t="e">
        <f t="array" ref="D706">IF(ROWS(D$6:D706)&lt;=C$5,INDEX('Approved Products List'!$C$5:$C$2890,SMALL(IF($B$6:$B$4551=1,ROW($B$6:$B$4551)-ROW(B$6)+1),ROWS(D$6:D706))),"")</f>
        <v>#REF!</v>
      </c>
      <c r="E706" s="19" t="e">
        <f>IF(D706="", "",MATCH(D706,'Approved Products List'!C$5:C$2890,0))</f>
        <v>#REF!</v>
      </c>
      <c r="F706" s="21" t="e">
        <f>IF(D706="", "",COUNTIF('Approved Products List'!C$5:C$2890,D706))</f>
        <v>#REF!</v>
      </c>
      <c r="J706">
        <v>62634</v>
      </c>
    </row>
    <row r="707" spans="2:10" x14ac:dyDescent="0.25">
      <c r="B707" s="20" t="e">
        <f>(COUNTIF('Approved Products List'!#REF!,'Approved Products List'!#REF!)=1)*1</f>
        <v>#REF!</v>
      </c>
      <c r="C707" s="19"/>
      <c r="D707" s="19" t="e">
        <f t="array" ref="D707">IF(ROWS(D$6:D707)&lt;=C$5,INDEX('Approved Products List'!$C$5:$C$2890,SMALL(IF($B$6:$B$4551=1,ROW($B$6:$B$4551)-ROW(B$6)+1),ROWS(D$6:D707))),"")</f>
        <v>#REF!</v>
      </c>
      <c r="E707" s="19" t="e">
        <f>IF(D707="", "",MATCH(D707,'Approved Products List'!C$5:C$2890,0))</f>
        <v>#REF!</v>
      </c>
      <c r="F707" s="21" t="e">
        <f>IF(D707="", "",COUNTIF('Approved Products List'!C$5:C$2890,D707))</f>
        <v>#REF!</v>
      </c>
      <c r="J707">
        <v>62635</v>
      </c>
    </row>
    <row r="708" spans="2:10" x14ac:dyDescent="0.25">
      <c r="B708" s="20" t="e">
        <f>(COUNTIF('Approved Products List'!#REF!,'Approved Products List'!#REF!)=1)*1</f>
        <v>#REF!</v>
      </c>
      <c r="C708" s="19"/>
      <c r="D708" s="19" t="e">
        <f t="array" ref="D708">IF(ROWS(D$6:D708)&lt;=C$5,INDEX('Approved Products List'!$C$5:$C$2890,SMALL(IF($B$6:$B$4551=1,ROW($B$6:$B$4551)-ROW(B$6)+1),ROWS(D$6:D708))),"")</f>
        <v>#REF!</v>
      </c>
      <c r="E708" s="19" t="e">
        <f>IF(D708="", "",MATCH(D708,'Approved Products List'!C$5:C$2890,0))</f>
        <v>#REF!</v>
      </c>
      <c r="F708" s="21" t="e">
        <f>IF(D708="", "",COUNTIF('Approved Products List'!C$5:C$2890,D708))</f>
        <v>#REF!</v>
      </c>
      <c r="J708">
        <v>62638</v>
      </c>
    </row>
    <row r="709" spans="2:10" x14ac:dyDescent="0.25">
      <c r="B709" s="20" t="e">
        <f>(COUNTIF('Approved Products List'!#REF!,'Approved Products List'!#REF!)=1)*1</f>
        <v>#REF!</v>
      </c>
      <c r="C709" s="19"/>
      <c r="D709" s="19" t="e">
        <f t="array" ref="D709">IF(ROWS(D$6:D709)&lt;=C$5,INDEX('Approved Products List'!$C$5:$C$2890,SMALL(IF($B$6:$B$4551=1,ROW($B$6:$B$4551)-ROW(B$6)+1),ROWS(D$6:D709))),"")</f>
        <v>#REF!</v>
      </c>
      <c r="E709" s="19" t="e">
        <f>IF(D709="", "",MATCH(D709,'Approved Products List'!C$5:C$2890,0))</f>
        <v>#REF!</v>
      </c>
      <c r="F709" s="21" t="e">
        <f>IF(D709="", "",COUNTIF('Approved Products List'!C$5:C$2890,D709))</f>
        <v>#REF!</v>
      </c>
      <c r="J709">
        <v>62639</v>
      </c>
    </row>
    <row r="710" spans="2:10" x14ac:dyDescent="0.25">
      <c r="B710" s="20" t="e">
        <f>(COUNTIF('Approved Products List'!#REF!,'Approved Products List'!#REF!)=1)*1</f>
        <v>#REF!</v>
      </c>
      <c r="C710" s="19"/>
      <c r="D710" s="19" t="e">
        <f t="array" ref="D710">IF(ROWS(D$6:D710)&lt;=C$5,INDEX('Approved Products List'!$C$5:$C$2890,SMALL(IF($B$6:$B$4551=1,ROW($B$6:$B$4551)-ROW(B$6)+1),ROWS(D$6:D710))),"")</f>
        <v>#REF!</v>
      </c>
      <c r="E710" s="19" t="e">
        <f>IF(D710="", "",MATCH(D710,'Approved Products List'!C$5:C$2890,0))</f>
        <v>#REF!</v>
      </c>
      <c r="F710" s="21" t="e">
        <f>IF(D710="", "",COUNTIF('Approved Products List'!C$5:C$2890,D710))</f>
        <v>#REF!</v>
      </c>
      <c r="J710">
        <v>62640</v>
      </c>
    </row>
    <row r="711" spans="2:10" x14ac:dyDescent="0.25">
      <c r="B711" s="20" t="e">
        <f>(COUNTIF('Approved Products List'!#REF!,'Approved Products List'!#REF!)=1)*1</f>
        <v>#REF!</v>
      </c>
      <c r="C711" s="19"/>
      <c r="D711" s="19" t="e">
        <f t="array" ref="D711">IF(ROWS(D$6:D711)&lt;=C$5,INDEX('Approved Products List'!$C$5:$C$2890,SMALL(IF($B$6:$B$4551=1,ROW($B$6:$B$4551)-ROW(B$6)+1),ROWS(D$6:D711))),"")</f>
        <v>#REF!</v>
      </c>
      <c r="E711" s="19" t="e">
        <f>IF(D711="", "",MATCH(D711,'Approved Products List'!C$5:C$2890,0))</f>
        <v>#REF!</v>
      </c>
      <c r="F711" s="21" t="e">
        <f>IF(D711="", "",COUNTIF('Approved Products List'!C$5:C$2890,D711))</f>
        <v>#REF!</v>
      </c>
      <c r="J711">
        <v>62642</v>
      </c>
    </row>
    <row r="712" spans="2:10" x14ac:dyDescent="0.25">
      <c r="B712" s="20" t="e">
        <f>(COUNTIF('Approved Products List'!#REF!,'Approved Products List'!#REF!)=1)*1</f>
        <v>#REF!</v>
      </c>
      <c r="C712" s="19"/>
      <c r="D712" s="19" t="e">
        <f t="array" ref="D712">IF(ROWS(D$6:D712)&lt;=C$5,INDEX('Approved Products List'!$C$5:$C$2890,SMALL(IF($B$6:$B$4551=1,ROW($B$6:$B$4551)-ROW(B$6)+1),ROWS(D$6:D712))),"")</f>
        <v>#REF!</v>
      </c>
      <c r="E712" s="19" t="e">
        <f>IF(D712="", "",MATCH(D712,'Approved Products List'!C$5:C$2890,0))</f>
        <v>#REF!</v>
      </c>
      <c r="F712" s="21" t="e">
        <f>IF(D712="", "",COUNTIF('Approved Products List'!C$5:C$2890,D712))</f>
        <v>#REF!</v>
      </c>
      <c r="J712">
        <v>62643</v>
      </c>
    </row>
    <row r="713" spans="2:10" x14ac:dyDescent="0.25">
      <c r="B713" s="20" t="e">
        <f>(COUNTIF('Approved Products List'!#REF!,'Approved Products List'!#REF!)=1)*1</f>
        <v>#REF!</v>
      </c>
      <c r="C713" s="19"/>
      <c r="D713" s="19" t="e">
        <f t="array" ref="D713">IF(ROWS(D$6:D713)&lt;=C$5,INDEX('Approved Products List'!$C$5:$C$2890,SMALL(IF($B$6:$B$4551=1,ROW($B$6:$B$4551)-ROW(B$6)+1),ROWS(D$6:D713))),"")</f>
        <v>#REF!</v>
      </c>
      <c r="E713" s="19" t="e">
        <f>IF(D713="", "",MATCH(D713,'Approved Products List'!C$5:C$2890,0))</f>
        <v>#REF!</v>
      </c>
      <c r="F713" s="21" t="e">
        <f>IF(D713="", "",COUNTIF('Approved Products List'!C$5:C$2890,D713))</f>
        <v>#REF!</v>
      </c>
      <c r="J713">
        <v>62644</v>
      </c>
    </row>
    <row r="714" spans="2:10" x14ac:dyDescent="0.25">
      <c r="B714" s="20" t="e">
        <f>(COUNTIF('Approved Products List'!#REF!,'Approved Products List'!#REF!)=1)*1</f>
        <v>#REF!</v>
      </c>
      <c r="C714" s="19"/>
      <c r="D714" s="19" t="e">
        <f t="array" ref="D714">IF(ROWS(D$6:D714)&lt;=C$5,INDEX('Approved Products List'!$C$5:$C$2890,SMALL(IF($B$6:$B$4551=1,ROW($B$6:$B$4551)-ROW(B$6)+1),ROWS(D$6:D714))),"")</f>
        <v>#REF!</v>
      </c>
      <c r="E714" s="19" t="e">
        <f>IF(D714="", "",MATCH(D714,'Approved Products List'!C$5:C$2890,0))</f>
        <v>#REF!</v>
      </c>
      <c r="F714" s="21" t="e">
        <f>IF(D714="", "",COUNTIF('Approved Products List'!C$5:C$2890,D714))</f>
        <v>#REF!</v>
      </c>
      <c r="J714">
        <v>62649</v>
      </c>
    </row>
    <row r="715" spans="2:10" x14ac:dyDescent="0.25">
      <c r="B715" s="20" t="e">
        <f>(COUNTIF('Approved Products List'!#REF!,'Approved Products List'!#REF!)=1)*1</f>
        <v>#REF!</v>
      </c>
      <c r="C715" s="19"/>
      <c r="D715" s="19" t="e">
        <f t="array" ref="D715">IF(ROWS(D$6:D715)&lt;=C$5,INDEX('Approved Products List'!$C$5:$C$2890,SMALL(IF($B$6:$B$4551=1,ROW($B$6:$B$4551)-ROW(B$6)+1),ROWS(D$6:D715))),"")</f>
        <v>#REF!</v>
      </c>
      <c r="E715" s="19" t="e">
        <f>IF(D715="", "",MATCH(D715,'Approved Products List'!C$5:C$2890,0))</f>
        <v>#REF!</v>
      </c>
      <c r="F715" s="21" t="e">
        <f>IF(D715="", "",COUNTIF('Approved Products List'!C$5:C$2890,D715))</f>
        <v>#REF!</v>
      </c>
      <c r="J715">
        <v>62650</v>
      </c>
    </row>
    <row r="716" spans="2:10" x14ac:dyDescent="0.25">
      <c r="B716" s="20" t="e">
        <f>(COUNTIF('Approved Products List'!#REF!,'Approved Products List'!#REF!)=1)*1</f>
        <v>#REF!</v>
      </c>
      <c r="C716" s="19"/>
      <c r="D716" s="19" t="e">
        <f t="array" ref="D716">IF(ROWS(D$6:D716)&lt;=C$5,INDEX('Approved Products List'!$C$5:$C$2890,SMALL(IF($B$6:$B$4551=1,ROW($B$6:$B$4551)-ROW(B$6)+1),ROWS(D$6:D716))),"")</f>
        <v>#REF!</v>
      </c>
      <c r="E716" s="19" t="e">
        <f>IF(D716="", "",MATCH(D716,'Approved Products List'!C$5:C$2890,0))</f>
        <v>#REF!</v>
      </c>
      <c r="F716" s="21" t="e">
        <f>IF(D716="", "",COUNTIF('Approved Products List'!C$5:C$2890,D716))</f>
        <v>#REF!</v>
      </c>
      <c r="J716">
        <v>62655</v>
      </c>
    </row>
    <row r="717" spans="2:10" x14ac:dyDescent="0.25">
      <c r="B717" s="20" t="e">
        <f>(COUNTIF('Approved Products List'!#REF!,'Approved Products List'!#REF!)=1)*1</f>
        <v>#REF!</v>
      </c>
      <c r="C717" s="19"/>
      <c r="D717" s="19" t="e">
        <f t="array" ref="D717">IF(ROWS(D$6:D717)&lt;=C$5,INDEX('Approved Products List'!$C$5:$C$2890,SMALL(IF($B$6:$B$4551=1,ROW($B$6:$B$4551)-ROW(B$6)+1),ROWS(D$6:D717))),"")</f>
        <v>#REF!</v>
      </c>
      <c r="E717" s="19" t="e">
        <f>IF(D717="", "",MATCH(D717,'Approved Products List'!C$5:C$2890,0))</f>
        <v>#REF!</v>
      </c>
      <c r="F717" s="21" t="e">
        <f>IF(D717="", "",COUNTIF('Approved Products List'!C$5:C$2890,D717))</f>
        <v>#REF!</v>
      </c>
      <c r="J717">
        <v>62656</v>
      </c>
    </row>
    <row r="718" spans="2:10" x14ac:dyDescent="0.25">
      <c r="B718" s="20" t="e">
        <f>(COUNTIF('Approved Products List'!#REF!,'Approved Products List'!#REF!)=1)*1</f>
        <v>#REF!</v>
      </c>
      <c r="C718" s="19"/>
      <c r="D718" s="19" t="e">
        <f t="array" ref="D718">IF(ROWS(D$6:D718)&lt;=C$5,INDEX('Approved Products List'!$C$5:$C$2890,SMALL(IF($B$6:$B$4551=1,ROW($B$6:$B$4551)-ROW(B$6)+1),ROWS(D$6:D718))),"")</f>
        <v>#REF!</v>
      </c>
      <c r="E718" s="19" t="e">
        <f>IF(D718="", "",MATCH(D718,'Approved Products List'!C$5:C$2890,0))</f>
        <v>#REF!</v>
      </c>
      <c r="F718" s="21" t="e">
        <f>IF(D718="", "",COUNTIF('Approved Products List'!C$5:C$2890,D718))</f>
        <v>#REF!</v>
      </c>
      <c r="J718">
        <v>62660</v>
      </c>
    </row>
    <row r="719" spans="2:10" x14ac:dyDescent="0.25">
      <c r="B719" s="20" t="e">
        <f>(COUNTIF('Approved Products List'!#REF!,'Approved Products List'!#REF!)=1)*1</f>
        <v>#REF!</v>
      </c>
      <c r="C719" s="19"/>
      <c r="D719" s="19" t="e">
        <f t="array" ref="D719">IF(ROWS(D$6:D719)&lt;=C$5,INDEX('Approved Products List'!$C$5:$C$2890,SMALL(IF($B$6:$B$4551=1,ROW($B$6:$B$4551)-ROW(B$6)+1),ROWS(D$6:D719))),"")</f>
        <v>#REF!</v>
      </c>
      <c r="E719" s="19" t="e">
        <f>IF(D719="", "",MATCH(D719,'Approved Products List'!C$5:C$2890,0))</f>
        <v>#REF!</v>
      </c>
      <c r="F719" s="21" t="e">
        <f>IF(D719="", "",COUNTIF('Approved Products List'!C$5:C$2890,D719))</f>
        <v>#REF!</v>
      </c>
      <c r="J719">
        <v>62661</v>
      </c>
    </row>
    <row r="720" spans="2:10" x14ac:dyDescent="0.25">
      <c r="B720" s="20" t="e">
        <f>(COUNTIF('Approved Products List'!#REF!,'Approved Products List'!#REF!)=1)*1</f>
        <v>#REF!</v>
      </c>
      <c r="C720" s="19"/>
      <c r="D720" s="19" t="e">
        <f t="array" ref="D720">IF(ROWS(D$6:D720)&lt;=C$5,INDEX('Approved Products List'!$C$5:$C$2890,SMALL(IF($B$6:$B$4551=1,ROW($B$6:$B$4551)-ROW(B$6)+1),ROWS(D$6:D720))),"")</f>
        <v>#REF!</v>
      </c>
      <c r="E720" s="19" t="e">
        <f>IF(D720="", "",MATCH(D720,'Approved Products List'!C$5:C$2890,0))</f>
        <v>#REF!</v>
      </c>
      <c r="F720" s="21" t="e">
        <f>IF(D720="", "",COUNTIF('Approved Products List'!C$5:C$2890,D720))</f>
        <v>#REF!</v>
      </c>
      <c r="J720">
        <v>62662</v>
      </c>
    </row>
    <row r="721" spans="2:10" x14ac:dyDescent="0.25">
      <c r="B721" s="20" t="e">
        <f>(COUNTIF('Approved Products List'!#REF!,'Approved Products List'!#REF!)=1)*1</f>
        <v>#REF!</v>
      </c>
      <c r="C721" s="19"/>
      <c r="D721" s="19" t="e">
        <f t="array" ref="D721">IF(ROWS(D$6:D721)&lt;=C$5,INDEX('Approved Products List'!$C$5:$C$2890,SMALL(IF($B$6:$B$4551=1,ROW($B$6:$B$4551)-ROW(B$6)+1),ROWS(D$6:D721))),"")</f>
        <v>#REF!</v>
      </c>
      <c r="E721" s="19" t="e">
        <f>IF(D721="", "",MATCH(D721,'Approved Products List'!C$5:C$2890,0))</f>
        <v>#REF!</v>
      </c>
      <c r="F721" s="21" t="e">
        <f>IF(D721="", "",COUNTIF('Approved Products List'!C$5:C$2890,D721))</f>
        <v>#REF!</v>
      </c>
      <c r="J721">
        <v>62663</v>
      </c>
    </row>
    <row r="722" spans="2:10" x14ac:dyDescent="0.25">
      <c r="B722" s="20" t="e">
        <f>(COUNTIF('Approved Products List'!#REF!,'Approved Products List'!#REF!)=1)*1</f>
        <v>#REF!</v>
      </c>
      <c r="C722" s="19"/>
      <c r="D722" s="19" t="e">
        <f t="array" ref="D722">IF(ROWS(D$6:D722)&lt;=C$5,INDEX('Approved Products List'!$C$5:$C$2890,SMALL(IF($B$6:$B$4551=1,ROW($B$6:$B$4551)-ROW(B$6)+1),ROWS(D$6:D722))),"")</f>
        <v>#REF!</v>
      </c>
      <c r="E722" s="19" t="e">
        <f>IF(D722="", "",MATCH(D722,'Approved Products List'!C$5:C$2890,0))</f>
        <v>#REF!</v>
      </c>
      <c r="F722" s="21" t="e">
        <f>IF(D722="", "",COUNTIF('Approved Products List'!C$5:C$2890,D722))</f>
        <v>#REF!</v>
      </c>
      <c r="J722">
        <v>62664</v>
      </c>
    </row>
    <row r="723" spans="2:10" x14ac:dyDescent="0.25">
      <c r="B723" s="20" t="e">
        <f>(COUNTIF('Approved Products List'!#REF!,'Approved Products List'!#REF!)=1)*1</f>
        <v>#REF!</v>
      </c>
      <c r="C723" s="19"/>
      <c r="D723" s="19" t="e">
        <f t="array" ref="D723">IF(ROWS(D$6:D723)&lt;=C$5,INDEX('Approved Products List'!$C$5:$C$2890,SMALL(IF($B$6:$B$4551=1,ROW($B$6:$B$4551)-ROW(B$6)+1),ROWS(D$6:D723))),"")</f>
        <v>#REF!</v>
      </c>
      <c r="E723" s="19" t="e">
        <f>IF(D723="", "",MATCH(D723,'Approved Products List'!C$5:C$2890,0))</f>
        <v>#REF!</v>
      </c>
      <c r="F723" s="21" t="e">
        <f>IF(D723="", "",COUNTIF('Approved Products List'!C$5:C$2890,D723))</f>
        <v>#REF!</v>
      </c>
      <c r="J723">
        <v>62665</v>
      </c>
    </row>
    <row r="724" spans="2:10" x14ac:dyDescent="0.25">
      <c r="B724" s="20" t="e">
        <f>(COUNTIF('Approved Products List'!#REF!,'Approved Products List'!#REF!)=1)*1</f>
        <v>#REF!</v>
      </c>
      <c r="C724" s="19"/>
      <c r="D724" s="19" t="e">
        <f t="array" ref="D724">IF(ROWS(D$6:D724)&lt;=C$5,INDEX('Approved Products List'!$C$5:$C$2890,SMALL(IF($B$6:$B$4551=1,ROW($B$6:$B$4551)-ROW(B$6)+1),ROWS(D$6:D724))),"")</f>
        <v>#REF!</v>
      </c>
      <c r="E724" s="19" t="e">
        <f>IF(D724="", "",MATCH(D724,'Approved Products List'!C$5:C$2890,0))</f>
        <v>#REF!</v>
      </c>
      <c r="F724" s="21" t="e">
        <f>IF(D724="", "",COUNTIF('Approved Products List'!C$5:C$2890,D724))</f>
        <v>#REF!</v>
      </c>
      <c r="J724">
        <v>62666</v>
      </c>
    </row>
    <row r="725" spans="2:10" x14ac:dyDescent="0.25">
      <c r="B725" s="20" t="e">
        <f>(COUNTIF('Approved Products List'!#REF!,'Approved Products List'!#REF!)=1)*1</f>
        <v>#REF!</v>
      </c>
      <c r="C725" s="19"/>
      <c r="D725" s="19" t="e">
        <f t="array" ref="D725">IF(ROWS(D$6:D725)&lt;=C$5,INDEX('Approved Products List'!$C$5:$C$2890,SMALL(IF($B$6:$B$4551=1,ROW($B$6:$B$4551)-ROW(B$6)+1),ROWS(D$6:D725))),"")</f>
        <v>#REF!</v>
      </c>
      <c r="E725" s="19" t="e">
        <f>IF(D725="", "",MATCH(D725,'Approved Products List'!C$5:C$2890,0))</f>
        <v>#REF!</v>
      </c>
      <c r="F725" s="21" t="e">
        <f>IF(D725="", "",COUNTIF('Approved Products List'!C$5:C$2890,D725))</f>
        <v>#REF!</v>
      </c>
      <c r="J725">
        <v>62667</v>
      </c>
    </row>
    <row r="726" spans="2:10" x14ac:dyDescent="0.25">
      <c r="B726" s="20" t="e">
        <f>(COUNTIF('Approved Products List'!#REF!,'Approved Products List'!#REF!)=1)*1</f>
        <v>#REF!</v>
      </c>
      <c r="C726" s="19"/>
      <c r="D726" s="19" t="e">
        <f t="array" ref="D726">IF(ROWS(D$6:D726)&lt;=C$5,INDEX('Approved Products List'!$C$5:$C$2890,SMALL(IF($B$6:$B$4551=1,ROW($B$6:$B$4551)-ROW(B$6)+1),ROWS(D$6:D726))),"")</f>
        <v>#REF!</v>
      </c>
      <c r="E726" s="19" t="e">
        <f>IF(D726="", "",MATCH(D726,'Approved Products List'!C$5:C$2890,0))</f>
        <v>#REF!</v>
      </c>
      <c r="F726" s="21" t="e">
        <f>IF(D726="", "",COUNTIF('Approved Products List'!C$5:C$2890,D726))</f>
        <v>#REF!</v>
      </c>
      <c r="J726">
        <v>62668</v>
      </c>
    </row>
    <row r="727" spans="2:10" x14ac:dyDescent="0.25">
      <c r="B727" s="20" t="e">
        <f>(COUNTIF('Approved Products List'!#REF!,'Approved Products List'!#REF!)=1)*1</f>
        <v>#REF!</v>
      </c>
      <c r="C727" s="19"/>
      <c r="D727" s="19" t="e">
        <f t="array" ref="D727">IF(ROWS(D$6:D727)&lt;=C$5,INDEX('Approved Products List'!$C$5:$C$2890,SMALL(IF($B$6:$B$4551=1,ROW($B$6:$B$4551)-ROW(B$6)+1),ROWS(D$6:D727))),"")</f>
        <v>#REF!</v>
      </c>
      <c r="E727" s="19" t="e">
        <f>IF(D727="", "",MATCH(D727,'Approved Products List'!C$5:C$2890,0))</f>
        <v>#REF!</v>
      </c>
      <c r="F727" s="21" t="e">
        <f>IF(D727="", "",COUNTIF('Approved Products List'!C$5:C$2890,D727))</f>
        <v>#REF!</v>
      </c>
      <c r="J727">
        <v>62670</v>
      </c>
    </row>
    <row r="728" spans="2:10" x14ac:dyDescent="0.25">
      <c r="B728" s="20" t="e">
        <f>(COUNTIF('Approved Products List'!#REF!,'Approved Products List'!#REF!)=1)*1</f>
        <v>#REF!</v>
      </c>
      <c r="C728" s="19"/>
      <c r="D728" s="19" t="e">
        <f t="array" ref="D728">IF(ROWS(D$6:D728)&lt;=C$5,INDEX('Approved Products List'!$C$5:$C$2890,SMALL(IF($B$6:$B$4551=1,ROW($B$6:$B$4551)-ROW(B$6)+1),ROWS(D$6:D728))),"")</f>
        <v>#REF!</v>
      </c>
      <c r="E728" s="19" t="e">
        <f>IF(D728="", "",MATCH(D728,'Approved Products List'!C$5:C$2890,0))</f>
        <v>#REF!</v>
      </c>
      <c r="F728" s="21" t="e">
        <f>IF(D728="", "",COUNTIF('Approved Products List'!C$5:C$2890,D728))</f>
        <v>#REF!</v>
      </c>
      <c r="J728">
        <v>62671</v>
      </c>
    </row>
    <row r="729" spans="2:10" x14ac:dyDescent="0.25">
      <c r="B729" s="20" t="e">
        <f>(COUNTIF('Approved Products List'!#REF!,'Approved Products List'!#REF!)=1)*1</f>
        <v>#REF!</v>
      </c>
      <c r="C729" s="19"/>
      <c r="D729" s="19" t="e">
        <f t="array" ref="D729">IF(ROWS(D$6:D729)&lt;=C$5,INDEX('Approved Products List'!$C$5:$C$2890,SMALL(IF($B$6:$B$4551=1,ROW($B$6:$B$4551)-ROW(B$6)+1),ROWS(D$6:D729))),"")</f>
        <v>#REF!</v>
      </c>
      <c r="E729" s="19" t="e">
        <f>IF(D729="", "",MATCH(D729,'Approved Products List'!C$5:C$2890,0))</f>
        <v>#REF!</v>
      </c>
      <c r="F729" s="21" t="e">
        <f>IF(D729="", "",COUNTIF('Approved Products List'!C$5:C$2890,D729))</f>
        <v>#REF!</v>
      </c>
      <c r="J729">
        <v>62672</v>
      </c>
    </row>
    <row r="730" spans="2:10" x14ac:dyDescent="0.25">
      <c r="B730" s="20" t="e">
        <f>(COUNTIF('Approved Products List'!#REF!,'Approved Products List'!#REF!)=1)*1</f>
        <v>#REF!</v>
      </c>
      <c r="C730" s="19"/>
      <c r="D730" s="19" t="e">
        <f t="array" ref="D730">IF(ROWS(D$6:D730)&lt;=C$5,INDEX('Approved Products List'!$C$5:$C$2890,SMALL(IF($B$6:$B$4551=1,ROW($B$6:$B$4551)-ROW(B$6)+1),ROWS(D$6:D730))),"")</f>
        <v>#REF!</v>
      </c>
      <c r="E730" s="19" t="e">
        <f>IF(D730="", "",MATCH(D730,'Approved Products List'!C$5:C$2890,0))</f>
        <v>#REF!</v>
      </c>
      <c r="F730" s="21" t="e">
        <f>IF(D730="", "",COUNTIF('Approved Products List'!C$5:C$2890,D730))</f>
        <v>#REF!</v>
      </c>
      <c r="J730">
        <v>62673</v>
      </c>
    </row>
    <row r="731" spans="2:10" x14ac:dyDescent="0.25">
      <c r="B731" s="20" t="e">
        <f>(COUNTIF('Approved Products List'!#REF!,'Approved Products List'!#REF!)=1)*1</f>
        <v>#REF!</v>
      </c>
      <c r="C731" s="19"/>
      <c r="D731" s="19" t="e">
        <f t="array" ref="D731">IF(ROWS(D$6:D731)&lt;=C$5,INDEX('Approved Products List'!$C$5:$C$2890,SMALL(IF($B$6:$B$4551=1,ROW($B$6:$B$4551)-ROW(B$6)+1),ROWS(D$6:D731))),"")</f>
        <v>#REF!</v>
      </c>
      <c r="E731" s="19" t="e">
        <f>IF(D731="", "",MATCH(D731,'Approved Products List'!C$5:C$2890,0))</f>
        <v>#REF!</v>
      </c>
      <c r="F731" s="21" t="e">
        <f>IF(D731="", "",COUNTIF('Approved Products List'!C$5:C$2890,D731))</f>
        <v>#REF!</v>
      </c>
      <c r="J731">
        <v>62674</v>
      </c>
    </row>
    <row r="732" spans="2:10" x14ac:dyDescent="0.25">
      <c r="B732" s="20" t="e">
        <f>(COUNTIF('Approved Products List'!#REF!,'Approved Products List'!#REF!)=1)*1</f>
        <v>#REF!</v>
      </c>
      <c r="C732" s="19"/>
      <c r="D732" s="19" t="e">
        <f t="array" ref="D732">IF(ROWS(D$6:D732)&lt;=C$5,INDEX('Approved Products List'!$C$5:$C$2890,SMALL(IF($B$6:$B$4551=1,ROW($B$6:$B$4551)-ROW(B$6)+1),ROWS(D$6:D732))),"")</f>
        <v>#REF!</v>
      </c>
      <c r="E732" s="19" t="e">
        <f>IF(D732="", "",MATCH(D732,'Approved Products List'!C$5:C$2890,0))</f>
        <v>#REF!</v>
      </c>
      <c r="F732" s="21" t="e">
        <f>IF(D732="", "",COUNTIF('Approved Products List'!C$5:C$2890,D732))</f>
        <v>#REF!</v>
      </c>
      <c r="J732">
        <v>62675</v>
      </c>
    </row>
    <row r="733" spans="2:10" x14ac:dyDescent="0.25">
      <c r="B733" s="20" t="e">
        <f>(COUNTIF('Approved Products List'!#REF!,'Approved Products List'!#REF!)=1)*1</f>
        <v>#REF!</v>
      </c>
      <c r="C733" s="19"/>
      <c r="D733" s="19" t="e">
        <f t="array" ref="D733">IF(ROWS(D$6:D733)&lt;=C$5,INDEX('Approved Products List'!$C$5:$C$2890,SMALL(IF($B$6:$B$4551=1,ROW($B$6:$B$4551)-ROW(B$6)+1),ROWS(D$6:D733))),"")</f>
        <v>#REF!</v>
      </c>
      <c r="E733" s="19" t="e">
        <f>IF(D733="", "",MATCH(D733,'Approved Products List'!C$5:C$2890,0))</f>
        <v>#REF!</v>
      </c>
      <c r="F733" s="21" t="e">
        <f>IF(D733="", "",COUNTIF('Approved Products List'!C$5:C$2890,D733))</f>
        <v>#REF!</v>
      </c>
      <c r="J733">
        <v>62677</v>
      </c>
    </row>
    <row r="734" spans="2:10" x14ac:dyDescent="0.25">
      <c r="B734" s="20" t="e">
        <f>(COUNTIF('Approved Products List'!#REF!,'Approved Products List'!#REF!)=1)*1</f>
        <v>#REF!</v>
      </c>
      <c r="C734" s="19"/>
      <c r="D734" s="19" t="e">
        <f t="array" ref="D734">IF(ROWS(D$6:D734)&lt;=C$5,INDEX('Approved Products List'!$C$5:$C$2890,SMALL(IF($B$6:$B$4551=1,ROW($B$6:$B$4551)-ROW(B$6)+1),ROWS(D$6:D734))),"")</f>
        <v>#REF!</v>
      </c>
      <c r="E734" s="19" t="e">
        <f>IF(D734="", "",MATCH(D734,'Approved Products List'!C$5:C$2890,0))</f>
        <v>#REF!</v>
      </c>
      <c r="F734" s="21" t="e">
        <f>IF(D734="", "",COUNTIF('Approved Products List'!C$5:C$2890,D734))</f>
        <v>#REF!</v>
      </c>
      <c r="J734">
        <v>62681</v>
      </c>
    </row>
    <row r="735" spans="2:10" x14ac:dyDescent="0.25">
      <c r="B735" s="20" t="e">
        <f>(COUNTIF('Approved Products List'!#REF!,'Approved Products List'!#REF!)=1)*1</f>
        <v>#REF!</v>
      </c>
      <c r="C735" s="19"/>
      <c r="D735" s="19" t="e">
        <f t="array" ref="D735">IF(ROWS(D$6:D735)&lt;=C$5,INDEX('Approved Products List'!$C$5:$C$2890,SMALL(IF($B$6:$B$4551=1,ROW($B$6:$B$4551)-ROW(B$6)+1),ROWS(D$6:D735))),"")</f>
        <v>#REF!</v>
      </c>
      <c r="E735" s="19" t="e">
        <f>IF(D735="", "",MATCH(D735,'Approved Products List'!C$5:C$2890,0))</f>
        <v>#REF!</v>
      </c>
      <c r="F735" s="21" t="e">
        <f>IF(D735="", "",COUNTIF('Approved Products List'!C$5:C$2890,D735))</f>
        <v>#REF!</v>
      </c>
      <c r="J735">
        <v>62682</v>
      </c>
    </row>
    <row r="736" spans="2:10" x14ac:dyDescent="0.25">
      <c r="B736" s="20" t="e">
        <f>(COUNTIF('Approved Products List'!#REF!,'Approved Products List'!#REF!)=1)*1</f>
        <v>#REF!</v>
      </c>
      <c r="C736" s="19"/>
      <c r="D736" s="19" t="e">
        <f t="array" ref="D736">IF(ROWS(D$6:D736)&lt;=C$5,INDEX('Approved Products List'!$C$5:$C$2890,SMALL(IF($B$6:$B$4551=1,ROW($B$6:$B$4551)-ROW(B$6)+1),ROWS(D$6:D736))),"")</f>
        <v>#REF!</v>
      </c>
      <c r="E736" s="19" t="e">
        <f>IF(D736="", "",MATCH(D736,'Approved Products List'!C$5:C$2890,0))</f>
        <v>#REF!</v>
      </c>
      <c r="F736" s="21" t="e">
        <f>IF(D736="", "",COUNTIF('Approved Products List'!C$5:C$2890,D736))</f>
        <v>#REF!</v>
      </c>
      <c r="J736">
        <v>62683</v>
      </c>
    </row>
    <row r="737" spans="2:10" x14ac:dyDescent="0.25">
      <c r="B737" s="20" t="e">
        <f>(COUNTIF('Approved Products List'!#REF!,'Approved Products List'!#REF!)=1)*1</f>
        <v>#REF!</v>
      </c>
      <c r="C737" s="19"/>
      <c r="D737" s="19" t="e">
        <f t="array" ref="D737">IF(ROWS(D$6:D737)&lt;=C$5,INDEX('Approved Products List'!$C$5:$C$2890,SMALL(IF($B$6:$B$4551=1,ROW($B$6:$B$4551)-ROW(B$6)+1),ROWS(D$6:D737))),"")</f>
        <v>#REF!</v>
      </c>
      <c r="E737" s="19" t="e">
        <f>IF(D737="", "",MATCH(D737,'Approved Products List'!C$5:C$2890,0))</f>
        <v>#REF!</v>
      </c>
      <c r="F737" s="21" t="e">
        <f>IF(D737="", "",COUNTIF('Approved Products List'!C$5:C$2890,D737))</f>
        <v>#REF!</v>
      </c>
      <c r="J737">
        <v>62684</v>
      </c>
    </row>
    <row r="738" spans="2:10" x14ac:dyDescent="0.25">
      <c r="B738" s="20" t="e">
        <f>(COUNTIF('Approved Products List'!#REF!,'Approved Products List'!#REF!)=1)*1</f>
        <v>#REF!</v>
      </c>
      <c r="C738" s="19"/>
      <c r="D738" s="19" t="e">
        <f t="array" ref="D738">IF(ROWS(D$6:D738)&lt;=C$5,INDEX('Approved Products List'!$C$5:$C$2890,SMALL(IF($B$6:$B$4551=1,ROW($B$6:$B$4551)-ROW(B$6)+1),ROWS(D$6:D738))),"")</f>
        <v>#REF!</v>
      </c>
      <c r="E738" s="19" t="e">
        <f>IF(D738="", "",MATCH(D738,'Approved Products List'!C$5:C$2890,0))</f>
        <v>#REF!</v>
      </c>
      <c r="F738" s="21" t="e">
        <f>IF(D738="", "",COUNTIF('Approved Products List'!C$5:C$2890,D738))</f>
        <v>#REF!</v>
      </c>
      <c r="J738">
        <v>62685</v>
      </c>
    </row>
    <row r="739" spans="2:10" x14ac:dyDescent="0.25">
      <c r="B739" s="20" t="e">
        <f>(COUNTIF('Approved Products List'!#REF!,'Approved Products List'!#REF!)=1)*1</f>
        <v>#REF!</v>
      </c>
      <c r="C739" s="19"/>
      <c r="D739" s="19" t="e">
        <f t="array" ref="D739">IF(ROWS(D$6:D739)&lt;=C$5,INDEX('Approved Products List'!$C$5:$C$2890,SMALL(IF($B$6:$B$4551=1,ROW($B$6:$B$4551)-ROW(B$6)+1),ROWS(D$6:D739))),"")</f>
        <v>#REF!</v>
      </c>
      <c r="E739" s="19" t="e">
        <f>IF(D739="", "",MATCH(D739,'Approved Products List'!C$5:C$2890,0))</f>
        <v>#REF!</v>
      </c>
      <c r="F739" s="21" t="e">
        <f>IF(D739="", "",COUNTIF('Approved Products List'!C$5:C$2890,D739))</f>
        <v>#REF!</v>
      </c>
      <c r="J739">
        <v>62688</v>
      </c>
    </row>
    <row r="740" spans="2:10" x14ac:dyDescent="0.25">
      <c r="B740" s="20" t="e">
        <f>(COUNTIF('Approved Products List'!#REF!,'Approved Products List'!#REF!)=1)*1</f>
        <v>#REF!</v>
      </c>
      <c r="C740" s="19"/>
      <c r="D740" s="19" t="e">
        <f t="array" ref="D740">IF(ROWS(D$6:D740)&lt;=C$5,INDEX('Approved Products List'!$C$5:$C$2890,SMALL(IF($B$6:$B$4551=1,ROW($B$6:$B$4551)-ROW(B$6)+1),ROWS(D$6:D740))),"")</f>
        <v>#REF!</v>
      </c>
      <c r="E740" s="19" t="e">
        <f>IF(D740="", "",MATCH(D740,'Approved Products List'!C$5:C$2890,0))</f>
        <v>#REF!</v>
      </c>
      <c r="F740" s="21" t="e">
        <f>IF(D740="", "",COUNTIF('Approved Products List'!C$5:C$2890,D740))</f>
        <v>#REF!</v>
      </c>
      <c r="J740">
        <v>62689</v>
      </c>
    </row>
    <row r="741" spans="2:10" x14ac:dyDescent="0.25">
      <c r="B741" s="20" t="e">
        <f>(COUNTIF('Approved Products List'!#REF!,'Approved Products List'!#REF!)=1)*1</f>
        <v>#REF!</v>
      </c>
      <c r="C741" s="19"/>
      <c r="D741" s="19" t="e">
        <f t="array" ref="D741">IF(ROWS(D$6:D741)&lt;=C$5,INDEX('Approved Products List'!$C$5:$C$2890,SMALL(IF($B$6:$B$4551=1,ROW($B$6:$B$4551)-ROW(B$6)+1),ROWS(D$6:D741))),"")</f>
        <v>#REF!</v>
      </c>
      <c r="E741" s="19" t="e">
        <f>IF(D741="", "",MATCH(D741,'Approved Products List'!C$5:C$2890,0))</f>
        <v>#REF!</v>
      </c>
      <c r="F741" s="21" t="e">
        <f>IF(D741="", "",COUNTIF('Approved Products List'!C$5:C$2890,D741))</f>
        <v>#REF!</v>
      </c>
      <c r="J741">
        <v>62690</v>
      </c>
    </row>
    <row r="742" spans="2:10" x14ac:dyDescent="0.25">
      <c r="B742" s="20" t="e">
        <f>(COUNTIF('Approved Products List'!#REF!,'Approved Products List'!#REF!)=1)*1</f>
        <v>#REF!</v>
      </c>
      <c r="C742" s="19"/>
      <c r="D742" s="19" t="e">
        <f t="array" ref="D742">IF(ROWS(D$6:D742)&lt;=C$5,INDEX('Approved Products List'!$C$5:$C$2890,SMALL(IF($B$6:$B$4551=1,ROW($B$6:$B$4551)-ROW(B$6)+1),ROWS(D$6:D742))),"")</f>
        <v>#REF!</v>
      </c>
      <c r="E742" s="19" t="e">
        <f>IF(D742="", "",MATCH(D742,'Approved Products List'!C$5:C$2890,0))</f>
        <v>#REF!</v>
      </c>
      <c r="F742" s="21" t="e">
        <f>IF(D742="", "",COUNTIF('Approved Products List'!C$5:C$2890,D742))</f>
        <v>#REF!</v>
      </c>
      <c r="J742">
        <v>62691</v>
      </c>
    </row>
    <row r="743" spans="2:10" x14ac:dyDescent="0.25">
      <c r="B743" s="20" t="e">
        <f>(COUNTIF('Approved Products List'!#REF!,'Approved Products List'!#REF!)=1)*1</f>
        <v>#REF!</v>
      </c>
      <c r="C743" s="19"/>
      <c r="D743" s="19" t="e">
        <f t="array" ref="D743">IF(ROWS(D$6:D743)&lt;=C$5,INDEX('Approved Products List'!$C$5:$C$2890,SMALL(IF($B$6:$B$4551=1,ROW($B$6:$B$4551)-ROW(B$6)+1),ROWS(D$6:D743))),"")</f>
        <v>#REF!</v>
      </c>
      <c r="E743" s="19" t="e">
        <f>IF(D743="", "",MATCH(D743,'Approved Products List'!C$5:C$2890,0))</f>
        <v>#REF!</v>
      </c>
      <c r="F743" s="21" t="e">
        <f>IF(D743="", "",COUNTIF('Approved Products List'!C$5:C$2890,D743))</f>
        <v>#REF!</v>
      </c>
      <c r="J743">
        <v>62692</v>
      </c>
    </row>
    <row r="744" spans="2:10" x14ac:dyDescent="0.25">
      <c r="B744" s="20" t="e">
        <f>(COUNTIF('Approved Products List'!#REF!,'Approved Products List'!#REF!)=1)*1</f>
        <v>#REF!</v>
      </c>
      <c r="C744" s="19"/>
      <c r="D744" s="19" t="e">
        <f t="array" ref="D744">IF(ROWS(D$6:D744)&lt;=C$5,INDEX('Approved Products List'!$C$5:$C$2890,SMALL(IF($B$6:$B$4551=1,ROW($B$6:$B$4551)-ROW(B$6)+1),ROWS(D$6:D744))),"")</f>
        <v>#REF!</v>
      </c>
      <c r="E744" s="19" t="e">
        <f>IF(D744="", "",MATCH(D744,'Approved Products List'!C$5:C$2890,0))</f>
        <v>#REF!</v>
      </c>
      <c r="F744" s="21" t="e">
        <f>IF(D744="", "",COUNTIF('Approved Products List'!C$5:C$2890,D744))</f>
        <v>#REF!</v>
      </c>
      <c r="J744">
        <v>62693</v>
      </c>
    </row>
    <row r="745" spans="2:10" x14ac:dyDescent="0.25">
      <c r="B745" s="20" t="e">
        <f>(COUNTIF('Approved Products List'!#REF!,'Approved Products List'!#REF!)=1)*1</f>
        <v>#REF!</v>
      </c>
      <c r="C745" s="19"/>
      <c r="D745" s="19" t="e">
        <f t="array" ref="D745">IF(ROWS(D$6:D745)&lt;=C$5,INDEX('Approved Products List'!$C$5:$C$2890,SMALL(IF($B$6:$B$4551=1,ROW($B$6:$B$4551)-ROW(B$6)+1),ROWS(D$6:D745))),"")</f>
        <v>#REF!</v>
      </c>
      <c r="E745" s="19" t="e">
        <f>IF(D745="", "",MATCH(D745,'Approved Products List'!C$5:C$2890,0))</f>
        <v>#REF!</v>
      </c>
      <c r="F745" s="21" t="e">
        <f>IF(D745="", "",COUNTIF('Approved Products List'!C$5:C$2890,D745))</f>
        <v>#REF!</v>
      </c>
      <c r="J745">
        <v>62694</v>
      </c>
    </row>
    <row r="746" spans="2:10" x14ac:dyDescent="0.25">
      <c r="B746" s="20" t="e">
        <f>(COUNTIF('Approved Products List'!#REF!,'Approved Products List'!#REF!)=1)*1</f>
        <v>#REF!</v>
      </c>
      <c r="C746" s="19"/>
      <c r="D746" s="19" t="e">
        <f t="array" ref="D746">IF(ROWS(D$6:D746)&lt;=C$5,INDEX('Approved Products List'!$C$5:$C$2890,SMALL(IF($B$6:$B$4551=1,ROW($B$6:$B$4551)-ROW(B$6)+1),ROWS(D$6:D746))),"")</f>
        <v>#REF!</v>
      </c>
      <c r="E746" s="19" t="e">
        <f>IF(D746="", "",MATCH(D746,'Approved Products List'!C$5:C$2890,0))</f>
        <v>#REF!</v>
      </c>
      <c r="F746" s="21" t="e">
        <f>IF(D746="", "",COUNTIF('Approved Products List'!C$5:C$2890,D746))</f>
        <v>#REF!</v>
      </c>
      <c r="J746">
        <v>62695</v>
      </c>
    </row>
    <row r="747" spans="2:10" x14ac:dyDescent="0.25">
      <c r="B747" s="20" t="e">
        <f>(COUNTIF('Approved Products List'!#REF!,'Approved Products List'!#REF!)=1)*1</f>
        <v>#REF!</v>
      </c>
      <c r="C747" s="19"/>
      <c r="D747" s="19" t="e">
        <f t="array" ref="D747">IF(ROWS(D$6:D747)&lt;=C$5,INDEX('Approved Products List'!$C$5:$C$2890,SMALL(IF($B$6:$B$4551=1,ROW($B$6:$B$4551)-ROW(B$6)+1),ROWS(D$6:D747))),"")</f>
        <v>#REF!</v>
      </c>
      <c r="E747" s="19" t="e">
        <f>IF(D747="", "",MATCH(D747,'Approved Products List'!C$5:C$2890,0))</f>
        <v>#REF!</v>
      </c>
      <c r="F747" s="21" t="e">
        <f>IF(D747="", "",COUNTIF('Approved Products List'!C$5:C$2890,D747))</f>
        <v>#REF!</v>
      </c>
      <c r="J747">
        <v>62701</v>
      </c>
    </row>
    <row r="748" spans="2:10" x14ac:dyDescent="0.25">
      <c r="B748" s="20" t="e">
        <f>(COUNTIF('Approved Products List'!#REF!,'Approved Products List'!#REF!)=1)*1</f>
        <v>#REF!</v>
      </c>
      <c r="C748" s="19"/>
      <c r="D748" s="19" t="e">
        <f t="array" ref="D748">IF(ROWS(D$6:D748)&lt;=C$5,INDEX('Approved Products List'!$C$5:$C$2890,SMALL(IF($B$6:$B$4551=1,ROW($B$6:$B$4551)-ROW(B$6)+1),ROWS(D$6:D748))),"")</f>
        <v>#REF!</v>
      </c>
      <c r="E748" s="19" t="e">
        <f>IF(D748="", "",MATCH(D748,'Approved Products List'!C$5:C$2890,0))</f>
        <v>#REF!</v>
      </c>
      <c r="F748" s="21" t="e">
        <f>IF(D748="", "",COUNTIF('Approved Products List'!C$5:C$2890,D748))</f>
        <v>#REF!</v>
      </c>
      <c r="J748">
        <v>62702</v>
      </c>
    </row>
    <row r="749" spans="2:10" x14ac:dyDescent="0.25">
      <c r="B749" s="20" t="e">
        <f>(COUNTIF('Approved Products List'!#REF!,'Approved Products List'!#REF!)=1)*1</f>
        <v>#REF!</v>
      </c>
      <c r="C749" s="19"/>
      <c r="D749" s="19" t="e">
        <f t="array" ref="D749">IF(ROWS(D$6:D749)&lt;=C$5,INDEX('Approved Products List'!$C$5:$C$2890,SMALL(IF($B$6:$B$4551=1,ROW($B$6:$B$4551)-ROW(B$6)+1),ROWS(D$6:D749))),"")</f>
        <v>#REF!</v>
      </c>
      <c r="E749" s="19" t="e">
        <f>IF(D749="", "",MATCH(D749,'Approved Products List'!C$5:C$2890,0))</f>
        <v>#REF!</v>
      </c>
      <c r="F749" s="21" t="e">
        <f>IF(D749="", "",COUNTIF('Approved Products List'!C$5:C$2890,D749))</f>
        <v>#REF!</v>
      </c>
      <c r="J749">
        <v>62703</v>
      </c>
    </row>
    <row r="750" spans="2:10" x14ac:dyDescent="0.25">
      <c r="B750" s="20" t="e">
        <f>(COUNTIF('Approved Products List'!#REF!,'Approved Products List'!#REF!)=1)*1</f>
        <v>#REF!</v>
      </c>
      <c r="C750" s="19"/>
      <c r="D750" s="19" t="e">
        <f t="array" ref="D750">IF(ROWS(D$6:D750)&lt;=C$5,INDEX('Approved Products List'!$C$5:$C$2890,SMALL(IF($B$6:$B$4551=1,ROW($B$6:$B$4551)-ROW(B$6)+1),ROWS(D$6:D750))),"")</f>
        <v>#REF!</v>
      </c>
      <c r="E750" s="19" t="e">
        <f>IF(D750="", "",MATCH(D750,'Approved Products List'!C$5:C$2890,0))</f>
        <v>#REF!</v>
      </c>
      <c r="F750" s="21" t="e">
        <f>IF(D750="", "",COUNTIF('Approved Products List'!C$5:C$2890,D750))</f>
        <v>#REF!</v>
      </c>
      <c r="J750">
        <v>62704</v>
      </c>
    </row>
    <row r="751" spans="2:10" x14ac:dyDescent="0.25">
      <c r="B751" s="20" t="e">
        <f>(COUNTIF('Approved Products List'!#REF!,'Approved Products List'!#REF!)=1)*1</f>
        <v>#REF!</v>
      </c>
      <c r="C751" s="19"/>
      <c r="D751" s="19" t="e">
        <f t="array" ref="D751">IF(ROWS(D$6:D751)&lt;=C$5,INDEX('Approved Products List'!$C$5:$C$2890,SMALL(IF($B$6:$B$4551=1,ROW($B$6:$B$4551)-ROW(B$6)+1),ROWS(D$6:D751))),"")</f>
        <v>#REF!</v>
      </c>
      <c r="E751" s="19" t="e">
        <f>IF(D751="", "",MATCH(D751,'Approved Products List'!C$5:C$2890,0))</f>
        <v>#REF!</v>
      </c>
      <c r="F751" s="21" t="e">
        <f>IF(D751="", "",COUNTIF('Approved Products List'!C$5:C$2890,D751))</f>
        <v>#REF!</v>
      </c>
      <c r="J751">
        <v>62705</v>
      </c>
    </row>
    <row r="752" spans="2:10" x14ac:dyDescent="0.25">
      <c r="B752" s="20" t="e">
        <f>(COUNTIF('Approved Products List'!#REF!,'Approved Products List'!#REF!)=1)*1</f>
        <v>#REF!</v>
      </c>
      <c r="C752" s="19"/>
      <c r="D752" s="19" t="e">
        <f t="array" ref="D752">IF(ROWS(D$6:D752)&lt;=C$5,INDEX('Approved Products List'!$C$5:$C$2890,SMALL(IF($B$6:$B$4551=1,ROW($B$6:$B$4551)-ROW(B$6)+1),ROWS(D$6:D752))),"")</f>
        <v>#REF!</v>
      </c>
      <c r="E752" s="19" t="e">
        <f>IF(D752="", "",MATCH(D752,'Approved Products List'!C$5:C$2890,0))</f>
        <v>#REF!</v>
      </c>
      <c r="F752" s="21" t="e">
        <f>IF(D752="", "",COUNTIF('Approved Products List'!C$5:C$2890,D752))</f>
        <v>#REF!</v>
      </c>
      <c r="J752">
        <v>62706</v>
      </c>
    </row>
    <row r="753" spans="2:10" x14ac:dyDescent="0.25">
      <c r="B753" s="20" t="e">
        <f>(COUNTIF('Approved Products List'!#REF!,'Approved Products List'!#REF!)=1)*1</f>
        <v>#REF!</v>
      </c>
      <c r="C753" s="19"/>
      <c r="D753" s="19" t="e">
        <f t="array" ref="D753">IF(ROWS(D$6:D753)&lt;=C$5,INDEX('Approved Products List'!$C$5:$C$2890,SMALL(IF($B$6:$B$4551=1,ROW($B$6:$B$4551)-ROW(B$6)+1),ROWS(D$6:D753))),"")</f>
        <v>#REF!</v>
      </c>
      <c r="E753" s="19" t="e">
        <f>IF(D753="", "",MATCH(D753,'Approved Products List'!C$5:C$2890,0))</f>
        <v>#REF!</v>
      </c>
      <c r="F753" s="21" t="e">
        <f>IF(D753="", "",COUNTIF('Approved Products List'!C$5:C$2890,D753))</f>
        <v>#REF!</v>
      </c>
      <c r="J753">
        <v>62707</v>
      </c>
    </row>
    <row r="754" spans="2:10" x14ac:dyDescent="0.25">
      <c r="B754" s="20" t="e">
        <f>(COUNTIF('Approved Products List'!#REF!,'Approved Products List'!#REF!)=1)*1</f>
        <v>#REF!</v>
      </c>
      <c r="C754" s="19"/>
      <c r="D754" s="19" t="e">
        <f t="array" ref="D754">IF(ROWS(D$6:D754)&lt;=C$5,INDEX('Approved Products List'!$C$5:$C$2890,SMALL(IF($B$6:$B$4551=1,ROW($B$6:$B$4551)-ROW(B$6)+1),ROWS(D$6:D754))),"")</f>
        <v>#REF!</v>
      </c>
      <c r="E754" s="19" t="e">
        <f>IF(D754="", "",MATCH(D754,'Approved Products List'!C$5:C$2890,0))</f>
        <v>#REF!</v>
      </c>
      <c r="F754" s="21" t="e">
        <f>IF(D754="", "",COUNTIF('Approved Products List'!C$5:C$2890,D754))</f>
        <v>#REF!</v>
      </c>
      <c r="J754">
        <v>62711</v>
      </c>
    </row>
    <row r="755" spans="2:10" x14ac:dyDescent="0.25">
      <c r="B755" s="20" t="e">
        <f>(COUNTIF('Approved Products List'!#REF!,'Approved Products List'!#REF!)=1)*1</f>
        <v>#REF!</v>
      </c>
      <c r="C755" s="19"/>
      <c r="D755" s="19" t="e">
        <f t="array" ref="D755">IF(ROWS(D$6:D755)&lt;=C$5,INDEX('Approved Products List'!$C$5:$C$2890,SMALL(IF($B$6:$B$4551=1,ROW($B$6:$B$4551)-ROW(B$6)+1),ROWS(D$6:D755))),"")</f>
        <v>#REF!</v>
      </c>
      <c r="E755" s="19" t="e">
        <f>IF(D755="", "",MATCH(D755,'Approved Products List'!C$5:C$2890,0))</f>
        <v>#REF!</v>
      </c>
      <c r="F755" s="21" t="e">
        <f>IF(D755="", "",COUNTIF('Approved Products List'!C$5:C$2890,D755))</f>
        <v>#REF!</v>
      </c>
      <c r="J755">
        <v>62712</v>
      </c>
    </row>
    <row r="756" spans="2:10" x14ac:dyDescent="0.25">
      <c r="B756" s="20" t="e">
        <f>(COUNTIF('Approved Products List'!#REF!,'Approved Products List'!#REF!)=1)*1</f>
        <v>#REF!</v>
      </c>
      <c r="C756" s="19"/>
      <c r="D756" s="19" t="e">
        <f t="array" ref="D756">IF(ROWS(D$6:D756)&lt;=C$5,INDEX('Approved Products List'!$C$5:$C$2890,SMALL(IF($B$6:$B$4551=1,ROW($B$6:$B$4551)-ROW(B$6)+1),ROWS(D$6:D756))),"")</f>
        <v>#REF!</v>
      </c>
      <c r="E756" s="19" t="e">
        <f>IF(D756="", "",MATCH(D756,'Approved Products List'!C$5:C$2890,0))</f>
        <v>#REF!</v>
      </c>
      <c r="F756" s="21" t="e">
        <f>IF(D756="", "",COUNTIF('Approved Products List'!C$5:C$2890,D756))</f>
        <v>#REF!</v>
      </c>
      <c r="J756">
        <v>62801</v>
      </c>
    </row>
    <row r="757" spans="2:10" x14ac:dyDescent="0.25">
      <c r="B757" s="20" t="e">
        <f>(COUNTIF('Approved Products List'!#REF!,'Approved Products List'!#REF!)=1)*1</f>
        <v>#REF!</v>
      </c>
      <c r="C757" s="19"/>
      <c r="D757" s="19" t="e">
        <f t="array" ref="D757">IF(ROWS(D$6:D757)&lt;=C$5,INDEX('Approved Products List'!$C$5:$C$2890,SMALL(IF($B$6:$B$4551=1,ROW($B$6:$B$4551)-ROW(B$6)+1),ROWS(D$6:D757))),"")</f>
        <v>#REF!</v>
      </c>
      <c r="E757" s="19" t="e">
        <f>IF(D757="", "",MATCH(D757,'Approved Products List'!C$5:C$2890,0))</f>
        <v>#REF!</v>
      </c>
      <c r="F757" s="21" t="e">
        <f>IF(D757="", "",COUNTIF('Approved Products List'!C$5:C$2890,D757))</f>
        <v>#REF!</v>
      </c>
      <c r="J757">
        <v>62803</v>
      </c>
    </row>
    <row r="758" spans="2:10" x14ac:dyDescent="0.25">
      <c r="B758" s="20" t="e">
        <f>(COUNTIF('Approved Products List'!#REF!,'Approved Products List'!#REF!)=1)*1</f>
        <v>#REF!</v>
      </c>
      <c r="C758" s="19"/>
      <c r="D758" s="19" t="e">
        <f t="array" ref="D758">IF(ROWS(D$6:D758)&lt;=C$5,INDEX('Approved Products List'!$C$5:$C$2890,SMALL(IF($B$6:$B$4551=1,ROW($B$6:$B$4551)-ROW(B$6)+1),ROWS(D$6:D758))),"")</f>
        <v>#REF!</v>
      </c>
      <c r="E758" s="19" t="e">
        <f>IF(D758="", "",MATCH(D758,'Approved Products List'!C$5:C$2890,0))</f>
        <v>#REF!</v>
      </c>
      <c r="F758" s="21" t="e">
        <f>IF(D758="", "",COUNTIF('Approved Products List'!C$5:C$2890,D758))</f>
        <v>#REF!</v>
      </c>
      <c r="J758">
        <v>62806</v>
      </c>
    </row>
    <row r="759" spans="2:10" x14ac:dyDescent="0.25">
      <c r="B759" s="20" t="e">
        <f>(COUNTIF('Approved Products List'!#REF!,'Approved Products List'!#REF!)=1)*1</f>
        <v>#REF!</v>
      </c>
      <c r="C759" s="19"/>
      <c r="D759" s="19" t="e">
        <f t="array" ref="D759">IF(ROWS(D$6:D759)&lt;=C$5,INDEX('Approved Products List'!$C$5:$C$2890,SMALL(IF($B$6:$B$4551=1,ROW($B$6:$B$4551)-ROW(B$6)+1),ROWS(D$6:D759))),"")</f>
        <v>#REF!</v>
      </c>
      <c r="E759" s="19" t="e">
        <f>IF(D759="", "",MATCH(D759,'Approved Products List'!C$5:C$2890,0))</f>
        <v>#REF!</v>
      </c>
      <c r="F759" s="21" t="e">
        <f>IF(D759="", "",COUNTIF('Approved Products List'!C$5:C$2890,D759))</f>
        <v>#REF!</v>
      </c>
      <c r="J759">
        <v>62807</v>
      </c>
    </row>
    <row r="760" spans="2:10" x14ac:dyDescent="0.25">
      <c r="B760" s="20" t="e">
        <f>(COUNTIF('Approved Products List'!#REF!,'Approved Products List'!#REF!)=1)*1</f>
        <v>#REF!</v>
      </c>
      <c r="C760" s="19"/>
      <c r="D760" s="19" t="e">
        <f t="array" ref="D760">IF(ROWS(D$6:D760)&lt;=C$5,INDEX('Approved Products List'!$C$5:$C$2890,SMALL(IF($B$6:$B$4551=1,ROW($B$6:$B$4551)-ROW(B$6)+1),ROWS(D$6:D760))),"")</f>
        <v>#REF!</v>
      </c>
      <c r="E760" s="19" t="e">
        <f>IF(D760="", "",MATCH(D760,'Approved Products List'!C$5:C$2890,0))</f>
        <v>#REF!</v>
      </c>
      <c r="F760" s="21" t="e">
        <f>IF(D760="", "",COUNTIF('Approved Products List'!C$5:C$2890,D760))</f>
        <v>#REF!</v>
      </c>
      <c r="J760">
        <v>62808</v>
      </c>
    </row>
    <row r="761" spans="2:10" x14ac:dyDescent="0.25">
      <c r="B761" s="20" t="e">
        <f>(COUNTIF('Approved Products List'!#REF!,'Approved Products List'!#REF!)=1)*1</f>
        <v>#REF!</v>
      </c>
      <c r="C761" s="19"/>
      <c r="D761" s="19" t="e">
        <f t="array" ref="D761">IF(ROWS(D$6:D761)&lt;=C$5,INDEX('Approved Products List'!$C$5:$C$2890,SMALL(IF($B$6:$B$4551=1,ROW($B$6:$B$4551)-ROW(B$6)+1),ROWS(D$6:D761))),"")</f>
        <v>#REF!</v>
      </c>
      <c r="E761" s="19" t="e">
        <f>IF(D761="", "",MATCH(D761,'Approved Products List'!C$5:C$2890,0))</f>
        <v>#REF!</v>
      </c>
      <c r="F761" s="21" t="e">
        <f>IF(D761="", "",COUNTIF('Approved Products List'!C$5:C$2890,D761))</f>
        <v>#REF!</v>
      </c>
      <c r="J761">
        <v>62810</v>
      </c>
    </row>
    <row r="762" spans="2:10" x14ac:dyDescent="0.25">
      <c r="B762" s="20" t="e">
        <f>(COUNTIF('Approved Products List'!#REF!,'Approved Products List'!#REF!)=1)*1</f>
        <v>#REF!</v>
      </c>
      <c r="C762" s="19"/>
      <c r="D762" s="19" t="e">
        <f t="array" ref="D762">IF(ROWS(D$6:D762)&lt;=C$5,INDEX('Approved Products List'!$C$5:$C$2890,SMALL(IF($B$6:$B$4551=1,ROW($B$6:$B$4551)-ROW(B$6)+1),ROWS(D$6:D762))),"")</f>
        <v>#REF!</v>
      </c>
      <c r="E762" s="19" t="e">
        <f>IF(D762="", "",MATCH(D762,'Approved Products List'!C$5:C$2890,0))</f>
        <v>#REF!</v>
      </c>
      <c r="F762" s="21" t="e">
        <f>IF(D762="", "",COUNTIF('Approved Products List'!C$5:C$2890,D762))</f>
        <v>#REF!</v>
      </c>
      <c r="J762">
        <v>62811</v>
      </c>
    </row>
    <row r="763" spans="2:10" x14ac:dyDescent="0.25">
      <c r="B763" s="20" t="e">
        <f>(COUNTIF('Approved Products List'!#REF!,'Approved Products List'!#REF!)=1)*1</f>
        <v>#REF!</v>
      </c>
      <c r="C763" s="19"/>
      <c r="D763" s="19" t="e">
        <f t="array" ref="D763">IF(ROWS(D$6:D763)&lt;=C$5,INDEX('Approved Products List'!$C$5:$C$2890,SMALL(IF($B$6:$B$4551=1,ROW($B$6:$B$4551)-ROW(B$6)+1),ROWS(D$6:D763))),"")</f>
        <v>#REF!</v>
      </c>
      <c r="E763" s="19" t="e">
        <f>IF(D763="", "",MATCH(D763,'Approved Products List'!C$5:C$2890,0))</f>
        <v>#REF!</v>
      </c>
      <c r="F763" s="21" t="e">
        <f>IF(D763="", "",COUNTIF('Approved Products List'!C$5:C$2890,D763))</f>
        <v>#REF!</v>
      </c>
      <c r="J763">
        <v>62812</v>
      </c>
    </row>
    <row r="764" spans="2:10" x14ac:dyDescent="0.25">
      <c r="B764" s="20" t="e">
        <f>(COUNTIF('Approved Products List'!#REF!,'Approved Products List'!#REF!)=1)*1</f>
        <v>#REF!</v>
      </c>
      <c r="C764" s="19"/>
      <c r="D764" s="19" t="e">
        <f t="array" ref="D764">IF(ROWS(D$6:D764)&lt;=C$5,INDEX('Approved Products List'!$C$5:$C$2890,SMALL(IF($B$6:$B$4551=1,ROW($B$6:$B$4551)-ROW(B$6)+1),ROWS(D$6:D764))),"")</f>
        <v>#REF!</v>
      </c>
      <c r="E764" s="19" t="e">
        <f>IF(D764="", "",MATCH(D764,'Approved Products List'!C$5:C$2890,0))</f>
        <v>#REF!</v>
      </c>
      <c r="F764" s="21" t="e">
        <f>IF(D764="", "",COUNTIF('Approved Products List'!C$5:C$2890,D764))</f>
        <v>#REF!</v>
      </c>
      <c r="J764">
        <v>62814</v>
      </c>
    </row>
    <row r="765" spans="2:10" x14ac:dyDescent="0.25">
      <c r="B765" s="20" t="e">
        <f>(COUNTIF('Approved Products List'!#REF!,'Approved Products List'!#REF!)=1)*1</f>
        <v>#REF!</v>
      </c>
      <c r="C765" s="19"/>
      <c r="D765" s="19" t="e">
        <f t="array" ref="D765">IF(ROWS(D$6:D765)&lt;=C$5,INDEX('Approved Products List'!$C$5:$C$2890,SMALL(IF($B$6:$B$4551=1,ROW($B$6:$B$4551)-ROW(B$6)+1),ROWS(D$6:D765))),"")</f>
        <v>#REF!</v>
      </c>
      <c r="E765" s="19" t="e">
        <f>IF(D765="", "",MATCH(D765,'Approved Products List'!C$5:C$2890,0))</f>
        <v>#REF!</v>
      </c>
      <c r="F765" s="21" t="e">
        <f>IF(D765="", "",COUNTIF('Approved Products List'!C$5:C$2890,D765))</f>
        <v>#REF!</v>
      </c>
      <c r="J765">
        <v>62815</v>
      </c>
    </row>
    <row r="766" spans="2:10" x14ac:dyDescent="0.25">
      <c r="B766" s="20" t="e">
        <f>(COUNTIF('Approved Products List'!#REF!,'Approved Products List'!#REF!)=1)*1</f>
        <v>#REF!</v>
      </c>
      <c r="C766" s="19"/>
      <c r="D766" s="19" t="e">
        <f t="array" ref="D766">IF(ROWS(D$6:D766)&lt;=C$5,INDEX('Approved Products List'!$C$5:$C$2890,SMALL(IF($B$6:$B$4551=1,ROW($B$6:$B$4551)-ROW(B$6)+1),ROWS(D$6:D766))),"")</f>
        <v>#REF!</v>
      </c>
      <c r="E766" s="19" t="e">
        <f>IF(D766="", "",MATCH(D766,'Approved Products List'!C$5:C$2890,0))</f>
        <v>#REF!</v>
      </c>
      <c r="F766" s="21" t="e">
        <f>IF(D766="", "",COUNTIF('Approved Products List'!C$5:C$2890,D766))</f>
        <v>#REF!</v>
      </c>
      <c r="J766">
        <v>62816</v>
      </c>
    </row>
    <row r="767" spans="2:10" x14ac:dyDescent="0.25">
      <c r="B767" s="20" t="e">
        <f>(COUNTIF('Approved Products List'!#REF!,'Approved Products List'!#REF!)=1)*1</f>
        <v>#REF!</v>
      </c>
      <c r="C767" s="19"/>
      <c r="D767" s="19" t="e">
        <f t="array" ref="D767">IF(ROWS(D$6:D767)&lt;=C$5,INDEX('Approved Products List'!$C$5:$C$2890,SMALL(IF($B$6:$B$4551=1,ROW($B$6:$B$4551)-ROW(B$6)+1),ROWS(D$6:D767))),"")</f>
        <v>#REF!</v>
      </c>
      <c r="E767" s="19" t="e">
        <f>IF(D767="", "",MATCH(D767,'Approved Products List'!C$5:C$2890,0))</f>
        <v>#REF!</v>
      </c>
      <c r="F767" s="21" t="e">
        <f>IF(D767="", "",COUNTIF('Approved Products List'!C$5:C$2890,D767))</f>
        <v>#REF!</v>
      </c>
      <c r="J767">
        <v>62817</v>
      </c>
    </row>
    <row r="768" spans="2:10" x14ac:dyDescent="0.25">
      <c r="B768" s="20" t="e">
        <f>(COUNTIF('Approved Products List'!#REF!,'Approved Products List'!#REF!)=1)*1</f>
        <v>#REF!</v>
      </c>
      <c r="C768" s="19"/>
      <c r="D768" s="19" t="e">
        <f t="array" ref="D768">IF(ROWS(D$6:D768)&lt;=C$5,INDEX('Approved Products List'!$C$5:$C$2890,SMALL(IF($B$6:$B$4551=1,ROW($B$6:$B$4551)-ROW(B$6)+1),ROWS(D$6:D768))),"")</f>
        <v>#REF!</v>
      </c>
      <c r="E768" s="19" t="e">
        <f>IF(D768="", "",MATCH(D768,'Approved Products List'!C$5:C$2890,0))</f>
        <v>#REF!</v>
      </c>
      <c r="F768" s="21" t="e">
        <f>IF(D768="", "",COUNTIF('Approved Products List'!C$5:C$2890,D768))</f>
        <v>#REF!</v>
      </c>
      <c r="J768">
        <v>62818</v>
      </c>
    </row>
    <row r="769" spans="2:10" x14ac:dyDescent="0.25">
      <c r="B769" s="20" t="e">
        <f>(COUNTIF('Approved Products List'!#REF!,'Approved Products List'!#REF!)=1)*1</f>
        <v>#REF!</v>
      </c>
      <c r="C769" s="19"/>
      <c r="D769" s="19" t="e">
        <f t="array" ref="D769">IF(ROWS(D$6:D769)&lt;=C$5,INDEX('Approved Products List'!$C$5:$C$2890,SMALL(IF($B$6:$B$4551=1,ROW($B$6:$B$4551)-ROW(B$6)+1),ROWS(D$6:D769))),"")</f>
        <v>#REF!</v>
      </c>
      <c r="E769" s="19" t="e">
        <f>IF(D769="", "",MATCH(D769,'Approved Products List'!C$5:C$2890,0))</f>
        <v>#REF!</v>
      </c>
      <c r="F769" s="21" t="e">
        <f>IF(D769="", "",COUNTIF('Approved Products List'!C$5:C$2890,D769))</f>
        <v>#REF!</v>
      </c>
      <c r="J769">
        <v>62819</v>
      </c>
    </row>
    <row r="770" spans="2:10" x14ac:dyDescent="0.25">
      <c r="B770" s="20" t="e">
        <f>(COUNTIF('Approved Products List'!#REF!,'Approved Products List'!#REF!)=1)*1</f>
        <v>#REF!</v>
      </c>
      <c r="C770" s="19"/>
      <c r="D770" s="19" t="e">
        <f t="array" ref="D770">IF(ROWS(D$6:D770)&lt;=C$5,INDEX('Approved Products List'!$C$5:$C$2890,SMALL(IF($B$6:$B$4551=1,ROW($B$6:$B$4551)-ROW(B$6)+1),ROWS(D$6:D770))),"")</f>
        <v>#REF!</v>
      </c>
      <c r="E770" s="19" t="e">
        <f>IF(D770="", "",MATCH(D770,'Approved Products List'!C$5:C$2890,0))</f>
        <v>#REF!</v>
      </c>
      <c r="F770" s="21" t="e">
        <f>IF(D770="", "",COUNTIF('Approved Products List'!C$5:C$2890,D770))</f>
        <v>#REF!</v>
      </c>
      <c r="J770">
        <v>62821</v>
      </c>
    </row>
    <row r="771" spans="2:10" x14ac:dyDescent="0.25">
      <c r="B771" s="20" t="e">
        <f>(COUNTIF('Approved Products List'!#REF!,'Approved Products List'!#REF!)=1)*1</f>
        <v>#REF!</v>
      </c>
      <c r="C771" s="19"/>
      <c r="D771" s="19" t="e">
        <f t="array" ref="D771">IF(ROWS(D$6:D771)&lt;=C$5,INDEX('Approved Products List'!$C$5:$C$2890,SMALL(IF($B$6:$B$4551=1,ROW($B$6:$B$4551)-ROW(B$6)+1),ROWS(D$6:D771))),"")</f>
        <v>#REF!</v>
      </c>
      <c r="E771" s="19" t="e">
        <f>IF(D771="", "",MATCH(D771,'Approved Products List'!C$5:C$2890,0))</f>
        <v>#REF!</v>
      </c>
      <c r="F771" s="21" t="e">
        <f>IF(D771="", "",COUNTIF('Approved Products List'!C$5:C$2890,D771))</f>
        <v>#REF!</v>
      </c>
      <c r="J771">
        <v>62822</v>
      </c>
    </row>
    <row r="772" spans="2:10" x14ac:dyDescent="0.25">
      <c r="B772" s="20" t="e">
        <f>(COUNTIF('Approved Products List'!#REF!,'Approved Products List'!#REF!)=1)*1</f>
        <v>#REF!</v>
      </c>
      <c r="C772" s="19"/>
      <c r="D772" s="19" t="e">
        <f t="array" ref="D772">IF(ROWS(D$6:D772)&lt;=C$5,INDEX('Approved Products List'!$C$5:$C$2890,SMALL(IF($B$6:$B$4551=1,ROW($B$6:$B$4551)-ROW(B$6)+1),ROWS(D$6:D772))),"")</f>
        <v>#REF!</v>
      </c>
      <c r="E772" s="19" t="e">
        <f>IF(D772="", "",MATCH(D772,'Approved Products List'!C$5:C$2890,0))</f>
        <v>#REF!</v>
      </c>
      <c r="F772" s="21" t="e">
        <f>IF(D772="", "",COUNTIF('Approved Products List'!C$5:C$2890,D772))</f>
        <v>#REF!</v>
      </c>
      <c r="J772">
        <v>62823</v>
      </c>
    </row>
    <row r="773" spans="2:10" x14ac:dyDescent="0.25">
      <c r="B773" s="20" t="e">
        <f>(COUNTIF('Approved Products List'!#REF!,'Approved Products List'!#REF!)=1)*1</f>
        <v>#REF!</v>
      </c>
      <c r="C773" s="19"/>
      <c r="D773" s="19" t="e">
        <f t="array" ref="D773">IF(ROWS(D$6:D773)&lt;=C$5,INDEX('Approved Products List'!$C$5:$C$2890,SMALL(IF($B$6:$B$4551=1,ROW($B$6:$B$4551)-ROW(B$6)+1),ROWS(D$6:D773))),"")</f>
        <v>#REF!</v>
      </c>
      <c r="E773" s="19" t="e">
        <f>IF(D773="", "",MATCH(D773,'Approved Products List'!C$5:C$2890,0))</f>
        <v>#REF!</v>
      </c>
      <c r="F773" s="21" t="e">
        <f>IF(D773="", "",COUNTIF('Approved Products List'!C$5:C$2890,D773))</f>
        <v>#REF!</v>
      </c>
      <c r="J773">
        <v>62824</v>
      </c>
    </row>
    <row r="774" spans="2:10" x14ac:dyDescent="0.25">
      <c r="B774" s="20" t="e">
        <f>(COUNTIF('Approved Products List'!#REF!,'Approved Products List'!#REF!)=1)*1</f>
        <v>#REF!</v>
      </c>
      <c r="C774" s="19"/>
      <c r="D774" s="19" t="e">
        <f t="array" ref="D774">IF(ROWS(D$6:D774)&lt;=C$5,INDEX('Approved Products List'!$C$5:$C$2890,SMALL(IF($B$6:$B$4551=1,ROW($B$6:$B$4551)-ROW(B$6)+1),ROWS(D$6:D774))),"")</f>
        <v>#REF!</v>
      </c>
      <c r="E774" s="19" t="e">
        <f>IF(D774="", "",MATCH(D774,'Approved Products List'!C$5:C$2890,0))</f>
        <v>#REF!</v>
      </c>
      <c r="F774" s="21" t="e">
        <f>IF(D774="", "",COUNTIF('Approved Products List'!C$5:C$2890,D774))</f>
        <v>#REF!</v>
      </c>
      <c r="J774">
        <v>62825</v>
      </c>
    </row>
    <row r="775" spans="2:10" x14ac:dyDescent="0.25">
      <c r="B775" s="20" t="e">
        <f>(COUNTIF('Approved Products List'!#REF!,'Approved Products List'!#REF!)=1)*1</f>
        <v>#REF!</v>
      </c>
      <c r="C775" s="19"/>
      <c r="D775" s="19" t="e">
        <f t="array" ref="D775">IF(ROWS(D$6:D775)&lt;=C$5,INDEX('Approved Products List'!$C$5:$C$2890,SMALL(IF($B$6:$B$4551=1,ROW($B$6:$B$4551)-ROW(B$6)+1),ROWS(D$6:D775))),"")</f>
        <v>#REF!</v>
      </c>
      <c r="E775" s="19" t="e">
        <f>IF(D775="", "",MATCH(D775,'Approved Products List'!C$5:C$2890,0))</f>
        <v>#REF!</v>
      </c>
      <c r="F775" s="21" t="e">
        <f>IF(D775="", "",COUNTIF('Approved Products List'!C$5:C$2890,D775))</f>
        <v>#REF!</v>
      </c>
      <c r="J775">
        <v>62827</v>
      </c>
    </row>
    <row r="776" spans="2:10" x14ac:dyDescent="0.25">
      <c r="B776" s="20" t="e">
        <f>(COUNTIF('Approved Products List'!#REF!,'Approved Products List'!#REF!)=1)*1</f>
        <v>#REF!</v>
      </c>
      <c r="C776" s="19"/>
      <c r="D776" s="19" t="e">
        <f t="array" ref="D776">IF(ROWS(D$6:D776)&lt;=C$5,INDEX('Approved Products List'!$C$5:$C$2890,SMALL(IF($B$6:$B$4551=1,ROW($B$6:$B$4551)-ROW(B$6)+1),ROWS(D$6:D776))),"")</f>
        <v>#REF!</v>
      </c>
      <c r="E776" s="19" t="e">
        <f>IF(D776="", "",MATCH(D776,'Approved Products List'!C$5:C$2890,0))</f>
        <v>#REF!</v>
      </c>
      <c r="F776" s="21" t="e">
        <f>IF(D776="", "",COUNTIF('Approved Products List'!C$5:C$2890,D776))</f>
        <v>#REF!</v>
      </c>
      <c r="J776">
        <v>62828</v>
      </c>
    </row>
    <row r="777" spans="2:10" x14ac:dyDescent="0.25">
      <c r="B777" s="20" t="e">
        <f>(COUNTIF('Approved Products List'!#REF!,'Approved Products List'!#REF!)=1)*1</f>
        <v>#REF!</v>
      </c>
      <c r="C777" s="19"/>
      <c r="D777" s="19" t="e">
        <f t="array" ref="D777">IF(ROWS(D$6:D777)&lt;=C$5,INDEX('Approved Products List'!$C$5:$C$2890,SMALL(IF($B$6:$B$4551=1,ROW($B$6:$B$4551)-ROW(B$6)+1),ROWS(D$6:D777))),"")</f>
        <v>#REF!</v>
      </c>
      <c r="E777" s="19" t="e">
        <f>IF(D777="", "",MATCH(D777,'Approved Products List'!C$5:C$2890,0))</f>
        <v>#REF!</v>
      </c>
      <c r="F777" s="21" t="e">
        <f>IF(D777="", "",COUNTIF('Approved Products List'!C$5:C$2890,D777))</f>
        <v>#REF!</v>
      </c>
      <c r="J777">
        <v>62830</v>
      </c>
    </row>
    <row r="778" spans="2:10" x14ac:dyDescent="0.25">
      <c r="B778" s="20" t="e">
        <f>(COUNTIF('Approved Products List'!#REF!,'Approved Products List'!#REF!)=1)*1</f>
        <v>#REF!</v>
      </c>
      <c r="C778" s="19"/>
      <c r="D778" s="19" t="e">
        <f t="array" ref="D778">IF(ROWS(D$6:D778)&lt;=C$5,INDEX('Approved Products List'!$C$5:$C$2890,SMALL(IF($B$6:$B$4551=1,ROW($B$6:$B$4551)-ROW(B$6)+1),ROWS(D$6:D778))),"")</f>
        <v>#REF!</v>
      </c>
      <c r="E778" s="19" t="e">
        <f>IF(D778="", "",MATCH(D778,'Approved Products List'!C$5:C$2890,0))</f>
        <v>#REF!</v>
      </c>
      <c r="F778" s="21" t="e">
        <f>IF(D778="", "",COUNTIF('Approved Products List'!C$5:C$2890,D778))</f>
        <v>#REF!</v>
      </c>
      <c r="J778">
        <v>62831</v>
      </c>
    </row>
    <row r="779" spans="2:10" x14ac:dyDescent="0.25">
      <c r="B779" s="20" t="e">
        <f>(COUNTIF('Approved Products List'!#REF!,'Approved Products List'!#REF!)=1)*1</f>
        <v>#REF!</v>
      </c>
      <c r="C779" s="19"/>
      <c r="D779" s="19" t="e">
        <f t="array" ref="D779">IF(ROWS(D$6:D779)&lt;=C$5,INDEX('Approved Products List'!$C$5:$C$2890,SMALL(IF($B$6:$B$4551=1,ROW($B$6:$B$4551)-ROW(B$6)+1),ROWS(D$6:D779))),"")</f>
        <v>#REF!</v>
      </c>
      <c r="E779" s="19" t="e">
        <f>IF(D779="", "",MATCH(D779,'Approved Products List'!C$5:C$2890,0))</f>
        <v>#REF!</v>
      </c>
      <c r="F779" s="21" t="e">
        <f>IF(D779="", "",COUNTIF('Approved Products List'!C$5:C$2890,D779))</f>
        <v>#REF!</v>
      </c>
      <c r="J779">
        <v>62832</v>
      </c>
    </row>
    <row r="780" spans="2:10" x14ac:dyDescent="0.25">
      <c r="B780" s="20" t="e">
        <f>(COUNTIF('Approved Products List'!#REF!,'Approved Products List'!#REF!)=1)*1</f>
        <v>#REF!</v>
      </c>
      <c r="C780" s="19"/>
      <c r="D780" s="19" t="e">
        <f t="array" ref="D780">IF(ROWS(D$6:D780)&lt;=C$5,INDEX('Approved Products List'!$C$5:$C$2890,SMALL(IF($B$6:$B$4551=1,ROW($B$6:$B$4551)-ROW(B$6)+1),ROWS(D$6:D780))),"")</f>
        <v>#REF!</v>
      </c>
      <c r="E780" s="19" t="e">
        <f>IF(D780="", "",MATCH(D780,'Approved Products List'!C$5:C$2890,0))</f>
        <v>#REF!</v>
      </c>
      <c r="F780" s="21" t="e">
        <f>IF(D780="", "",COUNTIF('Approved Products List'!C$5:C$2890,D780))</f>
        <v>#REF!</v>
      </c>
      <c r="J780">
        <v>62833</v>
      </c>
    </row>
    <row r="781" spans="2:10" x14ac:dyDescent="0.25">
      <c r="B781" s="20" t="e">
        <f>(COUNTIF('Approved Products List'!#REF!,'Approved Products List'!#REF!)=1)*1</f>
        <v>#REF!</v>
      </c>
      <c r="C781" s="19"/>
      <c r="D781" s="19" t="e">
        <f t="array" ref="D781">IF(ROWS(D$6:D781)&lt;=C$5,INDEX('Approved Products List'!$C$5:$C$2890,SMALL(IF($B$6:$B$4551=1,ROW($B$6:$B$4551)-ROW(B$6)+1),ROWS(D$6:D781))),"")</f>
        <v>#REF!</v>
      </c>
      <c r="E781" s="19" t="e">
        <f>IF(D781="", "",MATCH(D781,'Approved Products List'!C$5:C$2890,0))</f>
        <v>#REF!</v>
      </c>
      <c r="F781" s="21" t="e">
        <f>IF(D781="", "",COUNTIF('Approved Products List'!C$5:C$2890,D781))</f>
        <v>#REF!</v>
      </c>
      <c r="J781">
        <v>62835</v>
      </c>
    </row>
    <row r="782" spans="2:10" x14ac:dyDescent="0.25">
      <c r="B782" s="20" t="e">
        <f>(COUNTIF('Approved Products List'!#REF!,'Approved Products List'!#REF!)=1)*1</f>
        <v>#REF!</v>
      </c>
      <c r="C782" s="19"/>
      <c r="D782" s="19" t="e">
        <f t="array" ref="D782">IF(ROWS(D$6:D782)&lt;=C$5,INDEX('Approved Products List'!$C$5:$C$2890,SMALL(IF($B$6:$B$4551=1,ROW($B$6:$B$4551)-ROW(B$6)+1),ROWS(D$6:D782))),"")</f>
        <v>#REF!</v>
      </c>
      <c r="E782" s="19" t="e">
        <f>IF(D782="", "",MATCH(D782,'Approved Products List'!C$5:C$2890,0))</f>
        <v>#REF!</v>
      </c>
      <c r="F782" s="21" t="e">
        <f>IF(D782="", "",COUNTIF('Approved Products List'!C$5:C$2890,D782))</f>
        <v>#REF!</v>
      </c>
      <c r="J782">
        <v>62836</v>
      </c>
    </row>
    <row r="783" spans="2:10" x14ac:dyDescent="0.25">
      <c r="B783" s="20" t="e">
        <f>(COUNTIF('Approved Products List'!#REF!,'Approved Products List'!#REF!)=1)*1</f>
        <v>#REF!</v>
      </c>
      <c r="C783" s="19"/>
      <c r="D783" s="19" t="e">
        <f t="array" ref="D783">IF(ROWS(D$6:D783)&lt;=C$5,INDEX('Approved Products List'!$C$5:$C$2890,SMALL(IF($B$6:$B$4551=1,ROW($B$6:$B$4551)-ROW(B$6)+1),ROWS(D$6:D783))),"")</f>
        <v>#REF!</v>
      </c>
      <c r="E783" s="19" t="e">
        <f>IF(D783="", "",MATCH(D783,'Approved Products List'!C$5:C$2890,0))</f>
        <v>#REF!</v>
      </c>
      <c r="F783" s="21" t="e">
        <f>IF(D783="", "",COUNTIF('Approved Products List'!C$5:C$2890,D783))</f>
        <v>#REF!</v>
      </c>
      <c r="J783">
        <v>62838</v>
      </c>
    </row>
    <row r="784" spans="2:10" x14ac:dyDescent="0.25">
      <c r="B784" s="20" t="e">
        <f>(COUNTIF('Approved Products List'!#REF!,'Approved Products List'!#REF!)=1)*1</f>
        <v>#REF!</v>
      </c>
      <c r="C784" s="19"/>
      <c r="D784" s="19" t="e">
        <f t="array" ref="D784">IF(ROWS(D$6:D784)&lt;=C$5,INDEX('Approved Products List'!$C$5:$C$2890,SMALL(IF($B$6:$B$4551=1,ROW($B$6:$B$4551)-ROW(B$6)+1),ROWS(D$6:D784))),"")</f>
        <v>#REF!</v>
      </c>
      <c r="E784" s="19" t="e">
        <f>IF(D784="", "",MATCH(D784,'Approved Products List'!C$5:C$2890,0))</f>
        <v>#REF!</v>
      </c>
      <c r="F784" s="21" t="e">
        <f>IF(D784="", "",COUNTIF('Approved Products List'!C$5:C$2890,D784))</f>
        <v>#REF!</v>
      </c>
      <c r="J784">
        <v>62839</v>
      </c>
    </row>
    <row r="785" spans="2:10" x14ac:dyDescent="0.25">
      <c r="B785" s="20" t="e">
        <f>(COUNTIF('Approved Products List'!#REF!,'Approved Products List'!#REF!)=1)*1</f>
        <v>#REF!</v>
      </c>
      <c r="C785" s="19"/>
      <c r="D785" s="19" t="e">
        <f t="array" ref="D785">IF(ROWS(D$6:D785)&lt;=C$5,INDEX('Approved Products List'!$C$5:$C$2890,SMALL(IF($B$6:$B$4551=1,ROW($B$6:$B$4551)-ROW(B$6)+1),ROWS(D$6:D785))),"")</f>
        <v>#REF!</v>
      </c>
      <c r="E785" s="19" t="e">
        <f>IF(D785="", "",MATCH(D785,'Approved Products List'!C$5:C$2890,0))</f>
        <v>#REF!</v>
      </c>
      <c r="F785" s="21" t="e">
        <f>IF(D785="", "",COUNTIF('Approved Products List'!C$5:C$2890,D785))</f>
        <v>#REF!</v>
      </c>
      <c r="J785">
        <v>62841</v>
      </c>
    </row>
    <row r="786" spans="2:10" x14ac:dyDescent="0.25">
      <c r="B786" s="20" t="e">
        <f>(COUNTIF('Approved Products List'!#REF!,'Approved Products List'!#REF!)=1)*1</f>
        <v>#REF!</v>
      </c>
      <c r="C786" s="19"/>
      <c r="D786" s="19" t="e">
        <f t="array" ref="D786">IF(ROWS(D$6:D786)&lt;=C$5,INDEX('Approved Products List'!$C$5:$C$2890,SMALL(IF($B$6:$B$4551=1,ROW($B$6:$B$4551)-ROW(B$6)+1),ROWS(D$6:D786))),"")</f>
        <v>#REF!</v>
      </c>
      <c r="E786" s="19" t="e">
        <f>IF(D786="", "",MATCH(D786,'Approved Products List'!C$5:C$2890,0))</f>
        <v>#REF!</v>
      </c>
      <c r="F786" s="21" t="e">
        <f>IF(D786="", "",COUNTIF('Approved Products List'!C$5:C$2890,D786))</f>
        <v>#REF!</v>
      </c>
      <c r="J786">
        <v>62843</v>
      </c>
    </row>
    <row r="787" spans="2:10" x14ac:dyDescent="0.25">
      <c r="B787" s="20" t="e">
        <f>(COUNTIF('Approved Products List'!#REF!,'Approved Products List'!#REF!)=1)*1</f>
        <v>#REF!</v>
      </c>
      <c r="C787" s="19"/>
      <c r="D787" s="19" t="e">
        <f t="array" ref="D787">IF(ROWS(D$6:D787)&lt;=C$5,INDEX('Approved Products List'!$C$5:$C$2890,SMALL(IF($B$6:$B$4551=1,ROW($B$6:$B$4551)-ROW(B$6)+1),ROWS(D$6:D787))),"")</f>
        <v>#REF!</v>
      </c>
      <c r="E787" s="19" t="e">
        <f>IF(D787="", "",MATCH(D787,'Approved Products List'!C$5:C$2890,0))</f>
        <v>#REF!</v>
      </c>
      <c r="F787" s="21" t="e">
        <f>IF(D787="", "",COUNTIF('Approved Products List'!C$5:C$2890,D787))</f>
        <v>#REF!</v>
      </c>
      <c r="J787">
        <v>62844</v>
      </c>
    </row>
    <row r="788" spans="2:10" x14ac:dyDescent="0.25">
      <c r="B788" s="20" t="e">
        <f>(COUNTIF('Approved Products List'!#REF!,'Approved Products List'!#REF!)=1)*1</f>
        <v>#REF!</v>
      </c>
      <c r="C788" s="19"/>
      <c r="D788" s="19" t="e">
        <f t="array" ref="D788">IF(ROWS(D$6:D788)&lt;=C$5,INDEX('Approved Products List'!$C$5:$C$2890,SMALL(IF($B$6:$B$4551=1,ROW($B$6:$B$4551)-ROW(B$6)+1),ROWS(D$6:D788))),"")</f>
        <v>#REF!</v>
      </c>
      <c r="E788" s="19" t="e">
        <f>IF(D788="", "",MATCH(D788,'Approved Products List'!C$5:C$2890,0))</f>
        <v>#REF!</v>
      </c>
      <c r="F788" s="21" t="e">
        <f>IF(D788="", "",COUNTIF('Approved Products List'!C$5:C$2890,D788))</f>
        <v>#REF!</v>
      </c>
      <c r="J788">
        <v>62846</v>
      </c>
    </row>
    <row r="789" spans="2:10" x14ac:dyDescent="0.25">
      <c r="B789" s="20" t="e">
        <f>(COUNTIF('Approved Products List'!#REF!,'Approved Products List'!#REF!)=1)*1</f>
        <v>#REF!</v>
      </c>
      <c r="C789" s="19"/>
      <c r="D789" s="19" t="e">
        <f t="array" ref="D789">IF(ROWS(D$6:D789)&lt;=C$5,INDEX('Approved Products List'!$C$5:$C$2890,SMALL(IF($B$6:$B$4551=1,ROW($B$6:$B$4551)-ROW(B$6)+1),ROWS(D$6:D789))),"")</f>
        <v>#REF!</v>
      </c>
      <c r="E789" s="19" t="e">
        <f>IF(D789="", "",MATCH(D789,'Approved Products List'!C$5:C$2890,0))</f>
        <v>#REF!</v>
      </c>
      <c r="F789" s="21" t="e">
        <f>IF(D789="", "",COUNTIF('Approved Products List'!C$5:C$2890,D789))</f>
        <v>#REF!</v>
      </c>
      <c r="J789">
        <v>62847</v>
      </c>
    </row>
    <row r="790" spans="2:10" x14ac:dyDescent="0.25">
      <c r="B790" s="20" t="e">
        <f>(COUNTIF('Approved Products List'!#REF!,'Approved Products List'!#REF!)=1)*1</f>
        <v>#REF!</v>
      </c>
      <c r="C790" s="19"/>
      <c r="D790" s="19" t="e">
        <f t="array" ref="D790">IF(ROWS(D$6:D790)&lt;=C$5,INDEX('Approved Products List'!$C$5:$C$2890,SMALL(IF($B$6:$B$4551=1,ROW($B$6:$B$4551)-ROW(B$6)+1),ROWS(D$6:D790))),"")</f>
        <v>#REF!</v>
      </c>
      <c r="E790" s="19" t="e">
        <f>IF(D790="", "",MATCH(D790,'Approved Products List'!C$5:C$2890,0))</f>
        <v>#REF!</v>
      </c>
      <c r="F790" s="21" t="e">
        <f>IF(D790="", "",COUNTIF('Approved Products List'!C$5:C$2890,D790))</f>
        <v>#REF!</v>
      </c>
      <c r="J790">
        <v>62848</v>
      </c>
    </row>
    <row r="791" spans="2:10" x14ac:dyDescent="0.25">
      <c r="B791" s="20" t="e">
        <f>(COUNTIF('Approved Products List'!#REF!,'Approved Products List'!#REF!)=1)*1</f>
        <v>#REF!</v>
      </c>
      <c r="C791" s="19"/>
      <c r="D791" s="19" t="e">
        <f t="array" ref="D791">IF(ROWS(D$6:D791)&lt;=C$5,INDEX('Approved Products List'!$C$5:$C$2890,SMALL(IF($B$6:$B$4551=1,ROW($B$6:$B$4551)-ROW(B$6)+1),ROWS(D$6:D791))),"")</f>
        <v>#REF!</v>
      </c>
      <c r="E791" s="19" t="e">
        <f>IF(D791="", "",MATCH(D791,'Approved Products List'!C$5:C$2890,0))</f>
        <v>#REF!</v>
      </c>
      <c r="F791" s="21" t="e">
        <f>IF(D791="", "",COUNTIF('Approved Products List'!C$5:C$2890,D791))</f>
        <v>#REF!</v>
      </c>
      <c r="J791">
        <v>62849</v>
      </c>
    </row>
    <row r="792" spans="2:10" x14ac:dyDescent="0.25">
      <c r="B792" s="20" t="e">
        <f>(COUNTIF('Approved Products List'!#REF!,'Approved Products List'!#REF!)=1)*1</f>
        <v>#REF!</v>
      </c>
      <c r="C792" s="19"/>
      <c r="D792" s="19" t="e">
        <f t="array" ref="D792">IF(ROWS(D$6:D792)&lt;=C$5,INDEX('Approved Products List'!$C$5:$C$2890,SMALL(IF($B$6:$B$4551=1,ROW($B$6:$B$4551)-ROW(B$6)+1),ROWS(D$6:D792))),"")</f>
        <v>#REF!</v>
      </c>
      <c r="E792" s="19" t="e">
        <f>IF(D792="", "",MATCH(D792,'Approved Products List'!C$5:C$2890,0))</f>
        <v>#REF!</v>
      </c>
      <c r="F792" s="21" t="e">
        <f>IF(D792="", "",COUNTIF('Approved Products List'!C$5:C$2890,D792))</f>
        <v>#REF!</v>
      </c>
      <c r="J792">
        <v>62852</v>
      </c>
    </row>
    <row r="793" spans="2:10" x14ac:dyDescent="0.25">
      <c r="B793" s="20" t="e">
        <f>(COUNTIF('Approved Products List'!#REF!,'Approved Products List'!#REF!)=1)*1</f>
        <v>#REF!</v>
      </c>
      <c r="C793" s="19"/>
      <c r="D793" s="19" t="e">
        <f t="array" ref="D793">IF(ROWS(D$6:D793)&lt;=C$5,INDEX('Approved Products List'!$C$5:$C$2890,SMALL(IF($B$6:$B$4551=1,ROW($B$6:$B$4551)-ROW(B$6)+1),ROWS(D$6:D793))),"")</f>
        <v>#REF!</v>
      </c>
      <c r="E793" s="19" t="e">
        <f>IF(D793="", "",MATCH(D793,'Approved Products List'!C$5:C$2890,0))</f>
        <v>#REF!</v>
      </c>
      <c r="F793" s="21" t="e">
        <f>IF(D793="", "",COUNTIF('Approved Products List'!C$5:C$2890,D793))</f>
        <v>#REF!</v>
      </c>
      <c r="J793">
        <v>62853</v>
      </c>
    </row>
    <row r="794" spans="2:10" x14ac:dyDescent="0.25">
      <c r="B794" s="20" t="e">
        <f>(COUNTIF('Approved Products List'!#REF!,'Approved Products List'!#REF!)=1)*1</f>
        <v>#REF!</v>
      </c>
      <c r="C794" s="19"/>
      <c r="D794" s="19" t="e">
        <f t="array" ref="D794">IF(ROWS(D$6:D794)&lt;=C$5,INDEX('Approved Products List'!$C$5:$C$2890,SMALL(IF($B$6:$B$4551=1,ROW($B$6:$B$4551)-ROW(B$6)+1),ROWS(D$6:D794))),"")</f>
        <v>#REF!</v>
      </c>
      <c r="E794" s="19" t="e">
        <f>IF(D794="", "",MATCH(D794,'Approved Products List'!C$5:C$2890,0))</f>
        <v>#REF!</v>
      </c>
      <c r="F794" s="21" t="e">
        <f>IF(D794="", "",COUNTIF('Approved Products List'!C$5:C$2890,D794))</f>
        <v>#REF!</v>
      </c>
      <c r="J794">
        <v>62854</v>
      </c>
    </row>
    <row r="795" spans="2:10" x14ac:dyDescent="0.25">
      <c r="B795" s="20" t="e">
        <f>(COUNTIF('Approved Products List'!#REF!,'Approved Products List'!#REF!)=1)*1</f>
        <v>#REF!</v>
      </c>
      <c r="C795" s="19"/>
      <c r="D795" s="19" t="e">
        <f t="array" ref="D795">IF(ROWS(D$6:D795)&lt;=C$5,INDEX('Approved Products List'!$C$5:$C$2890,SMALL(IF($B$6:$B$4551=1,ROW($B$6:$B$4551)-ROW(B$6)+1),ROWS(D$6:D795))),"")</f>
        <v>#REF!</v>
      </c>
      <c r="E795" s="19" t="e">
        <f>IF(D795="", "",MATCH(D795,'Approved Products List'!C$5:C$2890,0))</f>
        <v>#REF!</v>
      </c>
      <c r="F795" s="21" t="e">
        <f>IF(D795="", "",COUNTIF('Approved Products List'!C$5:C$2890,D795))</f>
        <v>#REF!</v>
      </c>
      <c r="J795">
        <v>62856</v>
      </c>
    </row>
    <row r="796" spans="2:10" x14ac:dyDescent="0.25">
      <c r="B796" s="20" t="e">
        <f>(COUNTIF('Approved Products List'!#REF!,'Approved Products List'!#REF!)=1)*1</f>
        <v>#REF!</v>
      </c>
      <c r="C796" s="19"/>
      <c r="D796" s="19" t="e">
        <f t="array" ref="D796">IF(ROWS(D$6:D796)&lt;=C$5,INDEX('Approved Products List'!$C$5:$C$2890,SMALL(IF($B$6:$B$4551=1,ROW($B$6:$B$4551)-ROW(B$6)+1),ROWS(D$6:D796))),"")</f>
        <v>#REF!</v>
      </c>
      <c r="E796" s="19" t="e">
        <f>IF(D796="", "",MATCH(D796,'Approved Products List'!C$5:C$2890,0))</f>
        <v>#REF!</v>
      </c>
      <c r="F796" s="21" t="e">
        <f>IF(D796="", "",COUNTIF('Approved Products List'!C$5:C$2890,D796))</f>
        <v>#REF!</v>
      </c>
      <c r="J796">
        <v>62858</v>
      </c>
    </row>
    <row r="797" spans="2:10" x14ac:dyDescent="0.25">
      <c r="B797" s="20" t="e">
        <f>(COUNTIF('Approved Products List'!#REF!,'Approved Products List'!#REF!)=1)*1</f>
        <v>#REF!</v>
      </c>
      <c r="C797" s="19"/>
      <c r="D797" s="19" t="e">
        <f t="array" ref="D797">IF(ROWS(D$6:D797)&lt;=C$5,INDEX('Approved Products List'!$C$5:$C$2890,SMALL(IF($B$6:$B$4551=1,ROW($B$6:$B$4551)-ROW(B$6)+1),ROWS(D$6:D797))),"")</f>
        <v>#REF!</v>
      </c>
      <c r="E797" s="19" t="e">
        <f>IF(D797="", "",MATCH(D797,'Approved Products List'!C$5:C$2890,0))</f>
        <v>#REF!</v>
      </c>
      <c r="F797" s="21" t="e">
        <f>IF(D797="", "",COUNTIF('Approved Products List'!C$5:C$2890,D797))</f>
        <v>#REF!</v>
      </c>
      <c r="J797">
        <v>62861</v>
      </c>
    </row>
    <row r="798" spans="2:10" x14ac:dyDescent="0.25">
      <c r="B798" s="20" t="e">
        <f>(COUNTIF('Approved Products List'!#REF!,'Approved Products List'!#REF!)=1)*1</f>
        <v>#REF!</v>
      </c>
      <c r="C798" s="19"/>
      <c r="D798" s="19" t="e">
        <f t="array" ref="D798">IF(ROWS(D$6:D798)&lt;=C$5,INDEX('Approved Products List'!$C$5:$C$2890,SMALL(IF($B$6:$B$4551=1,ROW($B$6:$B$4551)-ROW(B$6)+1),ROWS(D$6:D798))),"")</f>
        <v>#REF!</v>
      </c>
      <c r="E798" s="19" t="e">
        <f>IF(D798="", "",MATCH(D798,'Approved Products List'!C$5:C$2890,0))</f>
        <v>#REF!</v>
      </c>
      <c r="F798" s="21" t="e">
        <f>IF(D798="", "",COUNTIF('Approved Products List'!C$5:C$2890,D798))</f>
        <v>#REF!</v>
      </c>
      <c r="J798">
        <v>62863</v>
      </c>
    </row>
    <row r="799" spans="2:10" x14ac:dyDescent="0.25">
      <c r="B799" s="20" t="e">
        <f>(COUNTIF('Approved Products List'!#REF!,'Approved Products List'!#REF!)=1)*1</f>
        <v>#REF!</v>
      </c>
      <c r="C799" s="19"/>
      <c r="D799" s="19" t="e">
        <f t="array" ref="D799">IF(ROWS(D$6:D799)&lt;=C$5,INDEX('Approved Products List'!$C$5:$C$2890,SMALL(IF($B$6:$B$4551=1,ROW($B$6:$B$4551)-ROW(B$6)+1),ROWS(D$6:D799))),"")</f>
        <v>#REF!</v>
      </c>
      <c r="E799" s="19" t="e">
        <f>IF(D799="", "",MATCH(D799,'Approved Products List'!C$5:C$2890,0))</f>
        <v>#REF!</v>
      </c>
      <c r="F799" s="21" t="e">
        <f>IF(D799="", "",COUNTIF('Approved Products List'!C$5:C$2890,D799))</f>
        <v>#REF!</v>
      </c>
      <c r="J799">
        <v>62864</v>
      </c>
    </row>
    <row r="800" spans="2:10" x14ac:dyDescent="0.25">
      <c r="B800" s="20" t="e">
        <f>(COUNTIF('Approved Products List'!#REF!,'Approved Products List'!#REF!)=1)*1</f>
        <v>#REF!</v>
      </c>
      <c r="C800" s="19"/>
      <c r="D800" s="19" t="e">
        <f t="array" ref="D800">IF(ROWS(D$6:D800)&lt;=C$5,INDEX('Approved Products List'!$C$5:$C$2890,SMALL(IF($B$6:$B$4551=1,ROW($B$6:$B$4551)-ROW(B$6)+1),ROWS(D$6:D800))),"")</f>
        <v>#REF!</v>
      </c>
      <c r="E800" s="19" t="e">
        <f>IF(D800="", "",MATCH(D800,'Approved Products List'!C$5:C$2890,0))</f>
        <v>#REF!</v>
      </c>
      <c r="F800" s="21" t="e">
        <f>IF(D800="", "",COUNTIF('Approved Products List'!C$5:C$2890,D800))</f>
        <v>#REF!</v>
      </c>
      <c r="J800">
        <v>62865</v>
      </c>
    </row>
    <row r="801" spans="2:10" x14ac:dyDescent="0.25">
      <c r="B801" s="20" t="e">
        <f>(COUNTIF('Approved Products List'!#REF!,'Approved Products List'!#REF!)=1)*1</f>
        <v>#REF!</v>
      </c>
      <c r="C801" s="19"/>
      <c r="D801" s="19" t="e">
        <f t="array" ref="D801">IF(ROWS(D$6:D801)&lt;=C$5,INDEX('Approved Products List'!$C$5:$C$2890,SMALL(IF($B$6:$B$4551=1,ROW($B$6:$B$4551)-ROW(B$6)+1),ROWS(D$6:D801))),"")</f>
        <v>#REF!</v>
      </c>
      <c r="E801" s="19" t="e">
        <f>IF(D801="", "",MATCH(D801,'Approved Products List'!C$5:C$2890,0))</f>
        <v>#REF!</v>
      </c>
      <c r="F801" s="21" t="e">
        <f>IF(D801="", "",COUNTIF('Approved Products List'!C$5:C$2890,D801))</f>
        <v>#REF!</v>
      </c>
      <c r="J801">
        <v>62866</v>
      </c>
    </row>
    <row r="802" spans="2:10" x14ac:dyDescent="0.25">
      <c r="B802" s="20" t="e">
        <f>(COUNTIF('Approved Products List'!#REF!,'Approved Products List'!#REF!)=1)*1</f>
        <v>#REF!</v>
      </c>
      <c r="C802" s="19"/>
      <c r="D802" s="19" t="e">
        <f t="array" ref="D802">IF(ROWS(D$6:D802)&lt;=C$5,INDEX('Approved Products List'!$C$5:$C$2890,SMALL(IF($B$6:$B$4551=1,ROW($B$6:$B$4551)-ROW(B$6)+1),ROWS(D$6:D802))),"")</f>
        <v>#REF!</v>
      </c>
      <c r="E802" s="19" t="e">
        <f>IF(D802="", "",MATCH(D802,'Approved Products List'!C$5:C$2890,0))</f>
        <v>#REF!</v>
      </c>
      <c r="F802" s="21" t="e">
        <f>IF(D802="", "",COUNTIF('Approved Products List'!C$5:C$2890,D802))</f>
        <v>#REF!</v>
      </c>
      <c r="J802">
        <v>62867</v>
      </c>
    </row>
    <row r="803" spans="2:10" x14ac:dyDescent="0.25">
      <c r="B803" s="20" t="e">
        <f>(COUNTIF('Approved Products List'!#REF!,'Approved Products List'!#REF!)=1)*1</f>
        <v>#REF!</v>
      </c>
      <c r="C803" s="19"/>
      <c r="D803" s="19" t="e">
        <f t="array" ref="D803">IF(ROWS(D$6:D803)&lt;=C$5,INDEX('Approved Products List'!$C$5:$C$2890,SMALL(IF($B$6:$B$4551=1,ROW($B$6:$B$4551)-ROW(B$6)+1),ROWS(D$6:D803))),"")</f>
        <v>#REF!</v>
      </c>
      <c r="E803" s="19" t="e">
        <f>IF(D803="", "",MATCH(D803,'Approved Products List'!C$5:C$2890,0))</f>
        <v>#REF!</v>
      </c>
      <c r="F803" s="21" t="e">
        <f>IF(D803="", "",COUNTIF('Approved Products List'!C$5:C$2890,D803))</f>
        <v>#REF!</v>
      </c>
      <c r="J803">
        <v>62868</v>
      </c>
    </row>
    <row r="804" spans="2:10" x14ac:dyDescent="0.25">
      <c r="B804" s="20" t="e">
        <f>(COUNTIF('Approved Products List'!#REF!,'Approved Products List'!#REF!)=1)*1</f>
        <v>#REF!</v>
      </c>
      <c r="C804" s="19"/>
      <c r="D804" s="19" t="e">
        <f t="array" ref="D804">IF(ROWS(D$6:D804)&lt;=C$5,INDEX('Approved Products List'!$C$5:$C$2890,SMALL(IF($B$6:$B$4551=1,ROW($B$6:$B$4551)-ROW(B$6)+1),ROWS(D$6:D804))),"")</f>
        <v>#REF!</v>
      </c>
      <c r="E804" s="19" t="e">
        <f>IF(D804="", "",MATCH(D804,'Approved Products List'!C$5:C$2890,0))</f>
        <v>#REF!</v>
      </c>
      <c r="F804" s="21" t="e">
        <f>IF(D804="", "",COUNTIF('Approved Products List'!C$5:C$2890,D804))</f>
        <v>#REF!</v>
      </c>
      <c r="J804">
        <v>62869</v>
      </c>
    </row>
    <row r="805" spans="2:10" x14ac:dyDescent="0.25">
      <c r="B805" s="20" t="e">
        <f>(COUNTIF('Approved Products List'!#REF!,'Approved Products List'!#REF!)=1)*1</f>
        <v>#REF!</v>
      </c>
      <c r="C805" s="19"/>
      <c r="D805" s="19" t="e">
        <f t="array" ref="D805">IF(ROWS(D$6:D805)&lt;=C$5,INDEX('Approved Products List'!$C$5:$C$2890,SMALL(IF($B$6:$B$4551=1,ROW($B$6:$B$4551)-ROW(B$6)+1),ROWS(D$6:D805))),"")</f>
        <v>#REF!</v>
      </c>
      <c r="E805" s="19" t="e">
        <f>IF(D805="", "",MATCH(D805,'Approved Products List'!C$5:C$2890,0))</f>
        <v>#REF!</v>
      </c>
      <c r="F805" s="21" t="e">
        <f>IF(D805="", "",COUNTIF('Approved Products List'!C$5:C$2890,D805))</f>
        <v>#REF!</v>
      </c>
      <c r="J805">
        <v>62870</v>
      </c>
    </row>
    <row r="806" spans="2:10" x14ac:dyDescent="0.25">
      <c r="B806" s="20" t="e">
        <f>(COUNTIF('Approved Products List'!#REF!,'Approved Products List'!#REF!)=1)*1</f>
        <v>#REF!</v>
      </c>
      <c r="C806" s="19"/>
      <c r="D806" s="19" t="e">
        <f t="array" ref="D806">IF(ROWS(D$6:D806)&lt;=C$5,INDEX('Approved Products List'!$C$5:$C$2890,SMALL(IF($B$6:$B$4551=1,ROW($B$6:$B$4551)-ROW(B$6)+1),ROWS(D$6:D806))),"")</f>
        <v>#REF!</v>
      </c>
      <c r="E806" s="19" t="e">
        <f>IF(D806="", "",MATCH(D806,'Approved Products List'!C$5:C$2890,0))</f>
        <v>#REF!</v>
      </c>
      <c r="F806" s="21" t="e">
        <f>IF(D806="", "",COUNTIF('Approved Products List'!C$5:C$2890,D806))</f>
        <v>#REF!</v>
      </c>
      <c r="J806">
        <v>62871</v>
      </c>
    </row>
    <row r="807" spans="2:10" x14ac:dyDescent="0.25">
      <c r="B807" s="20" t="e">
        <f>(COUNTIF('Approved Products List'!#REF!,'Approved Products List'!#REF!)=1)*1</f>
        <v>#REF!</v>
      </c>
      <c r="C807" s="19"/>
      <c r="D807" s="19" t="e">
        <f t="array" ref="D807">IF(ROWS(D$6:D807)&lt;=C$5,INDEX('Approved Products List'!$C$5:$C$2890,SMALL(IF($B$6:$B$4551=1,ROW($B$6:$B$4551)-ROW(B$6)+1),ROWS(D$6:D807))),"")</f>
        <v>#REF!</v>
      </c>
      <c r="E807" s="19" t="e">
        <f>IF(D807="", "",MATCH(D807,'Approved Products List'!C$5:C$2890,0))</f>
        <v>#REF!</v>
      </c>
      <c r="F807" s="21" t="e">
        <f>IF(D807="", "",COUNTIF('Approved Products List'!C$5:C$2890,D807))</f>
        <v>#REF!</v>
      </c>
      <c r="J807">
        <v>62874</v>
      </c>
    </row>
    <row r="808" spans="2:10" x14ac:dyDescent="0.25">
      <c r="B808" s="20" t="e">
        <f>(COUNTIF('Approved Products List'!#REF!,'Approved Products List'!#REF!)=1)*1</f>
        <v>#REF!</v>
      </c>
      <c r="C808" s="19"/>
      <c r="D808" s="19" t="e">
        <f t="array" ref="D808">IF(ROWS(D$6:D808)&lt;=C$5,INDEX('Approved Products List'!$C$5:$C$2890,SMALL(IF($B$6:$B$4551=1,ROW($B$6:$B$4551)-ROW(B$6)+1),ROWS(D$6:D808))),"")</f>
        <v>#REF!</v>
      </c>
      <c r="E808" s="19" t="e">
        <f>IF(D808="", "",MATCH(D808,'Approved Products List'!C$5:C$2890,0))</f>
        <v>#REF!</v>
      </c>
      <c r="F808" s="21" t="e">
        <f>IF(D808="", "",COUNTIF('Approved Products List'!C$5:C$2890,D808))</f>
        <v>#REF!</v>
      </c>
      <c r="J808">
        <v>62875</v>
      </c>
    </row>
    <row r="809" spans="2:10" x14ac:dyDescent="0.25">
      <c r="B809" s="20" t="e">
        <f>(COUNTIF('Approved Products List'!#REF!,'Approved Products List'!#REF!)=1)*1</f>
        <v>#REF!</v>
      </c>
      <c r="C809" s="19"/>
      <c r="D809" s="19" t="e">
        <f t="array" ref="D809">IF(ROWS(D$6:D809)&lt;=C$5,INDEX('Approved Products List'!$C$5:$C$2890,SMALL(IF($B$6:$B$4551=1,ROW($B$6:$B$4551)-ROW(B$6)+1),ROWS(D$6:D809))),"")</f>
        <v>#REF!</v>
      </c>
      <c r="E809" s="19" t="e">
        <f>IF(D809="", "",MATCH(D809,'Approved Products List'!C$5:C$2890,0))</f>
        <v>#REF!</v>
      </c>
      <c r="F809" s="21" t="e">
        <f>IF(D809="", "",COUNTIF('Approved Products List'!C$5:C$2890,D809))</f>
        <v>#REF!</v>
      </c>
      <c r="J809">
        <v>62877</v>
      </c>
    </row>
    <row r="810" spans="2:10" x14ac:dyDescent="0.25">
      <c r="B810" s="20" t="e">
        <f>(COUNTIF('Approved Products List'!#REF!,'Approved Products List'!#REF!)=1)*1</f>
        <v>#REF!</v>
      </c>
      <c r="C810" s="19"/>
      <c r="D810" s="19" t="e">
        <f t="array" ref="D810">IF(ROWS(D$6:D810)&lt;=C$5,INDEX('Approved Products List'!$C$5:$C$2890,SMALL(IF($B$6:$B$4551=1,ROW($B$6:$B$4551)-ROW(B$6)+1),ROWS(D$6:D810))),"")</f>
        <v>#REF!</v>
      </c>
      <c r="E810" s="19" t="e">
        <f>IF(D810="", "",MATCH(D810,'Approved Products List'!C$5:C$2890,0))</f>
        <v>#REF!</v>
      </c>
      <c r="F810" s="21" t="e">
        <f>IF(D810="", "",COUNTIF('Approved Products List'!C$5:C$2890,D810))</f>
        <v>#REF!</v>
      </c>
      <c r="J810">
        <v>62878</v>
      </c>
    </row>
    <row r="811" spans="2:10" x14ac:dyDescent="0.25">
      <c r="B811" s="20" t="e">
        <f>(COUNTIF('Approved Products List'!#REF!,'Approved Products List'!#REF!)=1)*1</f>
        <v>#REF!</v>
      </c>
      <c r="C811" s="19"/>
      <c r="D811" s="19" t="e">
        <f t="array" ref="D811">IF(ROWS(D$6:D811)&lt;=C$5,INDEX('Approved Products List'!$C$5:$C$2890,SMALL(IF($B$6:$B$4551=1,ROW($B$6:$B$4551)-ROW(B$6)+1),ROWS(D$6:D811))),"")</f>
        <v>#REF!</v>
      </c>
      <c r="E811" s="19" t="e">
        <f>IF(D811="", "",MATCH(D811,'Approved Products List'!C$5:C$2890,0))</f>
        <v>#REF!</v>
      </c>
      <c r="F811" s="21" t="e">
        <f>IF(D811="", "",COUNTIF('Approved Products List'!C$5:C$2890,D811))</f>
        <v>#REF!</v>
      </c>
      <c r="J811">
        <v>62879</v>
      </c>
    </row>
    <row r="812" spans="2:10" x14ac:dyDescent="0.25">
      <c r="B812" s="20" t="e">
        <f>(COUNTIF('Approved Products List'!#REF!,'Approved Products List'!#REF!)=1)*1</f>
        <v>#REF!</v>
      </c>
      <c r="C812" s="19"/>
      <c r="D812" s="19" t="e">
        <f t="array" ref="D812">IF(ROWS(D$6:D812)&lt;=C$5,INDEX('Approved Products List'!$C$5:$C$2890,SMALL(IF($B$6:$B$4551=1,ROW($B$6:$B$4551)-ROW(B$6)+1),ROWS(D$6:D812))),"")</f>
        <v>#REF!</v>
      </c>
      <c r="E812" s="19" t="e">
        <f>IF(D812="", "",MATCH(D812,'Approved Products List'!C$5:C$2890,0))</f>
        <v>#REF!</v>
      </c>
      <c r="F812" s="21" t="e">
        <f>IF(D812="", "",COUNTIF('Approved Products List'!C$5:C$2890,D812))</f>
        <v>#REF!</v>
      </c>
      <c r="J812">
        <v>62880</v>
      </c>
    </row>
    <row r="813" spans="2:10" x14ac:dyDescent="0.25">
      <c r="B813" s="20" t="e">
        <f>(COUNTIF('Approved Products List'!#REF!,'Approved Products List'!#REF!)=1)*1</f>
        <v>#REF!</v>
      </c>
      <c r="C813" s="19"/>
      <c r="D813" s="19" t="e">
        <f t="array" ref="D813">IF(ROWS(D$6:D813)&lt;=C$5,INDEX('Approved Products List'!$C$5:$C$2890,SMALL(IF($B$6:$B$4551=1,ROW($B$6:$B$4551)-ROW(B$6)+1),ROWS(D$6:D813))),"")</f>
        <v>#REF!</v>
      </c>
      <c r="E813" s="19" t="e">
        <f>IF(D813="", "",MATCH(D813,'Approved Products List'!C$5:C$2890,0))</f>
        <v>#REF!</v>
      </c>
      <c r="F813" s="21" t="e">
        <f>IF(D813="", "",COUNTIF('Approved Products List'!C$5:C$2890,D813))</f>
        <v>#REF!</v>
      </c>
      <c r="J813">
        <v>62881</v>
      </c>
    </row>
    <row r="814" spans="2:10" x14ac:dyDescent="0.25">
      <c r="B814" s="20" t="e">
        <f>(COUNTIF('Approved Products List'!#REF!,'Approved Products List'!#REF!)=1)*1</f>
        <v>#REF!</v>
      </c>
      <c r="C814" s="19"/>
      <c r="D814" s="19" t="e">
        <f t="array" ref="D814">IF(ROWS(D$6:D814)&lt;=C$5,INDEX('Approved Products List'!$C$5:$C$2890,SMALL(IF($B$6:$B$4551=1,ROW($B$6:$B$4551)-ROW(B$6)+1),ROWS(D$6:D814))),"")</f>
        <v>#REF!</v>
      </c>
      <c r="E814" s="19" t="e">
        <f>IF(D814="", "",MATCH(D814,'Approved Products List'!C$5:C$2890,0))</f>
        <v>#REF!</v>
      </c>
      <c r="F814" s="21" t="e">
        <f>IF(D814="", "",COUNTIF('Approved Products List'!C$5:C$2890,D814))</f>
        <v>#REF!</v>
      </c>
      <c r="J814">
        <v>62882</v>
      </c>
    </row>
    <row r="815" spans="2:10" x14ac:dyDescent="0.25">
      <c r="B815" s="20" t="e">
        <f>(COUNTIF('Approved Products List'!#REF!,'Approved Products List'!#REF!)=1)*1</f>
        <v>#REF!</v>
      </c>
      <c r="C815" s="19"/>
      <c r="D815" s="19" t="e">
        <f t="array" ref="D815">IF(ROWS(D$6:D815)&lt;=C$5,INDEX('Approved Products List'!$C$5:$C$2890,SMALL(IF($B$6:$B$4551=1,ROW($B$6:$B$4551)-ROW(B$6)+1),ROWS(D$6:D815))),"")</f>
        <v>#REF!</v>
      </c>
      <c r="E815" s="19" t="e">
        <f>IF(D815="", "",MATCH(D815,'Approved Products List'!C$5:C$2890,0))</f>
        <v>#REF!</v>
      </c>
      <c r="F815" s="21" t="e">
        <f>IF(D815="", "",COUNTIF('Approved Products List'!C$5:C$2890,D815))</f>
        <v>#REF!</v>
      </c>
      <c r="J815">
        <v>62883</v>
      </c>
    </row>
    <row r="816" spans="2:10" x14ac:dyDescent="0.25">
      <c r="B816" s="20" t="e">
        <f>(COUNTIF('Approved Products List'!#REF!,'Approved Products List'!#REF!)=1)*1</f>
        <v>#REF!</v>
      </c>
      <c r="C816" s="19"/>
      <c r="D816" s="19" t="e">
        <f t="array" ref="D816">IF(ROWS(D$6:D816)&lt;=C$5,INDEX('Approved Products List'!$C$5:$C$2890,SMALL(IF($B$6:$B$4551=1,ROW($B$6:$B$4551)-ROW(B$6)+1),ROWS(D$6:D816))),"")</f>
        <v>#REF!</v>
      </c>
      <c r="E816" s="19" t="e">
        <f>IF(D816="", "",MATCH(D816,'Approved Products List'!C$5:C$2890,0))</f>
        <v>#REF!</v>
      </c>
      <c r="F816" s="21" t="e">
        <f>IF(D816="", "",COUNTIF('Approved Products List'!C$5:C$2890,D816))</f>
        <v>#REF!</v>
      </c>
      <c r="J816">
        <v>62884</v>
      </c>
    </row>
    <row r="817" spans="2:10" x14ac:dyDescent="0.25">
      <c r="B817" s="20" t="e">
        <f>(COUNTIF('Approved Products List'!#REF!,'Approved Products List'!#REF!)=1)*1</f>
        <v>#REF!</v>
      </c>
      <c r="C817" s="19"/>
      <c r="D817" s="19" t="e">
        <f t="array" ref="D817">IF(ROWS(D$6:D817)&lt;=C$5,INDEX('Approved Products List'!$C$5:$C$2890,SMALL(IF($B$6:$B$4551=1,ROW($B$6:$B$4551)-ROW(B$6)+1),ROWS(D$6:D817))),"")</f>
        <v>#REF!</v>
      </c>
      <c r="E817" s="19" t="e">
        <f>IF(D817="", "",MATCH(D817,'Approved Products List'!C$5:C$2890,0))</f>
        <v>#REF!</v>
      </c>
      <c r="F817" s="21" t="e">
        <f>IF(D817="", "",COUNTIF('Approved Products List'!C$5:C$2890,D817))</f>
        <v>#REF!</v>
      </c>
      <c r="J817">
        <v>62885</v>
      </c>
    </row>
    <row r="818" spans="2:10" x14ac:dyDescent="0.25">
      <c r="B818" s="20" t="e">
        <f>(COUNTIF('Approved Products List'!#REF!,'Approved Products List'!#REF!)=1)*1</f>
        <v>#REF!</v>
      </c>
      <c r="C818" s="19"/>
      <c r="D818" s="19" t="e">
        <f t="array" ref="D818">IF(ROWS(D$6:D818)&lt;=C$5,INDEX('Approved Products List'!$C$5:$C$2890,SMALL(IF($B$6:$B$4551=1,ROW($B$6:$B$4551)-ROW(B$6)+1),ROWS(D$6:D818))),"")</f>
        <v>#REF!</v>
      </c>
      <c r="E818" s="19" t="e">
        <f>IF(D818="", "",MATCH(D818,'Approved Products List'!C$5:C$2890,0))</f>
        <v>#REF!</v>
      </c>
      <c r="F818" s="21" t="e">
        <f>IF(D818="", "",COUNTIF('Approved Products List'!C$5:C$2890,D818))</f>
        <v>#REF!</v>
      </c>
      <c r="J818">
        <v>62888</v>
      </c>
    </row>
    <row r="819" spans="2:10" x14ac:dyDescent="0.25">
      <c r="B819" s="20" t="e">
        <f>(COUNTIF('Approved Products List'!#REF!,'Approved Products List'!#REF!)=1)*1</f>
        <v>#REF!</v>
      </c>
      <c r="C819" s="19"/>
      <c r="D819" s="19" t="e">
        <f t="array" ref="D819">IF(ROWS(D$6:D819)&lt;=C$5,INDEX('Approved Products List'!$C$5:$C$2890,SMALL(IF($B$6:$B$4551=1,ROW($B$6:$B$4551)-ROW(B$6)+1),ROWS(D$6:D819))),"")</f>
        <v>#REF!</v>
      </c>
      <c r="E819" s="19" t="e">
        <f>IF(D819="", "",MATCH(D819,'Approved Products List'!C$5:C$2890,0))</f>
        <v>#REF!</v>
      </c>
      <c r="F819" s="21" t="e">
        <f>IF(D819="", "",COUNTIF('Approved Products List'!C$5:C$2890,D819))</f>
        <v>#REF!</v>
      </c>
      <c r="J819">
        <v>62889</v>
      </c>
    </row>
    <row r="820" spans="2:10" x14ac:dyDescent="0.25">
      <c r="B820" s="20" t="e">
        <f>(COUNTIF('Approved Products List'!#REF!,'Approved Products List'!#REF!)=1)*1</f>
        <v>#REF!</v>
      </c>
      <c r="C820" s="19"/>
      <c r="D820" s="19" t="e">
        <f t="array" ref="D820">IF(ROWS(D$6:D820)&lt;=C$5,INDEX('Approved Products List'!$C$5:$C$2890,SMALL(IF($B$6:$B$4551=1,ROW($B$6:$B$4551)-ROW(B$6)+1),ROWS(D$6:D820))),"")</f>
        <v>#REF!</v>
      </c>
      <c r="E820" s="19" t="e">
        <f>IF(D820="", "",MATCH(D820,'Approved Products List'!C$5:C$2890,0))</f>
        <v>#REF!</v>
      </c>
      <c r="F820" s="21" t="e">
        <f>IF(D820="", "",COUNTIF('Approved Products List'!C$5:C$2890,D820))</f>
        <v>#REF!</v>
      </c>
      <c r="J820">
        <v>62890</v>
      </c>
    </row>
    <row r="821" spans="2:10" x14ac:dyDescent="0.25">
      <c r="B821" s="20" t="e">
        <f>(COUNTIF('Approved Products List'!#REF!,'Approved Products List'!#REF!)=1)*1</f>
        <v>#REF!</v>
      </c>
      <c r="C821" s="19"/>
      <c r="D821" s="19" t="e">
        <f t="array" ref="D821">IF(ROWS(D$6:D821)&lt;=C$5,INDEX('Approved Products List'!$C$5:$C$2890,SMALL(IF($B$6:$B$4551=1,ROW($B$6:$B$4551)-ROW(B$6)+1),ROWS(D$6:D821))),"")</f>
        <v>#REF!</v>
      </c>
      <c r="E821" s="19" t="e">
        <f>IF(D821="", "",MATCH(D821,'Approved Products List'!C$5:C$2890,0))</f>
        <v>#REF!</v>
      </c>
      <c r="F821" s="21" t="e">
        <f>IF(D821="", "",COUNTIF('Approved Products List'!C$5:C$2890,D821))</f>
        <v>#REF!</v>
      </c>
      <c r="J821">
        <v>62891</v>
      </c>
    </row>
    <row r="822" spans="2:10" x14ac:dyDescent="0.25">
      <c r="B822" s="20" t="e">
        <f>(COUNTIF('Approved Products List'!#REF!,'Approved Products List'!#REF!)=1)*1</f>
        <v>#REF!</v>
      </c>
      <c r="C822" s="19"/>
      <c r="D822" s="19" t="e">
        <f t="array" ref="D822">IF(ROWS(D$6:D822)&lt;=C$5,INDEX('Approved Products List'!$C$5:$C$2890,SMALL(IF($B$6:$B$4551=1,ROW($B$6:$B$4551)-ROW(B$6)+1),ROWS(D$6:D822))),"")</f>
        <v>#REF!</v>
      </c>
      <c r="E822" s="19" t="e">
        <f>IF(D822="", "",MATCH(D822,'Approved Products List'!C$5:C$2890,0))</f>
        <v>#REF!</v>
      </c>
      <c r="F822" s="21" t="e">
        <f>IF(D822="", "",COUNTIF('Approved Products List'!C$5:C$2890,D822))</f>
        <v>#REF!</v>
      </c>
      <c r="J822">
        <v>62892</v>
      </c>
    </row>
    <row r="823" spans="2:10" x14ac:dyDescent="0.25">
      <c r="B823" s="20" t="e">
        <f>(COUNTIF('Approved Products List'!#REF!,'Approved Products List'!#REF!)=1)*1</f>
        <v>#REF!</v>
      </c>
      <c r="C823" s="19"/>
      <c r="D823" s="19" t="e">
        <f t="array" ref="D823">IF(ROWS(D$6:D823)&lt;=C$5,INDEX('Approved Products List'!$C$5:$C$2890,SMALL(IF($B$6:$B$4551=1,ROW($B$6:$B$4551)-ROW(B$6)+1),ROWS(D$6:D823))),"")</f>
        <v>#REF!</v>
      </c>
      <c r="E823" s="19" t="e">
        <f>IF(D823="", "",MATCH(D823,'Approved Products List'!C$5:C$2890,0))</f>
        <v>#REF!</v>
      </c>
      <c r="F823" s="21" t="e">
        <f>IF(D823="", "",COUNTIF('Approved Products List'!C$5:C$2890,D823))</f>
        <v>#REF!</v>
      </c>
      <c r="J823">
        <v>62893</v>
      </c>
    </row>
    <row r="824" spans="2:10" x14ac:dyDescent="0.25">
      <c r="B824" s="20" t="e">
        <f>(COUNTIF('Approved Products List'!#REF!,'Approved Products List'!#REF!)=1)*1</f>
        <v>#REF!</v>
      </c>
      <c r="C824" s="19"/>
      <c r="D824" s="19" t="e">
        <f t="array" ref="D824">IF(ROWS(D$6:D824)&lt;=C$5,INDEX('Approved Products List'!$C$5:$C$2890,SMALL(IF($B$6:$B$4551=1,ROW($B$6:$B$4551)-ROW(B$6)+1),ROWS(D$6:D824))),"")</f>
        <v>#REF!</v>
      </c>
      <c r="E824" s="19" t="e">
        <f>IF(D824="", "",MATCH(D824,'Approved Products List'!C$5:C$2890,0))</f>
        <v>#REF!</v>
      </c>
      <c r="F824" s="21" t="e">
        <f>IF(D824="", "",COUNTIF('Approved Products List'!C$5:C$2890,D824))</f>
        <v>#REF!</v>
      </c>
      <c r="J824">
        <v>62894</v>
      </c>
    </row>
    <row r="825" spans="2:10" x14ac:dyDescent="0.25">
      <c r="B825" s="20" t="e">
        <f>(COUNTIF('Approved Products List'!#REF!,'Approved Products List'!#REF!)=1)*1</f>
        <v>#REF!</v>
      </c>
      <c r="C825" s="19"/>
      <c r="D825" s="19" t="e">
        <f t="array" ref="D825">IF(ROWS(D$6:D825)&lt;=C$5,INDEX('Approved Products List'!$C$5:$C$2890,SMALL(IF($B$6:$B$4551=1,ROW($B$6:$B$4551)-ROW(B$6)+1),ROWS(D$6:D825))),"")</f>
        <v>#REF!</v>
      </c>
      <c r="E825" s="19" t="e">
        <f>IF(D825="", "",MATCH(D825,'Approved Products List'!C$5:C$2890,0))</f>
        <v>#REF!</v>
      </c>
      <c r="F825" s="21" t="e">
        <f>IF(D825="", "",COUNTIF('Approved Products List'!C$5:C$2890,D825))</f>
        <v>#REF!</v>
      </c>
      <c r="J825">
        <v>62896</v>
      </c>
    </row>
    <row r="826" spans="2:10" x14ac:dyDescent="0.25">
      <c r="B826" s="20" t="e">
        <f>(COUNTIF('Approved Products List'!#REF!,'Approved Products List'!#REF!)=1)*1</f>
        <v>#REF!</v>
      </c>
      <c r="C826" s="19"/>
      <c r="D826" s="19" t="e">
        <f t="array" ref="D826">IF(ROWS(D$6:D826)&lt;=C$5,INDEX('Approved Products List'!$C$5:$C$2890,SMALL(IF($B$6:$B$4551=1,ROW($B$6:$B$4551)-ROW(B$6)+1),ROWS(D$6:D826))),"")</f>
        <v>#REF!</v>
      </c>
      <c r="E826" s="19" t="e">
        <f>IF(D826="", "",MATCH(D826,'Approved Products List'!C$5:C$2890,0))</f>
        <v>#REF!</v>
      </c>
      <c r="F826" s="21" t="e">
        <f>IF(D826="", "",COUNTIF('Approved Products List'!C$5:C$2890,D826))</f>
        <v>#REF!</v>
      </c>
      <c r="J826">
        <v>62897</v>
      </c>
    </row>
    <row r="827" spans="2:10" x14ac:dyDescent="0.25">
      <c r="B827" s="20" t="e">
        <f>(COUNTIF('Approved Products List'!#REF!,'Approved Products List'!#REF!)=1)*1</f>
        <v>#REF!</v>
      </c>
      <c r="C827" s="19"/>
      <c r="D827" s="19" t="e">
        <f t="array" ref="D827">IF(ROWS(D$6:D827)&lt;=C$5,INDEX('Approved Products List'!$C$5:$C$2890,SMALL(IF($B$6:$B$4551=1,ROW($B$6:$B$4551)-ROW(B$6)+1),ROWS(D$6:D827))),"")</f>
        <v>#REF!</v>
      </c>
      <c r="E827" s="19" t="e">
        <f>IF(D827="", "",MATCH(D827,'Approved Products List'!C$5:C$2890,0))</f>
        <v>#REF!</v>
      </c>
      <c r="F827" s="21" t="e">
        <f>IF(D827="", "",COUNTIF('Approved Products List'!C$5:C$2890,D827))</f>
        <v>#REF!</v>
      </c>
      <c r="J827">
        <v>62898</v>
      </c>
    </row>
    <row r="828" spans="2:10" x14ac:dyDescent="0.25">
      <c r="B828" s="20" t="e">
        <f>(COUNTIF('Approved Products List'!#REF!,'Approved Products List'!#REF!)=1)*1</f>
        <v>#REF!</v>
      </c>
      <c r="C828" s="19"/>
      <c r="D828" s="19" t="e">
        <f t="array" ref="D828">IF(ROWS(D$6:D828)&lt;=C$5,INDEX('Approved Products List'!$C$5:$C$2890,SMALL(IF($B$6:$B$4551=1,ROW($B$6:$B$4551)-ROW(B$6)+1),ROWS(D$6:D828))),"")</f>
        <v>#REF!</v>
      </c>
      <c r="E828" s="19" t="e">
        <f>IF(D828="", "",MATCH(D828,'Approved Products List'!C$5:C$2890,0))</f>
        <v>#REF!</v>
      </c>
      <c r="F828" s="21" t="e">
        <f>IF(D828="", "",COUNTIF('Approved Products List'!C$5:C$2890,D828))</f>
        <v>#REF!</v>
      </c>
      <c r="J828">
        <v>62899</v>
      </c>
    </row>
    <row r="829" spans="2:10" x14ac:dyDescent="0.25">
      <c r="B829" s="20" t="e">
        <f>(COUNTIF('Approved Products List'!#REF!,'Approved Products List'!#REF!)=1)*1</f>
        <v>#REF!</v>
      </c>
      <c r="C829" s="19"/>
      <c r="D829" s="19" t="e">
        <f t="array" ref="D829">IF(ROWS(D$6:D829)&lt;=C$5,INDEX('Approved Products List'!$C$5:$C$2890,SMALL(IF($B$6:$B$4551=1,ROW($B$6:$B$4551)-ROW(B$6)+1),ROWS(D$6:D829))),"")</f>
        <v>#REF!</v>
      </c>
      <c r="E829" s="19" t="e">
        <f>IF(D829="", "",MATCH(D829,'Approved Products List'!C$5:C$2890,0))</f>
        <v>#REF!</v>
      </c>
      <c r="F829" s="21" t="e">
        <f>IF(D829="", "",COUNTIF('Approved Products List'!C$5:C$2890,D829))</f>
        <v>#REF!</v>
      </c>
      <c r="J829">
        <v>62901</v>
      </c>
    </row>
    <row r="830" spans="2:10" x14ac:dyDescent="0.25">
      <c r="B830" s="20" t="e">
        <f>(COUNTIF('Approved Products List'!#REF!,'Approved Products List'!#REF!)=1)*1</f>
        <v>#REF!</v>
      </c>
      <c r="C830" s="19"/>
      <c r="D830" s="19" t="e">
        <f t="array" ref="D830">IF(ROWS(D$6:D830)&lt;=C$5,INDEX('Approved Products List'!$C$5:$C$2890,SMALL(IF($B$6:$B$4551=1,ROW($B$6:$B$4551)-ROW(B$6)+1),ROWS(D$6:D830))),"")</f>
        <v>#REF!</v>
      </c>
      <c r="E830" s="19" t="e">
        <f>IF(D830="", "",MATCH(D830,'Approved Products List'!C$5:C$2890,0))</f>
        <v>#REF!</v>
      </c>
      <c r="F830" s="21" t="e">
        <f>IF(D830="", "",COUNTIF('Approved Products List'!C$5:C$2890,D830))</f>
        <v>#REF!</v>
      </c>
      <c r="J830">
        <v>62902</v>
      </c>
    </row>
    <row r="831" spans="2:10" x14ac:dyDescent="0.25">
      <c r="B831" s="20" t="e">
        <f>(COUNTIF('Approved Products List'!#REF!,'Approved Products List'!#REF!)=1)*1</f>
        <v>#REF!</v>
      </c>
      <c r="C831" s="19"/>
      <c r="D831" s="19" t="e">
        <f t="array" ref="D831">IF(ROWS(D$6:D831)&lt;=C$5,INDEX('Approved Products List'!$C$5:$C$2890,SMALL(IF($B$6:$B$4551=1,ROW($B$6:$B$4551)-ROW(B$6)+1),ROWS(D$6:D831))),"")</f>
        <v>#REF!</v>
      </c>
      <c r="E831" s="19" t="e">
        <f>IF(D831="", "",MATCH(D831,'Approved Products List'!C$5:C$2890,0))</f>
        <v>#REF!</v>
      </c>
      <c r="F831" s="21" t="e">
        <f>IF(D831="", "",COUNTIF('Approved Products List'!C$5:C$2890,D831))</f>
        <v>#REF!</v>
      </c>
      <c r="J831">
        <v>62903</v>
      </c>
    </row>
    <row r="832" spans="2:10" x14ac:dyDescent="0.25">
      <c r="B832" s="20" t="e">
        <f>(COUNTIF('Approved Products List'!#REF!,'Approved Products List'!#REF!)=1)*1</f>
        <v>#REF!</v>
      </c>
      <c r="C832" s="19"/>
      <c r="D832" s="19" t="e">
        <f t="array" ref="D832">IF(ROWS(D$6:D832)&lt;=C$5,INDEX('Approved Products List'!$C$5:$C$2890,SMALL(IF($B$6:$B$4551=1,ROW($B$6:$B$4551)-ROW(B$6)+1),ROWS(D$6:D832))),"")</f>
        <v>#REF!</v>
      </c>
      <c r="E832" s="19" t="e">
        <f>IF(D832="", "",MATCH(D832,'Approved Products List'!C$5:C$2890,0))</f>
        <v>#REF!</v>
      </c>
      <c r="F832" s="21" t="e">
        <f>IF(D832="", "",COUNTIF('Approved Products List'!C$5:C$2890,D832))</f>
        <v>#REF!</v>
      </c>
      <c r="J832">
        <v>62905</v>
      </c>
    </row>
    <row r="833" spans="2:10" x14ac:dyDescent="0.25">
      <c r="B833" s="20" t="e">
        <f>(COUNTIF('Approved Products List'!#REF!,'Approved Products List'!#REF!)=1)*1</f>
        <v>#REF!</v>
      </c>
      <c r="C833" s="19"/>
      <c r="D833" s="19" t="e">
        <f t="array" ref="D833">IF(ROWS(D$6:D833)&lt;=C$5,INDEX('Approved Products List'!$C$5:$C$2890,SMALL(IF($B$6:$B$4551=1,ROW($B$6:$B$4551)-ROW(B$6)+1),ROWS(D$6:D833))),"")</f>
        <v>#REF!</v>
      </c>
      <c r="E833" s="19" t="e">
        <f>IF(D833="", "",MATCH(D833,'Approved Products List'!C$5:C$2890,0))</f>
        <v>#REF!</v>
      </c>
      <c r="F833" s="21" t="e">
        <f>IF(D833="", "",COUNTIF('Approved Products List'!C$5:C$2890,D833))</f>
        <v>#REF!</v>
      </c>
      <c r="J833">
        <v>62906</v>
      </c>
    </row>
    <row r="834" spans="2:10" x14ac:dyDescent="0.25">
      <c r="B834" s="20" t="e">
        <f>(COUNTIF('Approved Products List'!#REF!,'Approved Products List'!#REF!)=1)*1</f>
        <v>#REF!</v>
      </c>
      <c r="C834" s="19"/>
      <c r="D834" s="19" t="e">
        <f t="array" ref="D834">IF(ROWS(D$6:D834)&lt;=C$5,INDEX('Approved Products List'!$C$5:$C$2890,SMALL(IF($B$6:$B$4551=1,ROW($B$6:$B$4551)-ROW(B$6)+1),ROWS(D$6:D834))),"")</f>
        <v>#REF!</v>
      </c>
      <c r="E834" s="19" t="e">
        <f>IF(D834="", "",MATCH(D834,'Approved Products List'!C$5:C$2890,0))</f>
        <v>#REF!</v>
      </c>
      <c r="F834" s="21" t="e">
        <f>IF(D834="", "",COUNTIF('Approved Products List'!C$5:C$2890,D834))</f>
        <v>#REF!</v>
      </c>
      <c r="J834">
        <v>62907</v>
      </c>
    </row>
    <row r="835" spans="2:10" x14ac:dyDescent="0.25">
      <c r="B835" s="20" t="e">
        <f>(COUNTIF('Approved Products List'!#REF!,'Approved Products List'!#REF!)=1)*1</f>
        <v>#REF!</v>
      </c>
      <c r="C835" s="19"/>
      <c r="D835" s="19" t="e">
        <f t="array" ref="D835">IF(ROWS(D$6:D835)&lt;=C$5,INDEX('Approved Products List'!$C$5:$C$2890,SMALL(IF($B$6:$B$4551=1,ROW($B$6:$B$4551)-ROW(B$6)+1),ROWS(D$6:D835))),"")</f>
        <v>#REF!</v>
      </c>
      <c r="E835" s="19" t="e">
        <f>IF(D835="", "",MATCH(D835,'Approved Products List'!C$5:C$2890,0))</f>
        <v>#REF!</v>
      </c>
      <c r="F835" s="21" t="e">
        <f>IF(D835="", "",COUNTIF('Approved Products List'!C$5:C$2890,D835))</f>
        <v>#REF!</v>
      </c>
      <c r="J835">
        <v>62908</v>
      </c>
    </row>
    <row r="836" spans="2:10" x14ac:dyDescent="0.25">
      <c r="B836" s="20" t="e">
        <f>(COUNTIF('Approved Products List'!#REF!,'Approved Products List'!#REF!)=1)*1</f>
        <v>#REF!</v>
      </c>
      <c r="C836" s="19"/>
      <c r="D836" s="19" t="e">
        <f t="array" ref="D836">IF(ROWS(D$6:D836)&lt;=C$5,INDEX('Approved Products List'!$C$5:$C$2890,SMALL(IF($B$6:$B$4551=1,ROW($B$6:$B$4551)-ROW(B$6)+1),ROWS(D$6:D836))),"")</f>
        <v>#REF!</v>
      </c>
      <c r="E836" s="19" t="e">
        <f>IF(D836="", "",MATCH(D836,'Approved Products List'!C$5:C$2890,0))</f>
        <v>#REF!</v>
      </c>
      <c r="F836" s="21" t="e">
        <f>IF(D836="", "",COUNTIF('Approved Products List'!C$5:C$2890,D836))</f>
        <v>#REF!</v>
      </c>
      <c r="J836">
        <v>62909</v>
      </c>
    </row>
    <row r="837" spans="2:10" x14ac:dyDescent="0.25">
      <c r="B837" s="20" t="e">
        <f>(COUNTIF('Approved Products List'!#REF!,'Approved Products List'!#REF!)=1)*1</f>
        <v>#REF!</v>
      </c>
      <c r="C837" s="19"/>
      <c r="D837" s="19" t="e">
        <f t="array" ref="D837">IF(ROWS(D$6:D837)&lt;=C$5,INDEX('Approved Products List'!$C$5:$C$2890,SMALL(IF($B$6:$B$4551=1,ROW($B$6:$B$4551)-ROW(B$6)+1),ROWS(D$6:D837))),"")</f>
        <v>#REF!</v>
      </c>
      <c r="E837" s="19" t="e">
        <f>IF(D837="", "",MATCH(D837,'Approved Products List'!C$5:C$2890,0))</f>
        <v>#REF!</v>
      </c>
      <c r="F837" s="21" t="e">
        <f>IF(D837="", "",COUNTIF('Approved Products List'!C$5:C$2890,D837))</f>
        <v>#REF!</v>
      </c>
      <c r="J837">
        <v>62910</v>
      </c>
    </row>
    <row r="838" spans="2:10" x14ac:dyDescent="0.25">
      <c r="B838" s="20" t="e">
        <f>(COUNTIF('Approved Products List'!#REF!,'Approved Products List'!#REF!)=1)*1</f>
        <v>#REF!</v>
      </c>
      <c r="C838" s="19"/>
      <c r="D838" s="19" t="e">
        <f t="array" ref="D838">IF(ROWS(D$6:D838)&lt;=C$5,INDEX('Approved Products List'!$C$5:$C$2890,SMALL(IF($B$6:$B$4551=1,ROW($B$6:$B$4551)-ROW(B$6)+1),ROWS(D$6:D838))),"")</f>
        <v>#REF!</v>
      </c>
      <c r="E838" s="19" t="e">
        <f>IF(D838="", "",MATCH(D838,'Approved Products List'!C$5:C$2890,0))</f>
        <v>#REF!</v>
      </c>
      <c r="F838" s="21" t="e">
        <f>IF(D838="", "",COUNTIF('Approved Products List'!C$5:C$2890,D838))</f>
        <v>#REF!</v>
      </c>
      <c r="J838">
        <v>62912</v>
      </c>
    </row>
    <row r="839" spans="2:10" x14ac:dyDescent="0.25">
      <c r="B839" s="20" t="e">
        <f>(COUNTIF('Approved Products List'!#REF!,'Approved Products List'!#REF!)=1)*1</f>
        <v>#REF!</v>
      </c>
      <c r="C839" s="19"/>
      <c r="D839" s="19" t="e">
        <f t="array" ref="D839">IF(ROWS(D$6:D839)&lt;=C$5,INDEX('Approved Products List'!$C$5:$C$2890,SMALL(IF($B$6:$B$4551=1,ROW($B$6:$B$4551)-ROW(B$6)+1),ROWS(D$6:D839))),"")</f>
        <v>#REF!</v>
      </c>
      <c r="E839" s="19" t="e">
        <f>IF(D839="", "",MATCH(D839,'Approved Products List'!C$5:C$2890,0))</f>
        <v>#REF!</v>
      </c>
      <c r="F839" s="21" t="e">
        <f>IF(D839="", "",COUNTIF('Approved Products List'!C$5:C$2890,D839))</f>
        <v>#REF!</v>
      </c>
      <c r="J839">
        <v>62915</v>
      </c>
    </row>
    <row r="840" spans="2:10" x14ac:dyDescent="0.25">
      <c r="B840" s="20" t="e">
        <f>(COUNTIF('Approved Products List'!#REF!,'Approved Products List'!#REF!)=1)*1</f>
        <v>#REF!</v>
      </c>
      <c r="C840" s="19"/>
      <c r="D840" s="19" t="e">
        <f t="array" ref="D840">IF(ROWS(D$6:D840)&lt;=C$5,INDEX('Approved Products List'!$C$5:$C$2890,SMALL(IF($B$6:$B$4551=1,ROW($B$6:$B$4551)-ROW(B$6)+1),ROWS(D$6:D840))),"")</f>
        <v>#REF!</v>
      </c>
      <c r="E840" s="19" t="e">
        <f>IF(D840="", "",MATCH(D840,'Approved Products List'!C$5:C$2890,0))</f>
        <v>#REF!</v>
      </c>
      <c r="F840" s="21" t="e">
        <f>IF(D840="", "",COUNTIF('Approved Products List'!C$5:C$2890,D840))</f>
        <v>#REF!</v>
      </c>
      <c r="J840">
        <v>62916</v>
      </c>
    </row>
    <row r="841" spans="2:10" x14ac:dyDescent="0.25">
      <c r="B841" s="20" t="e">
        <f>(COUNTIF('Approved Products List'!#REF!,'Approved Products List'!#REF!)=1)*1</f>
        <v>#REF!</v>
      </c>
      <c r="C841" s="19"/>
      <c r="D841" s="19" t="e">
        <f t="array" ref="D841">IF(ROWS(D$6:D841)&lt;=C$5,INDEX('Approved Products List'!$C$5:$C$2890,SMALL(IF($B$6:$B$4551=1,ROW($B$6:$B$4551)-ROW(B$6)+1),ROWS(D$6:D841))),"")</f>
        <v>#REF!</v>
      </c>
      <c r="E841" s="19" t="e">
        <f>IF(D841="", "",MATCH(D841,'Approved Products List'!C$5:C$2890,0))</f>
        <v>#REF!</v>
      </c>
      <c r="F841" s="21" t="e">
        <f>IF(D841="", "",COUNTIF('Approved Products List'!C$5:C$2890,D841))</f>
        <v>#REF!</v>
      </c>
      <c r="J841">
        <v>62917</v>
      </c>
    </row>
    <row r="842" spans="2:10" x14ac:dyDescent="0.25">
      <c r="B842" s="20" t="e">
        <f>(COUNTIF('Approved Products List'!#REF!,'Approved Products List'!#REF!)=1)*1</f>
        <v>#REF!</v>
      </c>
      <c r="C842" s="19"/>
      <c r="D842" s="19" t="e">
        <f t="array" ref="D842">IF(ROWS(D$6:D842)&lt;=C$5,INDEX('Approved Products List'!$C$5:$C$2890,SMALL(IF($B$6:$B$4551=1,ROW($B$6:$B$4551)-ROW(B$6)+1),ROWS(D$6:D842))),"")</f>
        <v>#REF!</v>
      </c>
      <c r="E842" s="19" t="e">
        <f>IF(D842="", "",MATCH(D842,'Approved Products List'!C$5:C$2890,0))</f>
        <v>#REF!</v>
      </c>
      <c r="F842" s="21" t="e">
        <f>IF(D842="", "",COUNTIF('Approved Products List'!C$5:C$2890,D842))</f>
        <v>#REF!</v>
      </c>
      <c r="J842">
        <v>62918</v>
      </c>
    </row>
    <row r="843" spans="2:10" x14ac:dyDescent="0.25">
      <c r="B843" s="20" t="e">
        <f>(COUNTIF('Approved Products List'!#REF!,'Approved Products List'!#REF!)=1)*1</f>
        <v>#REF!</v>
      </c>
      <c r="C843" s="19"/>
      <c r="D843" s="19" t="e">
        <f t="array" ref="D843">IF(ROWS(D$6:D843)&lt;=C$5,INDEX('Approved Products List'!$C$5:$C$2890,SMALL(IF($B$6:$B$4551=1,ROW($B$6:$B$4551)-ROW(B$6)+1),ROWS(D$6:D843))),"")</f>
        <v>#REF!</v>
      </c>
      <c r="E843" s="19" t="e">
        <f>IF(D843="", "",MATCH(D843,'Approved Products List'!C$5:C$2890,0))</f>
        <v>#REF!</v>
      </c>
      <c r="F843" s="21" t="e">
        <f>IF(D843="", "",COUNTIF('Approved Products List'!C$5:C$2890,D843))</f>
        <v>#REF!</v>
      </c>
      <c r="J843">
        <v>62919</v>
      </c>
    </row>
    <row r="844" spans="2:10" x14ac:dyDescent="0.25">
      <c r="B844" s="20" t="e">
        <f>(COUNTIF('Approved Products List'!#REF!,'Approved Products List'!#REF!)=1)*1</f>
        <v>#REF!</v>
      </c>
      <c r="C844" s="19"/>
      <c r="D844" s="19" t="e">
        <f t="array" ref="D844">IF(ROWS(D$6:D844)&lt;=C$5,INDEX('Approved Products List'!$C$5:$C$2890,SMALL(IF($B$6:$B$4551=1,ROW($B$6:$B$4551)-ROW(B$6)+1),ROWS(D$6:D844))),"")</f>
        <v>#REF!</v>
      </c>
      <c r="E844" s="19" t="e">
        <f>IF(D844="", "",MATCH(D844,'Approved Products List'!C$5:C$2890,0))</f>
        <v>#REF!</v>
      </c>
      <c r="F844" s="21" t="e">
        <f>IF(D844="", "",COUNTIF('Approved Products List'!C$5:C$2890,D844))</f>
        <v>#REF!</v>
      </c>
      <c r="J844">
        <v>62920</v>
      </c>
    </row>
    <row r="845" spans="2:10" x14ac:dyDescent="0.25">
      <c r="B845" s="20" t="e">
        <f>(COUNTIF('Approved Products List'!#REF!,'Approved Products List'!#REF!)=1)*1</f>
        <v>#REF!</v>
      </c>
      <c r="C845" s="19"/>
      <c r="D845" s="19" t="e">
        <f t="array" ref="D845">IF(ROWS(D$6:D845)&lt;=C$5,INDEX('Approved Products List'!$C$5:$C$2890,SMALL(IF($B$6:$B$4551=1,ROW($B$6:$B$4551)-ROW(B$6)+1),ROWS(D$6:D845))),"")</f>
        <v>#REF!</v>
      </c>
      <c r="E845" s="19" t="e">
        <f>IF(D845="", "",MATCH(D845,'Approved Products List'!C$5:C$2890,0))</f>
        <v>#REF!</v>
      </c>
      <c r="F845" s="21" t="e">
        <f>IF(D845="", "",COUNTIF('Approved Products List'!C$5:C$2890,D845))</f>
        <v>#REF!</v>
      </c>
      <c r="J845">
        <v>62921</v>
      </c>
    </row>
    <row r="846" spans="2:10" x14ac:dyDescent="0.25">
      <c r="B846" s="20" t="e">
        <f>(COUNTIF('Approved Products List'!#REF!,'Approved Products List'!#REF!)=1)*1</f>
        <v>#REF!</v>
      </c>
      <c r="C846" s="19"/>
      <c r="D846" s="19" t="e">
        <f t="array" ref="D846">IF(ROWS(D$6:D846)&lt;=C$5,INDEX('Approved Products List'!$C$5:$C$2890,SMALL(IF($B$6:$B$4551=1,ROW($B$6:$B$4551)-ROW(B$6)+1),ROWS(D$6:D846))),"")</f>
        <v>#REF!</v>
      </c>
      <c r="E846" s="19" t="e">
        <f>IF(D846="", "",MATCH(D846,'Approved Products List'!C$5:C$2890,0))</f>
        <v>#REF!</v>
      </c>
      <c r="F846" s="21" t="e">
        <f>IF(D846="", "",COUNTIF('Approved Products List'!C$5:C$2890,D846))</f>
        <v>#REF!</v>
      </c>
      <c r="J846">
        <v>62922</v>
      </c>
    </row>
    <row r="847" spans="2:10" x14ac:dyDescent="0.25">
      <c r="B847" s="20" t="e">
        <f>(COUNTIF('Approved Products List'!#REF!,'Approved Products List'!#REF!)=1)*1</f>
        <v>#REF!</v>
      </c>
      <c r="C847" s="19"/>
      <c r="D847" s="19" t="e">
        <f t="array" ref="D847">IF(ROWS(D$6:D847)&lt;=C$5,INDEX('Approved Products List'!$C$5:$C$2890,SMALL(IF($B$6:$B$4551=1,ROW($B$6:$B$4551)-ROW(B$6)+1),ROWS(D$6:D847))),"")</f>
        <v>#REF!</v>
      </c>
      <c r="E847" s="19" t="e">
        <f>IF(D847="", "",MATCH(D847,'Approved Products List'!C$5:C$2890,0))</f>
        <v>#REF!</v>
      </c>
      <c r="F847" s="21" t="e">
        <f>IF(D847="", "",COUNTIF('Approved Products List'!C$5:C$2890,D847))</f>
        <v>#REF!</v>
      </c>
      <c r="J847">
        <v>62923</v>
      </c>
    </row>
    <row r="848" spans="2:10" x14ac:dyDescent="0.25">
      <c r="B848" s="20" t="e">
        <f>(COUNTIF('Approved Products List'!#REF!,'Approved Products List'!#REF!)=1)*1</f>
        <v>#REF!</v>
      </c>
      <c r="C848" s="19"/>
      <c r="D848" s="19" t="e">
        <f t="array" ref="D848">IF(ROWS(D$6:D848)&lt;=C$5,INDEX('Approved Products List'!$C$5:$C$2890,SMALL(IF($B$6:$B$4551=1,ROW($B$6:$B$4551)-ROW(B$6)+1),ROWS(D$6:D848))),"")</f>
        <v>#REF!</v>
      </c>
      <c r="E848" s="19" t="e">
        <f>IF(D848="", "",MATCH(D848,'Approved Products List'!C$5:C$2890,0))</f>
        <v>#REF!</v>
      </c>
      <c r="F848" s="21" t="e">
        <f>IF(D848="", "",COUNTIF('Approved Products List'!C$5:C$2890,D848))</f>
        <v>#REF!</v>
      </c>
      <c r="J848">
        <v>62924</v>
      </c>
    </row>
    <row r="849" spans="2:10" x14ac:dyDescent="0.25">
      <c r="B849" s="20" t="e">
        <f>(COUNTIF('Approved Products List'!#REF!,'Approved Products List'!#REF!)=1)*1</f>
        <v>#REF!</v>
      </c>
      <c r="C849" s="19"/>
      <c r="D849" s="19" t="e">
        <f t="array" ref="D849">IF(ROWS(D$6:D849)&lt;=C$5,INDEX('Approved Products List'!$C$5:$C$2890,SMALL(IF($B$6:$B$4551=1,ROW($B$6:$B$4551)-ROW(B$6)+1),ROWS(D$6:D849))),"")</f>
        <v>#REF!</v>
      </c>
      <c r="E849" s="19" t="e">
        <f>IF(D849="", "",MATCH(D849,'Approved Products List'!C$5:C$2890,0))</f>
        <v>#REF!</v>
      </c>
      <c r="F849" s="21" t="e">
        <f>IF(D849="", "",COUNTIF('Approved Products List'!C$5:C$2890,D849))</f>
        <v>#REF!</v>
      </c>
      <c r="J849">
        <v>62926</v>
      </c>
    </row>
    <row r="850" spans="2:10" x14ac:dyDescent="0.25">
      <c r="B850" s="20" t="e">
        <f>(COUNTIF('Approved Products List'!#REF!,'Approved Products List'!#REF!)=1)*1</f>
        <v>#REF!</v>
      </c>
      <c r="C850" s="19"/>
      <c r="D850" s="19" t="e">
        <f t="array" ref="D850">IF(ROWS(D$6:D850)&lt;=C$5,INDEX('Approved Products List'!$C$5:$C$2890,SMALL(IF($B$6:$B$4551=1,ROW($B$6:$B$4551)-ROW(B$6)+1),ROWS(D$6:D850))),"")</f>
        <v>#REF!</v>
      </c>
      <c r="E850" s="19" t="e">
        <f>IF(D850="", "",MATCH(D850,'Approved Products List'!C$5:C$2890,0))</f>
        <v>#REF!</v>
      </c>
      <c r="F850" s="21" t="e">
        <f>IF(D850="", "",COUNTIF('Approved Products List'!C$5:C$2890,D850))</f>
        <v>#REF!</v>
      </c>
      <c r="J850">
        <v>62927</v>
      </c>
    </row>
    <row r="851" spans="2:10" x14ac:dyDescent="0.25">
      <c r="B851" s="20" t="e">
        <f>(COUNTIF('Approved Products List'!#REF!,'Approved Products List'!#REF!)=1)*1</f>
        <v>#REF!</v>
      </c>
      <c r="C851" s="19"/>
      <c r="D851" s="19" t="e">
        <f t="array" ref="D851">IF(ROWS(D$6:D851)&lt;=C$5,INDEX('Approved Products List'!$C$5:$C$2890,SMALL(IF($B$6:$B$4551=1,ROW($B$6:$B$4551)-ROW(B$6)+1),ROWS(D$6:D851))),"")</f>
        <v>#REF!</v>
      </c>
      <c r="E851" s="19" t="e">
        <f>IF(D851="", "",MATCH(D851,'Approved Products List'!C$5:C$2890,0))</f>
        <v>#REF!</v>
      </c>
      <c r="F851" s="21" t="e">
        <f>IF(D851="", "",COUNTIF('Approved Products List'!C$5:C$2890,D851))</f>
        <v>#REF!</v>
      </c>
      <c r="J851">
        <v>62930</v>
      </c>
    </row>
    <row r="852" spans="2:10" x14ac:dyDescent="0.25">
      <c r="B852" s="20" t="e">
        <f>(COUNTIF('Approved Products List'!#REF!,'Approved Products List'!#REF!)=1)*1</f>
        <v>#REF!</v>
      </c>
      <c r="C852" s="19"/>
      <c r="D852" s="19" t="e">
        <f t="array" ref="D852">IF(ROWS(D$6:D852)&lt;=C$5,INDEX('Approved Products List'!$C$5:$C$2890,SMALL(IF($B$6:$B$4551=1,ROW($B$6:$B$4551)-ROW(B$6)+1),ROWS(D$6:D852))),"")</f>
        <v>#REF!</v>
      </c>
      <c r="E852" s="19" t="e">
        <f>IF(D852="", "",MATCH(D852,'Approved Products List'!C$5:C$2890,0))</f>
        <v>#REF!</v>
      </c>
      <c r="F852" s="21" t="e">
        <f>IF(D852="", "",COUNTIF('Approved Products List'!C$5:C$2890,D852))</f>
        <v>#REF!</v>
      </c>
      <c r="J852">
        <v>62932</v>
      </c>
    </row>
    <row r="853" spans="2:10" x14ac:dyDescent="0.25">
      <c r="B853" s="20" t="e">
        <f>(COUNTIF('Approved Products List'!#REF!,'Approved Products List'!#REF!)=1)*1</f>
        <v>#REF!</v>
      </c>
      <c r="C853" s="19"/>
      <c r="D853" s="19" t="e">
        <f t="array" ref="D853">IF(ROWS(D$6:D853)&lt;=C$5,INDEX('Approved Products List'!$C$5:$C$2890,SMALL(IF($B$6:$B$4551=1,ROW($B$6:$B$4551)-ROW(B$6)+1),ROWS(D$6:D853))),"")</f>
        <v>#REF!</v>
      </c>
      <c r="E853" s="19" t="e">
        <f>IF(D853="", "",MATCH(D853,'Approved Products List'!C$5:C$2890,0))</f>
        <v>#REF!</v>
      </c>
      <c r="F853" s="21" t="e">
        <f>IF(D853="", "",COUNTIF('Approved Products List'!C$5:C$2890,D853))</f>
        <v>#REF!</v>
      </c>
      <c r="J853">
        <v>62933</v>
      </c>
    </row>
    <row r="854" spans="2:10" x14ac:dyDescent="0.25">
      <c r="B854" s="20" t="e">
        <f>(COUNTIF('Approved Products List'!#REF!,'Approved Products List'!#REF!)=1)*1</f>
        <v>#REF!</v>
      </c>
      <c r="C854" s="19"/>
      <c r="D854" s="19" t="e">
        <f t="array" ref="D854">IF(ROWS(D$6:D854)&lt;=C$5,INDEX('Approved Products List'!$C$5:$C$2890,SMALL(IF($B$6:$B$4551=1,ROW($B$6:$B$4551)-ROW(B$6)+1),ROWS(D$6:D854))),"")</f>
        <v>#REF!</v>
      </c>
      <c r="E854" s="19" t="e">
        <f>IF(D854="", "",MATCH(D854,'Approved Products List'!C$5:C$2890,0))</f>
        <v>#REF!</v>
      </c>
      <c r="F854" s="21" t="e">
        <f>IF(D854="", "",COUNTIF('Approved Products List'!C$5:C$2890,D854))</f>
        <v>#REF!</v>
      </c>
      <c r="J854">
        <v>62934</v>
      </c>
    </row>
    <row r="855" spans="2:10" x14ac:dyDescent="0.25">
      <c r="B855" s="20" t="e">
        <f>(COUNTIF('Approved Products List'!#REF!,'Approved Products List'!#REF!)=1)*1</f>
        <v>#REF!</v>
      </c>
      <c r="C855" s="19"/>
      <c r="D855" s="19" t="e">
        <f t="array" ref="D855">IF(ROWS(D$6:D855)&lt;=C$5,INDEX('Approved Products List'!$C$5:$C$2890,SMALL(IF($B$6:$B$4551=1,ROW($B$6:$B$4551)-ROW(B$6)+1),ROWS(D$6:D855))),"")</f>
        <v>#REF!</v>
      </c>
      <c r="E855" s="19" t="e">
        <f>IF(D855="", "",MATCH(D855,'Approved Products List'!C$5:C$2890,0))</f>
        <v>#REF!</v>
      </c>
      <c r="F855" s="21" t="e">
        <f>IF(D855="", "",COUNTIF('Approved Products List'!C$5:C$2890,D855))</f>
        <v>#REF!</v>
      </c>
      <c r="J855">
        <v>62935</v>
      </c>
    </row>
    <row r="856" spans="2:10" x14ac:dyDescent="0.25">
      <c r="B856" s="20" t="e">
        <f>(COUNTIF('Approved Products List'!#REF!,'Approved Products List'!#REF!)=1)*1</f>
        <v>#REF!</v>
      </c>
      <c r="C856" s="19"/>
      <c r="D856" s="19" t="e">
        <f t="array" ref="D856">IF(ROWS(D$6:D856)&lt;=C$5,INDEX('Approved Products List'!$C$5:$C$2890,SMALL(IF($B$6:$B$4551=1,ROW($B$6:$B$4551)-ROW(B$6)+1),ROWS(D$6:D856))),"")</f>
        <v>#REF!</v>
      </c>
      <c r="E856" s="19" t="e">
        <f>IF(D856="", "",MATCH(D856,'Approved Products List'!C$5:C$2890,0))</f>
        <v>#REF!</v>
      </c>
      <c r="F856" s="21" t="e">
        <f>IF(D856="", "",COUNTIF('Approved Products List'!C$5:C$2890,D856))</f>
        <v>#REF!</v>
      </c>
      <c r="J856">
        <v>62939</v>
      </c>
    </row>
    <row r="857" spans="2:10" x14ac:dyDescent="0.25">
      <c r="B857" s="20" t="e">
        <f>(COUNTIF('Approved Products List'!#REF!,'Approved Products List'!#REF!)=1)*1</f>
        <v>#REF!</v>
      </c>
      <c r="C857" s="19"/>
      <c r="D857" s="19" t="e">
        <f t="array" ref="D857">IF(ROWS(D$6:D857)&lt;=C$5,INDEX('Approved Products List'!$C$5:$C$2890,SMALL(IF($B$6:$B$4551=1,ROW($B$6:$B$4551)-ROW(B$6)+1),ROWS(D$6:D857))),"")</f>
        <v>#REF!</v>
      </c>
      <c r="E857" s="19" t="e">
        <f>IF(D857="", "",MATCH(D857,'Approved Products List'!C$5:C$2890,0))</f>
        <v>#REF!</v>
      </c>
      <c r="F857" s="21" t="e">
        <f>IF(D857="", "",COUNTIF('Approved Products List'!C$5:C$2890,D857))</f>
        <v>#REF!</v>
      </c>
      <c r="J857">
        <v>62940</v>
      </c>
    </row>
    <row r="858" spans="2:10" x14ac:dyDescent="0.25">
      <c r="B858" s="20" t="e">
        <f>(COUNTIF('Approved Products List'!#REF!,'Approved Products List'!#REF!)=1)*1</f>
        <v>#REF!</v>
      </c>
      <c r="C858" s="19"/>
      <c r="D858" s="19" t="e">
        <f t="array" ref="D858">IF(ROWS(D$6:D858)&lt;=C$5,INDEX('Approved Products List'!$C$5:$C$2890,SMALL(IF($B$6:$B$4551=1,ROW($B$6:$B$4551)-ROW(B$6)+1),ROWS(D$6:D858))),"")</f>
        <v>#REF!</v>
      </c>
      <c r="E858" s="19" t="e">
        <f>IF(D858="", "",MATCH(D858,'Approved Products List'!C$5:C$2890,0))</f>
        <v>#REF!</v>
      </c>
      <c r="F858" s="21" t="e">
        <f>IF(D858="", "",COUNTIF('Approved Products List'!C$5:C$2890,D858))</f>
        <v>#REF!</v>
      </c>
      <c r="J858">
        <v>62941</v>
      </c>
    </row>
    <row r="859" spans="2:10" x14ac:dyDescent="0.25">
      <c r="B859" s="20" t="e">
        <f>(COUNTIF('Approved Products List'!#REF!,'Approved Products List'!#REF!)=1)*1</f>
        <v>#REF!</v>
      </c>
      <c r="C859" s="19"/>
      <c r="D859" s="19" t="e">
        <f t="array" ref="D859">IF(ROWS(D$6:D859)&lt;=C$5,INDEX('Approved Products List'!$C$5:$C$2890,SMALL(IF($B$6:$B$4551=1,ROW($B$6:$B$4551)-ROW(B$6)+1),ROWS(D$6:D859))),"")</f>
        <v>#REF!</v>
      </c>
      <c r="E859" s="19" t="e">
        <f>IF(D859="", "",MATCH(D859,'Approved Products List'!C$5:C$2890,0))</f>
        <v>#REF!</v>
      </c>
      <c r="F859" s="21" t="e">
        <f>IF(D859="", "",COUNTIF('Approved Products List'!C$5:C$2890,D859))</f>
        <v>#REF!</v>
      </c>
      <c r="J859">
        <v>62942</v>
      </c>
    </row>
    <row r="860" spans="2:10" x14ac:dyDescent="0.25">
      <c r="B860" s="20" t="e">
        <f>(COUNTIF('Approved Products List'!#REF!,'Approved Products List'!#REF!)=1)*1</f>
        <v>#REF!</v>
      </c>
      <c r="C860" s="19"/>
      <c r="D860" s="19" t="e">
        <f t="array" ref="D860">IF(ROWS(D$6:D860)&lt;=C$5,INDEX('Approved Products List'!$C$5:$C$2890,SMALL(IF($B$6:$B$4551=1,ROW($B$6:$B$4551)-ROW(B$6)+1),ROWS(D$6:D860))),"")</f>
        <v>#REF!</v>
      </c>
      <c r="E860" s="19" t="e">
        <f>IF(D860="", "",MATCH(D860,'Approved Products List'!C$5:C$2890,0))</f>
        <v>#REF!</v>
      </c>
      <c r="F860" s="21" t="e">
        <f>IF(D860="", "",COUNTIF('Approved Products List'!C$5:C$2890,D860))</f>
        <v>#REF!</v>
      </c>
      <c r="J860">
        <v>62946</v>
      </c>
    </row>
    <row r="861" spans="2:10" x14ac:dyDescent="0.25">
      <c r="B861" s="20" t="e">
        <f>(COUNTIF('Approved Products List'!#REF!,'Approved Products List'!#REF!)=1)*1</f>
        <v>#REF!</v>
      </c>
      <c r="C861" s="19"/>
      <c r="D861" s="19" t="e">
        <f t="array" ref="D861">IF(ROWS(D$6:D861)&lt;=C$5,INDEX('Approved Products List'!$C$5:$C$2890,SMALL(IF($B$6:$B$4551=1,ROW($B$6:$B$4551)-ROW(B$6)+1),ROWS(D$6:D861))),"")</f>
        <v>#REF!</v>
      </c>
      <c r="E861" s="19" t="e">
        <f>IF(D861="", "",MATCH(D861,'Approved Products List'!C$5:C$2890,0))</f>
        <v>#REF!</v>
      </c>
      <c r="F861" s="21" t="e">
        <f>IF(D861="", "",COUNTIF('Approved Products List'!C$5:C$2890,D861))</f>
        <v>#REF!</v>
      </c>
      <c r="J861">
        <v>62948</v>
      </c>
    </row>
    <row r="862" spans="2:10" x14ac:dyDescent="0.25">
      <c r="B862" s="20" t="e">
        <f>(COUNTIF('Approved Products List'!#REF!,'Approved Products List'!#REF!)=1)*1</f>
        <v>#REF!</v>
      </c>
      <c r="C862" s="19"/>
      <c r="D862" s="19" t="e">
        <f t="array" ref="D862">IF(ROWS(D$6:D862)&lt;=C$5,INDEX('Approved Products List'!$C$5:$C$2890,SMALL(IF($B$6:$B$4551=1,ROW($B$6:$B$4551)-ROW(B$6)+1),ROWS(D$6:D862))),"")</f>
        <v>#REF!</v>
      </c>
      <c r="E862" s="19" t="e">
        <f>IF(D862="", "",MATCH(D862,'Approved Products List'!C$5:C$2890,0))</f>
        <v>#REF!</v>
      </c>
      <c r="F862" s="21" t="e">
        <f>IF(D862="", "",COUNTIF('Approved Products List'!C$5:C$2890,D862))</f>
        <v>#REF!</v>
      </c>
      <c r="J862">
        <v>62949</v>
      </c>
    </row>
    <row r="863" spans="2:10" x14ac:dyDescent="0.25">
      <c r="B863" s="20" t="e">
        <f>(COUNTIF('Approved Products List'!#REF!,'Approved Products List'!#REF!)=1)*1</f>
        <v>#REF!</v>
      </c>
      <c r="C863" s="19"/>
      <c r="D863" s="19" t="e">
        <f t="array" ref="D863">IF(ROWS(D$6:D863)&lt;=C$5,INDEX('Approved Products List'!$C$5:$C$2890,SMALL(IF($B$6:$B$4551=1,ROW($B$6:$B$4551)-ROW(B$6)+1),ROWS(D$6:D863))),"")</f>
        <v>#REF!</v>
      </c>
      <c r="E863" s="19" t="e">
        <f>IF(D863="", "",MATCH(D863,'Approved Products List'!C$5:C$2890,0))</f>
        <v>#REF!</v>
      </c>
      <c r="F863" s="21" t="e">
        <f>IF(D863="", "",COUNTIF('Approved Products List'!C$5:C$2890,D863))</f>
        <v>#REF!</v>
      </c>
      <c r="J863">
        <v>62951</v>
      </c>
    </row>
    <row r="864" spans="2:10" x14ac:dyDescent="0.25">
      <c r="B864" s="20" t="e">
        <f>(COUNTIF('Approved Products List'!#REF!,'Approved Products List'!#REF!)=1)*1</f>
        <v>#REF!</v>
      </c>
      <c r="C864" s="19"/>
      <c r="D864" s="19" t="e">
        <f t="array" ref="D864">IF(ROWS(D$6:D864)&lt;=C$5,INDEX('Approved Products List'!$C$5:$C$2890,SMALL(IF($B$6:$B$4551=1,ROW($B$6:$B$4551)-ROW(B$6)+1),ROWS(D$6:D864))),"")</f>
        <v>#REF!</v>
      </c>
      <c r="E864" s="19" t="e">
        <f>IF(D864="", "",MATCH(D864,'Approved Products List'!C$5:C$2890,0))</f>
        <v>#REF!</v>
      </c>
      <c r="F864" s="21" t="e">
        <f>IF(D864="", "",COUNTIF('Approved Products List'!C$5:C$2890,D864))</f>
        <v>#REF!</v>
      </c>
      <c r="J864">
        <v>62952</v>
      </c>
    </row>
    <row r="865" spans="2:10" x14ac:dyDescent="0.25">
      <c r="B865" s="20" t="e">
        <f>(COUNTIF('Approved Products List'!#REF!,'Approved Products List'!#REF!)=1)*1</f>
        <v>#REF!</v>
      </c>
      <c r="C865" s="19"/>
      <c r="D865" s="19" t="e">
        <f t="array" ref="D865">IF(ROWS(D$6:D865)&lt;=C$5,INDEX('Approved Products List'!$C$5:$C$2890,SMALL(IF($B$6:$B$4551=1,ROW($B$6:$B$4551)-ROW(B$6)+1),ROWS(D$6:D865))),"")</f>
        <v>#REF!</v>
      </c>
      <c r="E865" s="19" t="e">
        <f>IF(D865="", "",MATCH(D865,'Approved Products List'!C$5:C$2890,0))</f>
        <v>#REF!</v>
      </c>
      <c r="F865" s="21" t="e">
        <f>IF(D865="", "",COUNTIF('Approved Products List'!C$5:C$2890,D865))</f>
        <v>#REF!</v>
      </c>
      <c r="J865">
        <v>62953</v>
      </c>
    </row>
    <row r="866" spans="2:10" x14ac:dyDescent="0.25">
      <c r="B866" s="20" t="e">
        <f>(COUNTIF('Approved Products List'!#REF!,'Approved Products List'!#REF!)=1)*1</f>
        <v>#REF!</v>
      </c>
      <c r="C866" s="19"/>
      <c r="D866" s="19" t="e">
        <f t="array" ref="D866">IF(ROWS(D$6:D866)&lt;=C$5,INDEX('Approved Products List'!$C$5:$C$2890,SMALL(IF($B$6:$B$4551=1,ROW($B$6:$B$4551)-ROW(B$6)+1),ROWS(D$6:D866))),"")</f>
        <v>#REF!</v>
      </c>
      <c r="E866" s="19" t="e">
        <f>IF(D866="", "",MATCH(D866,'Approved Products List'!C$5:C$2890,0))</f>
        <v>#REF!</v>
      </c>
      <c r="F866" s="21" t="e">
        <f>IF(D866="", "",COUNTIF('Approved Products List'!C$5:C$2890,D866))</f>
        <v>#REF!</v>
      </c>
      <c r="J866">
        <v>62954</v>
      </c>
    </row>
    <row r="867" spans="2:10" x14ac:dyDescent="0.25">
      <c r="B867" s="20" t="e">
        <f>(COUNTIF('Approved Products List'!#REF!,'Approved Products List'!#REF!)=1)*1</f>
        <v>#REF!</v>
      </c>
      <c r="C867" s="19"/>
      <c r="D867" s="19" t="e">
        <f t="array" ref="D867">IF(ROWS(D$6:D867)&lt;=C$5,INDEX('Approved Products List'!$C$5:$C$2890,SMALL(IF($B$6:$B$4551=1,ROW($B$6:$B$4551)-ROW(B$6)+1),ROWS(D$6:D867))),"")</f>
        <v>#REF!</v>
      </c>
      <c r="E867" s="19" t="e">
        <f>IF(D867="", "",MATCH(D867,'Approved Products List'!C$5:C$2890,0))</f>
        <v>#REF!</v>
      </c>
      <c r="F867" s="21" t="e">
        <f>IF(D867="", "",COUNTIF('Approved Products List'!C$5:C$2890,D867))</f>
        <v>#REF!</v>
      </c>
      <c r="J867">
        <v>62957</v>
      </c>
    </row>
    <row r="868" spans="2:10" x14ac:dyDescent="0.25">
      <c r="B868" s="20" t="e">
        <f>(COUNTIF('Approved Products List'!#REF!,'Approved Products List'!#REF!)=1)*1</f>
        <v>#REF!</v>
      </c>
      <c r="C868" s="19"/>
      <c r="D868" s="19" t="e">
        <f t="array" ref="D868">IF(ROWS(D$6:D868)&lt;=C$5,INDEX('Approved Products List'!$C$5:$C$2890,SMALL(IF($B$6:$B$4551=1,ROW($B$6:$B$4551)-ROW(B$6)+1),ROWS(D$6:D868))),"")</f>
        <v>#REF!</v>
      </c>
      <c r="E868" s="19" t="e">
        <f>IF(D868="", "",MATCH(D868,'Approved Products List'!C$5:C$2890,0))</f>
        <v>#REF!</v>
      </c>
      <c r="F868" s="21" t="e">
        <f>IF(D868="", "",COUNTIF('Approved Products List'!C$5:C$2890,D868))</f>
        <v>#REF!</v>
      </c>
      <c r="J868">
        <v>62958</v>
      </c>
    </row>
    <row r="869" spans="2:10" x14ac:dyDescent="0.25">
      <c r="B869" s="20" t="e">
        <f>(COUNTIF('Approved Products List'!#REF!,'Approved Products List'!#REF!)=1)*1</f>
        <v>#REF!</v>
      </c>
      <c r="C869" s="19"/>
      <c r="D869" s="19" t="e">
        <f t="array" ref="D869">IF(ROWS(D$6:D869)&lt;=C$5,INDEX('Approved Products List'!$C$5:$C$2890,SMALL(IF($B$6:$B$4551=1,ROW($B$6:$B$4551)-ROW(B$6)+1),ROWS(D$6:D869))),"")</f>
        <v>#REF!</v>
      </c>
      <c r="E869" s="19" t="e">
        <f>IF(D869="", "",MATCH(D869,'Approved Products List'!C$5:C$2890,0))</f>
        <v>#REF!</v>
      </c>
      <c r="F869" s="21" t="e">
        <f>IF(D869="", "",COUNTIF('Approved Products List'!C$5:C$2890,D869))</f>
        <v>#REF!</v>
      </c>
      <c r="J869">
        <v>62959</v>
      </c>
    </row>
    <row r="870" spans="2:10" x14ac:dyDescent="0.25">
      <c r="B870" s="20" t="e">
        <f>(COUNTIF('Approved Products List'!#REF!,'Approved Products List'!#REF!)=1)*1</f>
        <v>#REF!</v>
      </c>
      <c r="C870" s="19"/>
      <c r="D870" s="19" t="e">
        <f t="array" ref="D870">IF(ROWS(D$6:D870)&lt;=C$5,INDEX('Approved Products List'!$C$5:$C$2890,SMALL(IF($B$6:$B$4551=1,ROW($B$6:$B$4551)-ROW(B$6)+1),ROWS(D$6:D870))),"")</f>
        <v>#REF!</v>
      </c>
      <c r="E870" s="19" t="e">
        <f>IF(D870="", "",MATCH(D870,'Approved Products List'!C$5:C$2890,0))</f>
        <v>#REF!</v>
      </c>
      <c r="F870" s="21" t="e">
        <f>IF(D870="", "",COUNTIF('Approved Products List'!C$5:C$2890,D870))</f>
        <v>#REF!</v>
      </c>
      <c r="J870">
        <v>62960</v>
      </c>
    </row>
    <row r="871" spans="2:10" x14ac:dyDescent="0.25">
      <c r="B871" s="20" t="e">
        <f>(COUNTIF('Approved Products List'!#REF!,'Approved Products List'!#REF!)=1)*1</f>
        <v>#REF!</v>
      </c>
      <c r="C871" s="19"/>
      <c r="D871" s="19" t="e">
        <f t="array" ref="D871">IF(ROWS(D$6:D871)&lt;=C$5,INDEX('Approved Products List'!$C$5:$C$2890,SMALL(IF($B$6:$B$4551=1,ROW($B$6:$B$4551)-ROW(B$6)+1),ROWS(D$6:D871))),"")</f>
        <v>#REF!</v>
      </c>
      <c r="E871" s="19" t="e">
        <f>IF(D871="", "",MATCH(D871,'Approved Products List'!C$5:C$2890,0))</f>
        <v>#REF!</v>
      </c>
      <c r="F871" s="21" t="e">
        <f>IF(D871="", "",COUNTIF('Approved Products List'!C$5:C$2890,D871))</f>
        <v>#REF!</v>
      </c>
      <c r="J871">
        <v>62963</v>
      </c>
    </row>
    <row r="872" spans="2:10" x14ac:dyDescent="0.25">
      <c r="B872" s="20" t="e">
        <f>(COUNTIF('Approved Products List'!#REF!,'Approved Products List'!#REF!)=1)*1</f>
        <v>#REF!</v>
      </c>
      <c r="C872" s="19"/>
      <c r="D872" s="19" t="e">
        <f t="array" ref="D872">IF(ROWS(D$6:D872)&lt;=C$5,INDEX('Approved Products List'!$C$5:$C$2890,SMALL(IF($B$6:$B$4551=1,ROW($B$6:$B$4551)-ROW(B$6)+1),ROWS(D$6:D872))),"")</f>
        <v>#REF!</v>
      </c>
      <c r="E872" s="19" t="e">
        <f>IF(D872="", "",MATCH(D872,'Approved Products List'!C$5:C$2890,0))</f>
        <v>#REF!</v>
      </c>
      <c r="F872" s="21" t="e">
        <f>IF(D872="", "",COUNTIF('Approved Products List'!C$5:C$2890,D872))</f>
        <v>#REF!</v>
      </c>
      <c r="J872">
        <v>62964</v>
      </c>
    </row>
    <row r="873" spans="2:10" x14ac:dyDescent="0.25">
      <c r="B873" s="20" t="e">
        <f>(COUNTIF('Approved Products List'!#REF!,'Approved Products List'!#REF!)=1)*1</f>
        <v>#REF!</v>
      </c>
      <c r="C873" s="19"/>
      <c r="D873" s="19" t="e">
        <f t="array" ref="D873">IF(ROWS(D$6:D873)&lt;=C$5,INDEX('Approved Products List'!$C$5:$C$2890,SMALL(IF($B$6:$B$4551=1,ROW($B$6:$B$4551)-ROW(B$6)+1),ROWS(D$6:D873))),"")</f>
        <v>#REF!</v>
      </c>
      <c r="E873" s="19" t="e">
        <f>IF(D873="", "",MATCH(D873,'Approved Products List'!C$5:C$2890,0))</f>
        <v>#REF!</v>
      </c>
      <c r="F873" s="21" t="e">
        <f>IF(D873="", "",COUNTIF('Approved Products List'!C$5:C$2890,D873))</f>
        <v>#REF!</v>
      </c>
      <c r="J873">
        <v>62965</v>
      </c>
    </row>
    <row r="874" spans="2:10" x14ac:dyDescent="0.25">
      <c r="B874" s="20" t="e">
        <f>(COUNTIF('Approved Products List'!#REF!,'Approved Products List'!#REF!)=1)*1</f>
        <v>#REF!</v>
      </c>
      <c r="C874" s="19"/>
      <c r="D874" s="19" t="e">
        <f t="array" ref="D874">IF(ROWS(D$6:D874)&lt;=C$5,INDEX('Approved Products List'!$C$5:$C$2890,SMALL(IF($B$6:$B$4551=1,ROW($B$6:$B$4551)-ROW(B$6)+1),ROWS(D$6:D874))),"")</f>
        <v>#REF!</v>
      </c>
      <c r="E874" s="19" t="e">
        <f>IF(D874="", "",MATCH(D874,'Approved Products List'!C$5:C$2890,0))</f>
        <v>#REF!</v>
      </c>
      <c r="F874" s="21" t="e">
        <f>IF(D874="", "",COUNTIF('Approved Products List'!C$5:C$2890,D874))</f>
        <v>#REF!</v>
      </c>
      <c r="J874">
        <v>62966</v>
      </c>
    </row>
    <row r="875" spans="2:10" x14ac:dyDescent="0.25">
      <c r="B875" s="20" t="e">
        <f>(COUNTIF('Approved Products List'!#REF!,'Approved Products List'!#REF!)=1)*1</f>
        <v>#REF!</v>
      </c>
      <c r="C875" s="19"/>
      <c r="D875" s="19" t="e">
        <f t="array" ref="D875">IF(ROWS(D$6:D875)&lt;=C$5,INDEX('Approved Products List'!$C$5:$C$2890,SMALL(IF($B$6:$B$4551=1,ROW($B$6:$B$4551)-ROW(B$6)+1),ROWS(D$6:D875))),"")</f>
        <v>#REF!</v>
      </c>
      <c r="E875" s="19" t="e">
        <f>IF(D875="", "",MATCH(D875,'Approved Products List'!C$5:C$2890,0))</f>
        <v>#REF!</v>
      </c>
      <c r="F875" s="21" t="e">
        <f>IF(D875="", "",COUNTIF('Approved Products List'!C$5:C$2890,D875))</f>
        <v>#REF!</v>
      </c>
      <c r="J875">
        <v>62967</v>
      </c>
    </row>
    <row r="876" spans="2:10" x14ac:dyDescent="0.25">
      <c r="B876" s="20" t="e">
        <f>(COUNTIF('Approved Products List'!#REF!,'Approved Products List'!#REF!)=1)*1</f>
        <v>#REF!</v>
      </c>
      <c r="C876" s="19"/>
      <c r="D876" s="19" t="e">
        <f t="array" ref="D876">IF(ROWS(D$6:D876)&lt;=C$5,INDEX('Approved Products List'!$C$5:$C$2890,SMALL(IF($B$6:$B$4551=1,ROW($B$6:$B$4551)-ROW(B$6)+1),ROWS(D$6:D876))),"")</f>
        <v>#REF!</v>
      </c>
      <c r="E876" s="19" t="e">
        <f>IF(D876="", "",MATCH(D876,'Approved Products List'!C$5:C$2890,0))</f>
        <v>#REF!</v>
      </c>
      <c r="F876" s="21" t="e">
        <f>IF(D876="", "",COUNTIF('Approved Products List'!C$5:C$2890,D876))</f>
        <v>#REF!</v>
      </c>
      <c r="J876">
        <v>62969</v>
      </c>
    </row>
    <row r="877" spans="2:10" x14ac:dyDescent="0.25">
      <c r="B877" s="20" t="e">
        <f>(COUNTIF('Approved Products List'!#REF!,'Approved Products List'!#REF!)=1)*1</f>
        <v>#REF!</v>
      </c>
      <c r="C877" s="19"/>
      <c r="D877" s="19" t="e">
        <f t="array" ref="D877">IF(ROWS(D$6:D877)&lt;=C$5,INDEX('Approved Products List'!$C$5:$C$2890,SMALL(IF($B$6:$B$4551=1,ROW($B$6:$B$4551)-ROW(B$6)+1),ROWS(D$6:D877))),"")</f>
        <v>#REF!</v>
      </c>
      <c r="E877" s="19" t="e">
        <f>IF(D877="", "",MATCH(D877,'Approved Products List'!C$5:C$2890,0))</f>
        <v>#REF!</v>
      </c>
      <c r="F877" s="21" t="e">
        <f>IF(D877="", "",COUNTIF('Approved Products List'!C$5:C$2890,D877))</f>
        <v>#REF!</v>
      </c>
      <c r="J877">
        <v>62970</v>
      </c>
    </row>
    <row r="878" spans="2:10" x14ac:dyDescent="0.25">
      <c r="B878" s="20" t="e">
        <f>(COUNTIF('Approved Products List'!#REF!,'Approved Products List'!#REF!)=1)*1</f>
        <v>#REF!</v>
      </c>
      <c r="C878" s="19"/>
      <c r="D878" s="19" t="e">
        <f t="array" ref="D878">IF(ROWS(D$6:D878)&lt;=C$5,INDEX('Approved Products List'!$C$5:$C$2890,SMALL(IF($B$6:$B$4551=1,ROW($B$6:$B$4551)-ROW(B$6)+1),ROWS(D$6:D878))),"")</f>
        <v>#REF!</v>
      </c>
      <c r="E878" s="19" t="e">
        <f>IF(D878="", "",MATCH(D878,'Approved Products List'!C$5:C$2890,0))</f>
        <v>#REF!</v>
      </c>
      <c r="F878" s="21" t="e">
        <f>IF(D878="", "",COUNTIF('Approved Products List'!C$5:C$2890,D878))</f>
        <v>#REF!</v>
      </c>
      <c r="J878">
        <v>62972</v>
      </c>
    </row>
    <row r="879" spans="2:10" x14ac:dyDescent="0.25">
      <c r="B879" s="20" t="e">
        <f>(COUNTIF('Approved Products List'!#REF!,'Approved Products List'!#REF!)=1)*1</f>
        <v>#REF!</v>
      </c>
      <c r="C879" s="19"/>
      <c r="D879" s="19" t="e">
        <f t="array" ref="D879">IF(ROWS(D$6:D879)&lt;=C$5,INDEX('Approved Products List'!$C$5:$C$2890,SMALL(IF($B$6:$B$4551=1,ROW($B$6:$B$4551)-ROW(B$6)+1),ROWS(D$6:D879))),"")</f>
        <v>#REF!</v>
      </c>
      <c r="E879" s="19" t="e">
        <f>IF(D879="", "",MATCH(D879,'Approved Products List'!C$5:C$2890,0))</f>
        <v>#REF!</v>
      </c>
      <c r="F879" s="21" t="e">
        <f>IF(D879="", "",COUNTIF('Approved Products List'!C$5:C$2890,D879))</f>
        <v>#REF!</v>
      </c>
      <c r="J879">
        <v>62973</v>
      </c>
    </row>
    <row r="880" spans="2:10" x14ac:dyDescent="0.25">
      <c r="B880" s="20" t="e">
        <f>(COUNTIF('Approved Products List'!#REF!,'Approved Products List'!#REF!)=1)*1</f>
        <v>#REF!</v>
      </c>
      <c r="C880" s="19"/>
      <c r="D880" s="19" t="e">
        <f t="array" ref="D880">IF(ROWS(D$6:D880)&lt;=C$5,INDEX('Approved Products List'!$C$5:$C$2890,SMALL(IF($B$6:$B$4551=1,ROW($B$6:$B$4551)-ROW(B$6)+1),ROWS(D$6:D880))),"")</f>
        <v>#REF!</v>
      </c>
      <c r="E880" s="19" t="e">
        <f>IF(D880="", "",MATCH(D880,'Approved Products List'!C$5:C$2890,0))</f>
        <v>#REF!</v>
      </c>
      <c r="F880" s="21" t="e">
        <f>IF(D880="", "",COUNTIF('Approved Products List'!C$5:C$2890,D880))</f>
        <v>#REF!</v>
      </c>
      <c r="J880">
        <v>62974</v>
      </c>
    </row>
    <row r="881" spans="2:10" x14ac:dyDescent="0.25">
      <c r="B881" s="20" t="e">
        <f>(COUNTIF('Approved Products List'!#REF!,'Approved Products List'!#REF!)=1)*1</f>
        <v>#REF!</v>
      </c>
      <c r="C881" s="19"/>
      <c r="D881" s="19" t="e">
        <f t="array" ref="D881">IF(ROWS(D$6:D881)&lt;=C$5,INDEX('Approved Products List'!$C$5:$C$2890,SMALL(IF($B$6:$B$4551=1,ROW($B$6:$B$4551)-ROW(B$6)+1),ROWS(D$6:D881))),"")</f>
        <v>#REF!</v>
      </c>
      <c r="E881" s="19" t="e">
        <f>IF(D881="", "",MATCH(D881,'Approved Products List'!C$5:C$2890,0))</f>
        <v>#REF!</v>
      </c>
      <c r="F881" s="21" t="e">
        <f>IF(D881="", "",COUNTIF('Approved Products List'!C$5:C$2890,D881))</f>
        <v>#REF!</v>
      </c>
      <c r="J881">
        <v>62976</v>
      </c>
    </row>
    <row r="882" spans="2:10" x14ac:dyDescent="0.25">
      <c r="B882" s="20" t="e">
        <f>(COUNTIF('Approved Products List'!#REF!,'Approved Products List'!#REF!)=1)*1</f>
        <v>#REF!</v>
      </c>
      <c r="C882" s="19"/>
      <c r="D882" s="19" t="e">
        <f t="array" ref="D882">IF(ROWS(D$6:D882)&lt;=C$5,INDEX('Approved Products List'!$C$5:$C$2890,SMALL(IF($B$6:$B$4551=1,ROW($B$6:$B$4551)-ROW(B$6)+1),ROWS(D$6:D882))),"")</f>
        <v>#REF!</v>
      </c>
      <c r="E882" s="19" t="e">
        <f>IF(D882="", "",MATCH(D882,'Approved Products List'!C$5:C$2890,0))</f>
        <v>#REF!</v>
      </c>
      <c r="F882" s="21" t="e">
        <f>IF(D882="", "",COUNTIF('Approved Products List'!C$5:C$2890,D882))</f>
        <v>#REF!</v>
      </c>
      <c r="J882">
        <v>62977</v>
      </c>
    </row>
    <row r="883" spans="2:10" x14ac:dyDescent="0.25">
      <c r="B883" s="20" t="e">
        <f>(COUNTIF('Approved Products List'!#REF!,'Approved Products List'!#REF!)=1)*1</f>
        <v>#REF!</v>
      </c>
      <c r="C883" s="19"/>
      <c r="D883" s="19" t="e">
        <f t="array" ref="D883">IF(ROWS(D$6:D883)&lt;=C$5,INDEX('Approved Products List'!$C$5:$C$2890,SMALL(IF($B$6:$B$4551=1,ROW($B$6:$B$4551)-ROW(B$6)+1),ROWS(D$6:D883))),"")</f>
        <v>#REF!</v>
      </c>
      <c r="E883" s="19" t="e">
        <f>IF(D883="", "",MATCH(D883,'Approved Products List'!C$5:C$2890,0))</f>
        <v>#REF!</v>
      </c>
      <c r="F883" s="21" t="e">
        <f>IF(D883="", "",COUNTIF('Approved Products List'!C$5:C$2890,D883))</f>
        <v>#REF!</v>
      </c>
      <c r="J883">
        <v>62979</v>
      </c>
    </row>
    <row r="884" spans="2:10" x14ac:dyDescent="0.25">
      <c r="B884" s="20" t="e">
        <f>(COUNTIF('Approved Products List'!#REF!,'Approved Products List'!#REF!)=1)*1</f>
        <v>#REF!</v>
      </c>
      <c r="C884" s="19"/>
      <c r="D884" s="19" t="e">
        <f t="array" ref="D884">IF(ROWS(D$6:D884)&lt;=C$5,INDEX('Approved Products List'!$C$5:$C$2890,SMALL(IF($B$6:$B$4551=1,ROW($B$6:$B$4551)-ROW(B$6)+1),ROWS(D$6:D884))),"")</f>
        <v>#REF!</v>
      </c>
      <c r="E884" s="19" t="e">
        <f>IF(D884="", "",MATCH(D884,'Approved Products List'!C$5:C$2890,0))</f>
        <v>#REF!</v>
      </c>
      <c r="F884" s="21" t="e">
        <f>IF(D884="", "",COUNTIF('Approved Products List'!C$5:C$2890,D884))</f>
        <v>#REF!</v>
      </c>
      <c r="J884">
        <v>62983</v>
      </c>
    </row>
    <row r="885" spans="2:10" x14ac:dyDescent="0.25">
      <c r="B885" s="20" t="e">
        <f>(COUNTIF('Approved Products List'!#REF!,'Approved Products List'!#REF!)=1)*1</f>
        <v>#REF!</v>
      </c>
      <c r="C885" s="19"/>
      <c r="D885" s="19" t="e">
        <f t="array" ref="D885">IF(ROWS(D$6:D885)&lt;=C$5,INDEX('Approved Products List'!$C$5:$C$2890,SMALL(IF($B$6:$B$4551=1,ROW($B$6:$B$4551)-ROW(B$6)+1),ROWS(D$6:D885))),"")</f>
        <v>#REF!</v>
      </c>
      <c r="E885" s="19" t="e">
        <f>IF(D885="", "",MATCH(D885,'Approved Products List'!C$5:C$2890,0))</f>
        <v>#REF!</v>
      </c>
      <c r="F885" s="21" t="e">
        <f>IF(D885="", "",COUNTIF('Approved Products List'!C$5:C$2890,D885))</f>
        <v>#REF!</v>
      </c>
      <c r="J885">
        <v>62984</v>
      </c>
    </row>
    <row r="886" spans="2:10" x14ac:dyDescent="0.25">
      <c r="B886" s="20" t="e">
        <f>(COUNTIF('Approved Products List'!#REF!,'Approved Products List'!#REF!)=1)*1</f>
        <v>#REF!</v>
      </c>
      <c r="C886" s="19"/>
      <c r="D886" s="19" t="e">
        <f t="array" ref="D886">IF(ROWS(D$6:D886)&lt;=C$5,INDEX('Approved Products List'!$C$5:$C$2890,SMALL(IF($B$6:$B$4551=1,ROW($B$6:$B$4551)-ROW(B$6)+1),ROWS(D$6:D886))),"")</f>
        <v>#REF!</v>
      </c>
      <c r="E886" s="19" t="e">
        <f>IF(D886="", "",MATCH(D886,'Approved Products List'!C$5:C$2890,0))</f>
        <v>#REF!</v>
      </c>
      <c r="F886" s="21" t="e">
        <f>IF(D886="", "",COUNTIF('Approved Products List'!C$5:C$2890,D886))</f>
        <v>#REF!</v>
      </c>
      <c r="J886">
        <v>62987</v>
      </c>
    </row>
    <row r="887" spans="2:10" x14ac:dyDescent="0.25">
      <c r="B887" s="20" t="e">
        <f>(COUNTIF('Approved Products List'!#REF!,'Approved Products List'!#REF!)=1)*1</f>
        <v>#REF!</v>
      </c>
      <c r="C887" s="19"/>
      <c r="D887" s="19" t="e">
        <f t="array" ref="D887">IF(ROWS(D$6:D887)&lt;=C$5,INDEX('Approved Products List'!$C$5:$C$2890,SMALL(IF($B$6:$B$4551=1,ROW($B$6:$B$4551)-ROW(B$6)+1),ROWS(D$6:D887))),"")</f>
        <v>#REF!</v>
      </c>
      <c r="E887" s="19" t="e">
        <f>IF(D887="", "",MATCH(D887,'Approved Products List'!C$5:C$2890,0))</f>
        <v>#REF!</v>
      </c>
      <c r="F887" s="21" t="e">
        <f>IF(D887="", "",COUNTIF('Approved Products List'!C$5:C$2890,D887))</f>
        <v>#REF!</v>
      </c>
      <c r="J887">
        <v>62988</v>
      </c>
    </row>
    <row r="888" spans="2:10" x14ac:dyDescent="0.25">
      <c r="B888" s="20" t="e">
        <f>(COUNTIF('Approved Products List'!#REF!,'Approved Products List'!#REF!)=1)*1</f>
        <v>#REF!</v>
      </c>
      <c r="C888" s="19"/>
      <c r="D888" s="19" t="e">
        <f t="array" ref="D888">IF(ROWS(D$6:D888)&lt;=C$5,INDEX('Approved Products List'!$C$5:$C$2890,SMALL(IF($B$6:$B$4551=1,ROW($B$6:$B$4551)-ROW(B$6)+1),ROWS(D$6:D888))),"")</f>
        <v>#REF!</v>
      </c>
      <c r="E888" s="19" t="e">
        <f>IF(D888="", "",MATCH(D888,'Approved Products List'!C$5:C$2890,0))</f>
        <v>#REF!</v>
      </c>
      <c r="F888" s="21" t="e">
        <f>IF(D888="", "",COUNTIF('Approved Products List'!C$5:C$2890,D888))</f>
        <v>#REF!</v>
      </c>
      <c r="J888">
        <v>62990</v>
      </c>
    </row>
    <row r="889" spans="2:10" x14ac:dyDescent="0.25">
      <c r="B889" s="20" t="e">
        <f>(COUNTIF('Approved Products List'!#REF!,'Approved Products List'!#REF!)=1)*1</f>
        <v>#REF!</v>
      </c>
      <c r="C889" s="19"/>
      <c r="D889" s="19" t="e">
        <f t="array" ref="D889">IF(ROWS(D$6:D889)&lt;=C$5,INDEX('Approved Products List'!$C$5:$C$2890,SMALL(IF($B$6:$B$4551=1,ROW($B$6:$B$4551)-ROW(B$6)+1),ROWS(D$6:D889))),"")</f>
        <v>#REF!</v>
      </c>
      <c r="E889" s="19" t="e">
        <f>IF(D889="", "",MATCH(D889,'Approved Products List'!C$5:C$2890,0))</f>
        <v>#REF!</v>
      </c>
      <c r="F889" s="21" t="e">
        <f>IF(D889="", "",COUNTIF('Approved Products List'!C$5:C$2890,D889))</f>
        <v>#REF!</v>
      </c>
      <c r="J889">
        <v>62992</v>
      </c>
    </row>
    <row r="890" spans="2:10" x14ac:dyDescent="0.25">
      <c r="B890" s="20" t="e">
        <f>(COUNTIF('Approved Products List'!#REF!,'Approved Products List'!#REF!)=1)*1</f>
        <v>#REF!</v>
      </c>
      <c r="C890" s="19"/>
      <c r="D890" s="19" t="e">
        <f t="array" ref="D890">IF(ROWS(D$6:D890)&lt;=C$5,INDEX('Approved Products List'!$C$5:$C$2890,SMALL(IF($B$6:$B$4551=1,ROW($B$6:$B$4551)-ROW(B$6)+1),ROWS(D$6:D890))),"")</f>
        <v>#REF!</v>
      </c>
      <c r="E890" s="19" t="e">
        <f>IF(D890="", "",MATCH(D890,'Approved Products List'!C$5:C$2890,0))</f>
        <v>#REF!</v>
      </c>
      <c r="F890" s="21" t="e">
        <f>IF(D890="", "",COUNTIF('Approved Products List'!C$5:C$2890,D890))</f>
        <v>#REF!</v>
      </c>
      <c r="J890">
        <v>62994</v>
      </c>
    </row>
    <row r="891" spans="2:10" x14ac:dyDescent="0.25">
      <c r="B891" s="20" t="e">
        <f>(COUNTIF('Approved Products List'!#REF!,'Approved Products List'!#REF!)=1)*1</f>
        <v>#REF!</v>
      </c>
      <c r="C891" s="19"/>
      <c r="D891" s="19" t="e">
        <f t="array" ref="D891">IF(ROWS(D$6:D891)&lt;=C$5,INDEX('Approved Products List'!$C$5:$C$2890,SMALL(IF($B$6:$B$4551=1,ROW($B$6:$B$4551)-ROW(B$6)+1),ROWS(D$6:D891))),"")</f>
        <v>#REF!</v>
      </c>
      <c r="E891" s="19" t="e">
        <f>IF(D891="", "",MATCH(D891,'Approved Products List'!C$5:C$2890,0))</f>
        <v>#REF!</v>
      </c>
      <c r="F891" s="21" t="e">
        <f>IF(D891="", "",COUNTIF('Approved Products List'!C$5:C$2890,D891))</f>
        <v>#REF!</v>
      </c>
      <c r="J891">
        <v>62995</v>
      </c>
    </row>
    <row r="892" spans="2:10" x14ac:dyDescent="0.25">
      <c r="B892" s="20" t="e">
        <f>(COUNTIF('Approved Products List'!#REF!,'Approved Products List'!#REF!)=1)*1</f>
        <v>#REF!</v>
      </c>
      <c r="C892" s="19"/>
      <c r="D892" s="19" t="e">
        <f t="array" ref="D892">IF(ROWS(D$6:D892)&lt;=C$5,INDEX('Approved Products List'!$C$5:$C$2890,SMALL(IF($B$6:$B$4551=1,ROW($B$6:$B$4551)-ROW(B$6)+1),ROWS(D$6:D892))),"")</f>
        <v>#REF!</v>
      </c>
      <c r="E892" s="19" t="e">
        <f>IF(D892="", "",MATCH(D892,'Approved Products List'!C$5:C$2890,0))</f>
        <v>#REF!</v>
      </c>
      <c r="F892" s="21" t="e">
        <f>IF(D892="", "",COUNTIF('Approved Products List'!C$5:C$2890,D892))</f>
        <v>#REF!</v>
      </c>
      <c r="J892">
        <v>61635</v>
      </c>
    </row>
    <row r="893" spans="2:10" x14ac:dyDescent="0.25">
      <c r="B893" s="20" t="e">
        <f>(COUNTIF('Approved Products List'!#REF!,'Approved Products List'!#REF!)=1)*1</f>
        <v>#REF!</v>
      </c>
      <c r="C893" s="19"/>
      <c r="D893" s="19" t="e">
        <f t="array" ref="D893">IF(ROWS(D$6:D893)&lt;=C$5,INDEX('Approved Products List'!$C$5:$C$2890,SMALL(IF($B$6:$B$4551=1,ROW($B$6:$B$4551)-ROW(B$6)+1),ROWS(D$6:D893))),"")</f>
        <v>#REF!</v>
      </c>
      <c r="E893" s="19" t="e">
        <f>IF(D893="", "",MATCH(D893,'Approved Products List'!C$5:C$2890,0))</f>
        <v>#REF!</v>
      </c>
      <c r="F893" s="21" t="e">
        <f>IF(D893="", "",COUNTIF('Approved Products List'!C$5:C$2890,D893))</f>
        <v>#REF!</v>
      </c>
      <c r="J893">
        <v>62996</v>
      </c>
    </row>
    <row r="894" spans="2:10" x14ac:dyDescent="0.25">
      <c r="B894" s="20" t="e">
        <f>(COUNTIF('Approved Products List'!#REF!,'Approved Products List'!#REF!)=1)*1</f>
        <v>#REF!</v>
      </c>
      <c r="C894" s="19"/>
      <c r="D894" s="19" t="e">
        <f t="array" ref="D894">IF(ROWS(D$6:D894)&lt;=C$5,INDEX('Approved Products List'!$C$5:$C$2890,SMALL(IF($B$6:$B$4551=1,ROW($B$6:$B$4551)-ROW(B$6)+1),ROWS(D$6:D894))),"")</f>
        <v>#REF!</v>
      </c>
      <c r="E894" s="19" t="e">
        <f>IF(D894="", "",MATCH(D894,'Approved Products List'!C$5:C$2890,0))</f>
        <v>#REF!</v>
      </c>
      <c r="F894" s="21" t="e">
        <f>IF(D894="", "",COUNTIF('Approved Products List'!C$5:C$2890,D894))</f>
        <v>#REF!</v>
      </c>
      <c r="J894">
        <v>62997</v>
      </c>
    </row>
    <row r="895" spans="2:10" x14ac:dyDescent="0.25">
      <c r="B895" s="20" t="e">
        <f>(COUNTIF('Approved Products List'!#REF!,'Approved Products List'!#REF!)=1)*1</f>
        <v>#REF!</v>
      </c>
      <c r="C895" s="19"/>
      <c r="D895" s="19" t="e">
        <f t="array" ref="D895">IF(ROWS(D$6:D895)&lt;=C$5,INDEX('Approved Products List'!$C$5:$C$2890,SMALL(IF($B$6:$B$4551=1,ROW($B$6:$B$4551)-ROW(B$6)+1),ROWS(D$6:D895))),"")</f>
        <v>#REF!</v>
      </c>
      <c r="E895" s="19" t="e">
        <f>IF(D895="", "",MATCH(D895,'Approved Products List'!C$5:C$2890,0))</f>
        <v>#REF!</v>
      </c>
      <c r="F895" s="21" t="e">
        <f>IF(D895="", "",COUNTIF('Approved Products List'!C$5:C$2890,D895))</f>
        <v>#REF!</v>
      </c>
      <c r="J895">
        <v>62998</v>
      </c>
    </row>
    <row r="896" spans="2:10" x14ac:dyDescent="0.25">
      <c r="B896" s="20" t="e">
        <f>(COUNTIF('Approved Products List'!#REF!,'Approved Products List'!#REF!)=1)*1</f>
        <v>#REF!</v>
      </c>
      <c r="C896" s="19"/>
      <c r="D896" s="19" t="e">
        <f t="array" ref="D896">IF(ROWS(D$6:D896)&lt;=C$5,INDEX('Approved Products List'!$C$5:$C$2890,SMALL(IF($B$6:$B$4551=1,ROW($B$6:$B$4551)-ROW(B$6)+1),ROWS(D$6:D896))),"")</f>
        <v>#REF!</v>
      </c>
      <c r="E896" s="19" t="e">
        <f>IF(D896="", "",MATCH(D896,'Approved Products List'!C$5:C$2890,0))</f>
        <v>#REF!</v>
      </c>
      <c r="F896" s="21" t="e">
        <f>IF(D896="", "",COUNTIF('Approved Products List'!C$5:C$2890,D896))</f>
        <v>#REF!</v>
      </c>
      <c r="J896">
        <v>62999</v>
      </c>
    </row>
    <row r="897" spans="2:10" x14ac:dyDescent="0.25">
      <c r="B897" s="20" t="e">
        <f>(COUNTIF('Approved Products List'!#REF!,'Approved Products List'!#REF!)=1)*1</f>
        <v>#REF!</v>
      </c>
      <c r="C897" s="19"/>
      <c r="D897" s="19" t="e">
        <f t="array" ref="D897">IF(ROWS(D$6:D897)&lt;=C$5,INDEX('Approved Products List'!$C$5:$C$2890,SMALL(IF($B$6:$B$4551=1,ROW($B$6:$B$4551)-ROW(B$6)+1),ROWS(D$6:D897))),"")</f>
        <v>#REF!</v>
      </c>
      <c r="E897" s="19" t="e">
        <f>IF(D897="", "",MATCH(D897,'Approved Products List'!C$5:C$2890,0))</f>
        <v>#REF!</v>
      </c>
      <c r="F897" s="21" t="e">
        <f>IF(D897="", "",COUNTIF('Approved Products List'!C$5:C$2890,D897))</f>
        <v>#REF!</v>
      </c>
      <c r="J897">
        <v>61635</v>
      </c>
    </row>
    <row r="898" spans="2:10" x14ac:dyDescent="0.25">
      <c r="B898" s="20" t="e">
        <f>(COUNTIF('Approved Products List'!#REF!,'Approved Products List'!#REF!)=1)*1</f>
        <v>#REF!</v>
      </c>
      <c r="C898" s="19"/>
      <c r="D898" s="19" t="e">
        <f t="array" ref="D898">IF(ROWS(D$6:D898)&lt;=C$5,INDEX('Approved Products List'!$C$5:$C$2890,SMALL(IF($B$6:$B$4551=1,ROW($B$6:$B$4551)-ROW(B$6)+1),ROWS(D$6:D898))),"")</f>
        <v>#REF!</v>
      </c>
      <c r="E898" s="19" t="e">
        <f>IF(D898="", "",MATCH(D898,'Approved Products List'!C$5:C$2890,0))</f>
        <v>#REF!</v>
      </c>
      <c r="F898" s="21" t="e">
        <f>IF(D898="", "",COUNTIF('Approved Products List'!C$5:C$2890,D898))</f>
        <v>#REF!</v>
      </c>
      <c r="J898">
        <v>61233</v>
      </c>
    </row>
    <row r="899" spans="2:10" x14ac:dyDescent="0.25">
      <c r="B899" s="20" t="e">
        <f>(COUNTIF('Approved Products List'!#REF!,'Approved Products List'!#REF!)=1)*1</f>
        <v>#REF!</v>
      </c>
      <c r="C899" s="19"/>
      <c r="D899" s="19" t="e">
        <f t="array" ref="D899">IF(ROWS(D$6:D899)&lt;=C$5,INDEX('Approved Products List'!$C$5:$C$2890,SMALL(IF($B$6:$B$4551=1,ROW($B$6:$B$4551)-ROW(B$6)+1),ROWS(D$6:D899))),"")</f>
        <v>#REF!</v>
      </c>
      <c r="E899" s="19" t="e">
        <f>IF(D899="", "",MATCH(D899,'Approved Products List'!C$5:C$2890,0))</f>
        <v>#REF!</v>
      </c>
      <c r="F899" s="21" t="e">
        <f>IF(D899="", "",COUNTIF('Approved Products List'!C$5:C$2890,D899))</f>
        <v>#REF!</v>
      </c>
      <c r="J899">
        <v>61262</v>
      </c>
    </row>
    <row r="900" spans="2:10" x14ac:dyDescent="0.25">
      <c r="B900" s="20" t="e">
        <f>(COUNTIF('Approved Products List'!#REF!,'Approved Products List'!#REF!)=1)*1</f>
        <v>#REF!</v>
      </c>
      <c r="C900" s="19"/>
      <c r="D900" s="19" t="e">
        <f t="array" ref="D900">IF(ROWS(D$6:D900)&lt;=C$5,INDEX('Approved Products List'!$C$5:$C$2890,SMALL(IF($B$6:$B$4551=1,ROW($B$6:$B$4551)-ROW(B$6)+1),ROWS(D$6:D900))),"")</f>
        <v>#REF!</v>
      </c>
      <c r="E900" s="19" t="e">
        <f>IF(D900="", "",MATCH(D900,'Approved Products List'!C$5:C$2890,0))</f>
        <v>#REF!</v>
      </c>
      <c r="F900" s="21" t="e">
        <f>IF(D900="", "",COUNTIF('Approved Products List'!C$5:C$2890,D900))</f>
        <v>#REF!</v>
      </c>
      <c r="J900">
        <v>61263</v>
      </c>
    </row>
    <row r="901" spans="2:10" x14ac:dyDescent="0.25">
      <c r="B901" s="20" t="e">
        <f>(COUNTIF('Approved Products List'!#REF!,'Approved Products List'!#REF!)=1)*1</f>
        <v>#REF!</v>
      </c>
      <c r="C901" s="19"/>
      <c r="D901" s="19" t="e">
        <f t="array" ref="D901">IF(ROWS(D$6:D901)&lt;=C$5,INDEX('Approved Products List'!$C$5:$C$2890,SMALL(IF($B$6:$B$4551=1,ROW($B$6:$B$4551)-ROW(B$6)+1),ROWS(D$6:D901))),"")</f>
        <v>#REF!</v>
      </c>
      <c r="E901" s="19" t="e">
        <f>IF(D901="", "",MATCH(D901,'Approved Products List'!C$5:C$2890,0))</f>
        <v>#REF!</v>
      </c>
      <c r="F901" s="21" t="e">
        <f>IF(D901="", "",COUNTIF('Approved Products List'!C$5:C$2890,D901))</f>
        <v>#REF!</v>
      </c>
      <c r="J901">
        <v>61264</v>
      </c>
    </row>
    <row r="902" spans="2:10" x14ac:dyDescent="0.25">
      <c r="B902" s="20" t="e">
        <f>(COUNTIF('Approved Products List'!#REF!,'Approved Products List'!#REF!)=1)*1</f>
        <v>#REF!</v>
      </c>
      <c r="C902" s="19"/>
      <c r="D902" s="19" t="e">
        <f t="array" ref="D902">IF(ROWS(D$6:D902)&lt;=C$5,INDEX('Approved Products List'!$C$5:$C$2890,SMALL(IF($B$6:$B$4551=1,ROW($B$6:$B$4551)-ROW(B$6)+1),ROWS(D$6:D902))),"")</f>
        <v>#REF!</v>
      </c>
      <c r="E902" s="19" t="e">
        <f>IF(D902="", "",MATCH(D902,'Approved Products List'!C$5:C$2890,0))</f>
        <v>#REF!</v>
      </c>
      <c r="F902" s="21" t="e">
        <f>IF(D902="", "",COUNTIF('Approved Products List'!C$5:C$2890,D902))</f>
        <v>#REF!</v>
      </c>
      <c r="J902">
        <v>61274</v>
      </c>
    </row>
    <row r="903" spans="2:10" x14ac:dyDescent="0.25">
      <c r="B903" s="20" t="e">
        <f>(COUNTIF('Approved Products List'!#REF!,'Approved Products List'!#REF!)=1)*1</f>
        <v>#REF!</v>
      </c>
      <c r="C903" s="19"/>
      <c r="D903" s="19" t="e">
        <f t="array" ref="D903">IF(ROWS(D$6:D903)&lt;=C$5,INDEX('Approved Products List'!$C$5:$C$2890,SMALL(IF($B$6:$B$4551=1,ROW($B$6:$B$4551)-ROW(B$6)+1),ROWS(D$6:D903))),"")</f>
        <v>#REF!</v>
      </c>
      <c r="E903" s="19" t="e">
        <f>IF(D903="", "",MATCH(D903,'Approved Products List'!C$5:C$2890,0))</f>
        <v>#REF!</v>
      </c>
      <c r="F903" s="21" t="e">
        <f>IF(D903="", "",COUNTIF('Approved Products List'!C$5:C$2890,D903))</f>
        <v>#REF!</v>
      </c>
      <c r="J903">
        <v>61276</v>
      </c>
    </row>
    <row r="904" spans="2:10" x14ac:dyDescent="0.25">
      <c r="B904" s="20" t="e">
        <f>(COUNTIF('Approved Products List'!#REF!,'Approved Products List'!#REF!)=1)*1</f>
        <v>#REF!</v>
      </c>
      <c r="C904" s="19"/>
      <c r="D904" s="19" t="e">
        <f t="array" ref="D904">IF(ROWS(D$6:D904)&lt;=C$5,INDEX('Approved Products List'!$C$5:$C$2890,SMALL(IF($B$6:$B$4551=1,ROW($B$6:$B$4551)-ROW(B$6)+1),ROWS(D$6:D904))),"")</f>
        <v>#REF!</v>
      </c>
      <c r="E904" s="19" t="e">
        <f>IF(D904="", "",MATCH(D904,'Approved Products List'!C$5:C$2890,0))</f>
        <v>#REF!</v>
      </c>
      <c r="F904" s="21" t="e">
        <f>IF(D904="", "",COUNTIF('Approved Products List'!C$5:C$2890,D904))</f>
        <v>#REF!</v>
      </c>
      <c r="J904">
        <v>61279</v>
      </c>
    </row>
    <row r="905" spans="2:10" x14ac:dyDescent="0.25">
      <c r="B905" s="20" t="e">
        <f>(COUNTIF('Approved Products List'!#REF!,'Approved Products List'!#REF!)=1)*1</f>
        <v>#REF!</v>
      </c>
      <c r="C905" s="19"/>
      <c r="D905" s="19" t="e">
        <f t="array" ref="D905">IF(ROWS(D$6:D905)&lt;=C$5,INDEX('Approved Products List'!$C$5:$C$2890,SMALL(IF($B$6:$B$4551=1,ROW($B$6:$B$4551)-ROW(B$6)+1),ROWS(D$6:D905))),"")</f>
        <v>#REF!</v>
      </c>
      <c r="E905" s="19" t="e">
        <f>IF(D905="", "",MATCH(D905,'Approved Products List'!C$5:C$2890,0))</f>
        <v>#REF!</v>
      </c>
      <c r="F905" s="21" t="e">
        <f>IF(D905="", "",COUNTIF('Approved Products List'!C$5:C$2890,D905))</f>
        <v>#REF!</v>
      </c>
      <c r="J905">
        <v>61358</v>
      </c>
    </row>
    <row r="906" spans="2:10" x14ac:dyDescent="0.25">
      <c r="B906" s="20" t="e">
        <f>(COUNTIF('Approved Products List'!#REF!,'Approved Products List'!#REF!)=1)*1</f>
        <v>#REF!</v>
      </c>
      <c r="C906" s="19"/>
      <c r="D906" s="19" t="e">
        <f t="array" ref="D906">IF(ROWS(D$6:D906)&lt;=C$5,INDEX('Approved Products List'!$C$5:$C$2890,SMALL(IF($B$6:$B$4551=1,ROW($B$6:$B$4551)-ROW(B$6)+1),ROWS(D$6:D906))),"")</f>
        <v>#REF!</v>
      </c>
      <c r="E906" s="19" t="e">
        <f>IF(D906="", "",MATCH(D906,'Approved Products List'!C$5:C$2890,0))</f>
        <v>#REF!</v>
      </c>
      <c r="F906" s="21" t="e">
        <f>IF(D906="", "",COUNTIF('Approved Products List'!C$5:C$2890,D906))</f>
        <v>#REF!</v>
      </c>
      <c r="J906">
        <v>61377</v>
      </c>
    </row>
    <row r="907" spans="2:10" x14ac:dyDescent="0.25">
      <c r="B907" s="20" t="e">
        <f>(COUNTIF('Approved Products List'!#REF!,'Approved Products List'!#REF!)=1)*1</f>
        <v>#REF!</v>
      </c>
      <c r="C907" s="19"/>
      <c r="D907" s="19" t="e">
        <f t="array" ref="D907">IF(ROWS(D$6:D907)&lt;=C$5,INDEX('Approved Products List'!$C$5:$C$2890,SMALL(IF($B$6:$B$4551=1,ROW($B$6:$B$4551)-ROW(B$6)+1),ROWS(D$6:D907))),"")</f>
        <v>#REF!</v>
      </c>
      <c r="E907" s="19" t="e">
        <f>IF(D907="", "",MATCH(D907,'Approved Products List'!C$5:C$2890,0))</f>
        <v>#REF!</v>
      </c>
      <c r="F907" s="21" t="e">
        <f>IF(D907="", "",COUNTIF('Approved Products List'!C$5:C$2890,D907))</f>
        <v>#REF!</v>
      </c>
      <c r="J907">
        <v>61468</v>
      </c>
    </row>
    <row r="908" spans="2:10" x14ac:dyDescent="0.25">
      <c r="B908" s="20" t="e">
        <f>(COUNTIF('Approved Products List'!#REF!,'Approved Products List'!#REF!)=1)*1</f>
        <v>#REF!</v>
      </c>
      <c r="C908" s="19"/>
      <c r="D908" s="19" t="e">
        <f t="array" ref="D908">IF(ROWS(D$6:D908)&lt;=C$5,INDEX('Approved Products List'!$C$5:$C$2890,SMALL(IF($B$6:$B$4551=1,ROW($B$6:$B$4551)-ROW(B$6)+1),ROWS(D$6:D908))),"")</f>
        <v>#REF!</v>
      </c>
      <c r="E908" s="19" t="e">
        <f>IF(D908="", "",MATCH(D908,'Approved Products List'!C$5:C$2890,0))</f>
        <v>#REF!</v>
      </c>
      <c r="F908" s="21" t="e">
        <f>IF(D908="", "",COUNTIF('Approved Products List'!C$5:C$2890,D908))</f>
        <v>#REF!</v>
      </c>
      <c r="J908">
        <v>61629</v>
      </c>
    </row>
    <row r="909" spans="2:10" x14ac:dyDescent="0.25">
      <c r="B909" s="20" t="e">
        <f>(COUNTIF('Approved Products List'!#REF!,'Approved Products List'!#REF!)=1)*1</f>
        <v>#REF!</v>
      </c>
      <c r="C909" s="19"/>
      <c r="D909" s="19" t="e">
        <f t="array" ref="D909">IF(ROWS(D$6:D909)&lt;=C$5,INDEX('Approved Products List'!$C$5:$C$2890,SMALL(IF($B$6:$B$4551=1,ROW($B$6:$B$4551)-ROW(B$6)+1),ROWS(D$6:D909))),"")</f>
        <v>#REF!</v>
      </c>
      <c r="E909" s="19" t="e">
        <f>IF(D909="", "",MATCH(D909,'Approved Products List'!C$5:C$2890,0))</f>
        <v>#REF!</v>
      </c>
      <c r="F909" s="21" t="e">
        <f>IF(D909="", "",COUNTIF('Approved Products List'!C$5:C$2890,D909))</f>
        <v>#REF!</v>
      </c>
      <c r="J909">
        <v>62091</v>
      </c>
    </row>
    <row r="910" spans="2:10" x14ac:dyDescent="0.25">
      <c r="B910" s="20" t="e">
        <f>(COUNTIF('Approved Products List'!#REF!,'Approved Products List'!#REF!)=1)*1</f>
        <v>#REF!</v>
      </c>
      <c r="C910" s="19"/>
      <c r="D910" s="19" t="e">
        <f t="array" ref="D910">IF(ROWS(D$6:D910)&lt;=C$5,INDEX('Approved Products List'!$C$5:$C$2890,SMALL(IF($B$6:$B$4551=1,ROW($B$6:$B$4551)-ROW(B$6)+1),ROWS(D$6:D910))),"")</f>
        <v>#REF!</v>
      </c>
      <c r="E910" s="19" t="e">
        <f>IF(D910="", "",MATCH(D910,'Approved Products List'!C$5:C$2890,0))</f>
        <v>#REF!</v>
      </c>
      <c r="F910" s="21" t="e">
        <f>IF(D910="", "",COUNTIF('Approved Products List'!C$5:C$2890,D910))</f>
        <v>#REF!</v>
      </c>
      <c r="J910">
        <v>62319</v>
      </c>
    </row>
    <row r="911" spans="2:10" x14ac:dyDescent="0.25">
      <c r="B911" s="20" t="e">
        <f>(COUNTIF('Approved Products List'!#REF!,'Approved Products List'!#REF!)=1)*1</f>
        <v>#REF!</v>
      </c>
      <c r="C911" s="19"/>
      <c r="D911" s="19" t="e">
        <f t="array" ref="D911">IF(ROWS(D$6:D911)&lt;=C$5,INDEX('Approved Products List'!$C$5:$C$2890,SMALL(IF($B$6:$B$4551=1,ROW($B$6:$B$4551)-ROW(B$6)+1),ROWS(D$6:D911))),"")</f>
        <v>#REF!</v>
      </c>
      <c r="E911" s="19" t="e">
        <f>IF(D911="", "",MATCH(D911,'Approved Products List'!C$5:C$2890,0))</f>
        <v>#REF!</v>
      </c>
      <c r="F911" s="21" t="e">
        <f>IF(D911="", "",COUNTIF('Approved Products List'!C$5:C$2890,D911))</f>
        <v>#REF!</v>
      </c>
      <c r="J911">
        <v>62344</v>
      </c>
    </row>
    <row r="912" spans="2:10" x14ac:dyDescent="0.25">
      <c r="B912" s="20" t="e">
        <f>(COUNTIF('Approved Products List'!#REF!,'Approved Products List'!#REF!)=1)*1</f>
        <v>#REF!</v>
      </c>
      <c r="C912" s="19"/>
      <c r="D912" s="19" t="e">
        <f t="array" ref="D912">IF(ROWS(D$6:D912)&lt;=C$5,INDEX('Approved Products List'!$C$5:$C$2890,SMALL(IF($B$6:$B$4551=1,ROW($B$6:$B$4551)-ROW(B$6)+1),ROWS(D$6:D912))),"")</f>
        <v>#REF!</v>
      </c>
      <c r="E912" s="19" t="e">
        <f>IF(D912="", "",MATCH(D912,'Approved Products List'!C$5:C$2890,0))</f>
        <v>#REF!</v>
      </c>
      <c r="F912" s="21" t="e">
        <f>IF(D912="", "",COUNTIF('Approved Products List'!C$5:C$2890,D912))</f>
        <v>#REF!</v>
      </c>
      <c r="J912">
        <v>62931</v>
      </c>
    </row>
    <row r="913" spans="2:10" x14ac:dyDescent="0.25">
      <c r="B913" s="20" t="e">
        <f>(COUNTIF('Approved Products List'!#REF!,'Approved Products List'!#REF!)=1)*1</f>
        <v>#REF!</v>
      </c>
      <c r="C913" s="19"/>
      <c r="D913" s="19" t="e">
        <f t="array" ref="D913">IF(ROWS(D$6:D913)&lt;=C$5,INDEX('Approved Products List'!$C$5:$C$2890,SMALL(IF($B$6:$B$4551=1,ROW($B$6:$B$4551)-ROW(B$6)+1),ROWS(D$6:D913))),"")</f>
        <v>#REF!</v>
      </c>
      <c r="E913" s="19" t="e">
        <f>IF(D913="", "",MATCH(D913,'Approved Products List'!C$5:C$2890,0))</f>
        <v>#REF!</v>
      </c>
      <c r="F913" s="21" t="e">
        <f>IF(D913="", "",COUNTIF('Approved Products List'!C$5:C$2890,D913))</f>
        <v>#REF!</v>
      </c>
      <c r="J913">
        <v>62938</v>
      </c>
    </row>
    <row r="914" spans="2:10" x14ac:dyDescent="0.25">
      <c r="B914" s="20" t="e">
        <f>(COUNTIF('Approved Products List'!#REF!,'Approved Products List'!#REF!)=1)*1</f>
        <v>#REF!</v>
      </c>
      <c r="C914" s="19"/>
      <c r="D914" s="19" t="e">
        <f t="array" ref="D914">IF(ROWS(D$6:D914)&lt;=C$5,INDEX('Approved Products List'!$C$5:$C$2890,SMALL(IF($B$6:$B$4551=1,ROW($B$6:$B$4551)-ROW(B$6)+1),ROWS(D$6:D914))),"")</f>
        <v>#REF!</v>
      </c>
      <c r="E914" s="19" t="e">
        <f>IF(D914="", "",MATCH(D914,'Approved Products List'!C$5:C$2890,0))</f>
        <v>#REF!</v>
      </c>
      <c r="F914" s="21" t="e">
        <f>IF(D914="", "",COUNTIF('Approved Products List'!C$5:C$2890,D914))</f>
        <v>#REF!</v>
      </c>
      <c r="J914">
        <v>62943</v>
      </c>
    </row>
    <row r="915" spans="2:10" x14ac:dyDescent="0.25">
      <c r="B915" s="20" t="e">
        <f>(COUNTIF('Approved Products List'!#REF!,'Approved Products List'!#REF!)=1)*1</f>
        <v>#REF!</v>
      </c>
      <c r="C915" s="19"/>
      <c r="D915" s="19" t="e">
        <f t="array" ref="D915">IF(ROWS(D$6:D915)&lt;=C$5,INDEX('Approved Products List'!$C$5:$C$2890,SMALL(IF($B$6:$B$4551=1,ROW($B$6:$B$4551)-ROW(B$6)+1),ROWS(D$6:D915))),"")</f>
        <v>#REF!</v>
      </c>
      <c r="E915" s="19" t="e">
        <f>IF(D915="", "",MATCH(D915,'Approved Products List'!C$5:C$2890,0))</f>
        <v>#REF!</v>
      </c>
      <c r="F915" s="21" t="e">
        <f>IF(D915="", "",COUNTIF('Approved Products List'!C$5:C$2890,D915))</f>
        <v>#REF!</v>
      </c>
      <c r="J915">
        <v>62982</v>
      </c>
    </row>
    <row r="916" spans="2:10" x14ac:dyDescent="0.25">
      <c r="B916" s="20" t="e">
        <f>(COUNTIF('Approved Products List'!#REF!,'Approved Products List'!#REF!)=1)*1</f>
        <v>#REF!</v>
      </c>
      <c r="C916" s="19"/>
      <c r="D916" s="19" t="e">
        <f t="array" ref="D916">IF(ROWS(D$6:D916)&lt;=C$5,INDEX('Approved Products List'!$C$5:$C$2890,SMALL(IF($B$6:$B$4551=1,ROW($B$6:$B$4551)-ROW(B$6)+1),ROWS(D$6:D916))),"")</f>
        <v>#REF!</v>
      </c>
      <c r="E916" s="19" t="e">
        <f>IF(D916="", "",MATCH(D916,'Approved Products List'!C$5:C$2890,0))</f>
        <v>#REF!</v>
      </c>
      <c r="F916" s="21" t="e">
        <f>IF(D916="", "",COUNTIF('Approved Products List'!C$5:C$2890,D916))</f>
        <v>#REF!</v>
      </c>
    </row>
    <row r="917" spans="2:10" x14ac:dyDescent="0.25">
      <c r="B917" s="20" t="e">
        <f>(COUNTIF('Approved Products List'!#REF!,'Approved Products List'!#REF!)=1)*1</f>
        <v>#REF!</v>
      </c>
      <c r="C917" s="19"/>
      <c r="D917" s="19" t="e">
        <f t="array" ref="D917">IF(ROWS(D$6:D917)&lt;=C$5,INDEX('Approved Products List'!$C$5:$C$2890,SMALL(IF($B$6:$B$4551=1,ROW($B$6:$B$4551)-ROW(B$6)+1),ROWS(D$6:D917))),"")</f>
        <v>#REF!</v>
      </c>
      <c r="E917" s="19" t="e">
        <f>IF(D917="", "",MATCH(D917,'Approved Products List'!C$5:C$2890,0))</f>
        <v>#REF!</v>
      </c>
      <c r="F917" s="21" t="e">
        <f>IF(D917="", "",COUNTIF('Approved Products List'!C$5:C$2890,D917))</f>
        <v>#REF!</v>
      </c>
    </row>
    <row r="918" spans="2:10" x14ac:dyDescent="0.25">
      <c r="B918" s="20" t="e">
        <f>(COUNTIF('Approved Products List'!#REF!,'Approved Products List'!#REF!)=1)*1</f>
        <v>#REF!</v>
      </c>
      <c r="C918" s="19"/>
      <c r="D918" s="19" t="e">
        <f t="array" ref="D918">IF(ROWS(D$6:D918)&lt;=C$5,INDEX('Approved Products List'!$C$5:$C$2890,SMALL(IF($B$6:$B$4551=1,ROW($B$6:$B$4551)-ROW(B$6)+1),ROWS(D$6:D918))),"")</f>
        <v>#REF!</v>
      </c>
      <c r="E918" s="19" t="e">
        <f>IF(D918="", "",MATCH(D918,'Approved Products List'!C$5:C$2890,0))</f>
        <v>#REF!</v>
      </c>
      <c r="F918" s="21" t="e">
        <f>IF(D918="", "",COUNTIF('Approved Products List'!C$5:C$2890,D918))</f>
        <v>#REF!</v>
      </c>
    </row>
    <row r="919" spans="2:10" x14ac:dyDescent="0.25">
      <c r="B919" s="20" t="e">
        <f>(COUNTIF('Approved Products List'!#REF!,'Approved Products List'!#REF!)=1)*1</f>
        <v>#REF!</v>
      </c>
      <c r="C919" s="19"/>
      <c r="D919" s="19" t="e">
        <f t="array" ref="D919">IF(ROWS(D$6:D919)&lt;=C$5,INDEX('Approved Products List'!$C$5:$C$2890,SMALL(IF($B$6:$B$4551=1,ROW($B$6:$B$4551)-ROW(B$6)+1),ROWS(D$6:D919))),"")</f>
        <v>#REF!</v>
      </c>
      <c r="E919" s="19" t="e">
        <f>IF(D919="", "",MATCH(D919,'Approved Products List'!C$5:C$2890,0))</f>
        <v>#REF!</v>
      </c>
      <c r="F919" s="21" t="e">
        <f>IF(D919="", "",COUNTIF('Approved Products List'!C$5:C$2890,D919))</f>
        <v>#REF!</v>
      </c>
    </row>
    <row r="920" spans="2:10" x14ac:dyDescent="0.25">
      <c r="B920" s="20" t="e">
        <f>(COUNTIF('Approved Products List'!#REF!,'Approved Products List'!#REF!)=1)*1</f>
        <v>#REF!</v>
      </c>
      <c r="C920" s="19"/>
      <c r="D920" s="19" t="e">
        <f t="array" ref="D920">IF(ROWS(D$6:D920)&lt;=C$5,INDEX('Approved Products List'!$C$5:$C$2890,SMALL(IF($B$6:$B$4551=1,ROW($B$6:$B$4551)-ROW(B$6)+1),ROWS(D$6:D920))),"")</f>
        <v>#REF!</v>
      </c>
      <c r="E920" s="19" t="e">
        <f>IF(D920="", "",MATCH(D920,'Approved Products List'!C$5:C$2890,0))</f>
        <v>#REF!</v>
      </c>
      <c r="F920" s="21" t="e">
        <f>IF(D920="", "",COUNTIF('Approved Products List'!C$5:C$2890,D920))</f>
        <v>#REF!</v>
      </c>
    </row>
    <row r="921" spans="2:10" x14ac:dyDescent="0.25">
      <c r="B921" s="20" t="e">
        <f>(COUNTIF('Approved Products List'!#REF!,'Approved Products List'!#REF!)=1)*1</f>
        <v>#REF!</v>
      </c>
      <c r="C921" s="19"/>
      <c r="D921" s="19" t="e">
        <f t="array" ref="D921">IF(ROWS(D$6:D921)&lt;=C$5,INDEX('Approved Products List'!$C$5:$C$2890,SMALL(IF($B$6:$B$4551=1,ROW($B$6:$B$4551)-ROW(B$6)+1),ROWS(D$6:D921))),"")</f>
        <v>#REF!</v>
      </c>
      <c r="E921" s="19" t="e">
        <f>IF(D921="", "",MATCH(D921,'Approved Products List'!C$5:C$2890,0))</f>
        <v>#REF!</v>
      </c>
      <c r="F921" s="21" t="e">
        <f>IF(D921="", "",COUNTIF('Approved Products List'!C$5:C$2890,D921))</f>
        <v>#REF!</v>
      </c>
    </row>
    <row r="922" spans="2:10" x14ac:dyDescent="0.25">
      <c r="B922" s="20" t="e">
        <f>(COUNTIF('Approved Products List'!#REF!,'Approved Products List'!#REF!)=1)*1</f>
        <v>#REF!</v>
      </c>
      <c r="C922" s="19"/>
      <c r="D922" s="19" t="e">
        <f t="array" ref="D922">IF(ROWS(D$6:D922)&lt;=C$5,INDEX('Approved Products List'!$C$5:$C$2890,SMALL(IF($B$6:$B$4551=1,ROW($B$6:$B$4551)-ROW(B$6)+1),ROWS(D$6:D922))),"")</f>
        <v>#REF!</v>
      </c>
      <c r="E922" s="19" t="e">
        <f>IF(D922="", "",MATCH(D922,'Approved Products List'!C$5:C$2890,0))</f>
        <v>#REF!</v>
      </c>
      <c r="F922" s="21" t="e">
        <f>IF(D922="", "",COUNTIF('Approved Products List'!C$5:C$2890,D922))</f>
        <v>#REF!</v>
      </c>
    </row>
    <row r="923" spans="2:10" x14ac:dyDescent="0.25">
      <c r="B923" s="20" t="e">
        <f>(COUNTIF('Approved Products List'!#REF!,'Approved Products List'!#REF!)=1)*1</f>
        <v>#REF!</v>
      </c>
      <c r="C923" s="19"/>
      <c r="D923" s="19" t="e">
        <f t="array" ref="D923">IF(ROWS(D$6:D923)&lt;=C$5,INDEX('Approved Products List'!$C$5:$C$2890,SMALL(IF($B$6:$B$4551=1,ROW($B$6:$B$4551)-ROW(B$6)+1),ROWS(D$6:D923))),"")</f>
        <v>#REF!</v>
      </c>
      <c r="E923" s="19" t="e">
        <f>IF(D923="", "",MATCH(D923,'Approved Products List'!C$5:C$2890,0))</f>
        <v>#REF!</v>
      </c>
      <c r="F923" s="21" t="e">
        <f>IF(D923="", "",COUNTIF('Approved Products List'!C$5:C$2890,D923))</f>
        <v>#REF!</v>
      </c>
    </row>
    <row r="924" spans="2:10" x14ac:dyDescent="0.25">
      <c r="B924" s="20" t="e">
        <f>(COUNTIF('Approved Products List'!#REF!,'Approved Products List'!#REF!)=1)*1</f>
        <v>#REF!</v>
      </c>
      <c r="C924" s="19"/>
      <c r="D924" s="19" t="e">
        <f t="array" ref="D924">IF(ROWS(D$6:D924)&lt;=C$5,INDEX('Approved Products List'!$C$5:$C$2890,SMALL(IF($B$6:$B$4551=1,ROW($B$6:$B$4551)-ROW(B$6)+1),ROWS(D$6:D924))),"")</f>
        <v>#REF!</v>
      </c>
      <c r="E924" s="19" t="e">
        <f>IF(D924="", "",MATCH(D924,'Approved Products List'!C$5:C$2890,0))</f>
        <v>#REF!</v>
      </c>
      <c r="F924" s="21" t="e">
        <f>IF(D924="", "",COUNTIF('Approved Products List'!C$5:C$2890,D924))</f>
        <v>#REF!</v>
      </c>
    </row>
    <row r="925" spans="2:10" x14ac:dyDescent="0.25">
      <c r="B925" s="20" t="e">
        <f>(COUNTIF('Approved Products List'!#REF!,'Approved Products List'!#REF!)=1)*1</f>
        <v>#REF!</v>
      </c>
      <c r="C925" s="19"/>
      <c r="D925" s="19" t="e">
        <f t="array" ref="D925">IF(ROWS(D$6:D925)&lt;=C$5,INDEX('Approved Products List'!$C$5:$C$2890,SMALL(IF($B$6:$B$4551=1,ROW($B$6:$B$4551)-ROW(B$6)+1),ROWS(D$6:D925))),"")</f>
        <v>#REF!</v>
      </c>
      <c r="E925" s="19" t="e">
        <f>IF(D925="", "",MATCH(D925,'Approved Products List'!C$5:C$2890,0))</f>
        <v>#REF!</v>
      </c>
      <c r="F925" s="21" t="e">
        <f>IF(D925="", "",COUNTIF('Approved Products List'!C$5:C$2890,D925))</f>
        <v>#REF!</v>
      </c>
    </row>
    <row r="926" spans="2:10" x14ac:dyDescent="0.25">
      <c r="B926" s="20" t="e">
        <f>(COUNTIF('Approved Products List'!#REF!,'Approved Products List'!#REF!)=1)*1</f>
        <v>#REF!</v>
      </c>
      <c r="C926" s="19"/>
      <c r="D926" s="19" t="e">
        <f t="array" ref="D926">IF(ROWS(D$6:D926)&lt;=C$5,INDEX('Approved Products List'!$C$5:$C$2890,SMALL(IF($B$6:$B$4551=1,ROW($B$6:$B$4551)-ROW(B$6)+1),ROWS(D$6:D926))),"")</f>
        <v>#REF!</v>
      </c>
      <c r="E926" s="19" t="e">
        <f>IF(D926="", "",MATCH(D926,'Approved Products List'!C$5:C$2890,0))</f>
        <v>#REF!</v>
      </c>
      <c r="F926" s="21" t="e">
        <f>IF(D926="", "",COUNTIF('Approved Products List'!C$5:C$2890,D926))</f>
        <v>#REF!</v>
      </c>
    </row>
    <row r="927" spans="2:10" x14ac:dyDescent="0.25">
      <c r="B927" s="20" t="e">
        <f>(COUNTIF('Approved Products List'!#REF!,'Approved Products List'!#REF!)=1)*1</f>
        <v>#REF!</v>
      </c>
      <c r="C927" s="19"/>
      <c r="D927" s="19" t="e">
        <f t="array" ref="D927">IF(ROWS(D$6:D927)&lt;=C$5,INDEX('Approved Products List'!$C$5:$C$2890,SMALL(IF($B$6:$B$4551=1,ROW($B$6:$B$4551)-ROW(B$6)+1),ROWS(D$6:D927))),"")</f>
        <v>#REF!</v>
      </c>
      <c r="E927" s="19" t="e">
        <f>IF(D927="", "",MATCH(D927,'Approved Products List'!C$5:C$2890,0))</f>
        <v>#REF!</v>
      </c>
      <c r="F927" s="21" t="e">
        <f>IF(D927="", "",COUNTIF('Approved Products List'!C$5:C$2890,D927))</f>
        <v>#REF!</v>
      </c>
    </row>
    <row r="928" spans="2:10" x14ac:dyDescent="0.25">
      <c r="B928" s="20" t="e">
        <f>(COUNTIF('Approved Products List'!#REF!,'Approved Products List'!#REF!)=1)*1</f>
        <v>#REF!</v>
      </c>
      <c r="C928" s="19"/>
      <c r="D928" s="19" t="e">
        <f t="array" ref="D928">IF(ROWS(D$6:D928)&lt;=C$5,INDEX('Approved Products List'!$C$5:$C$2890,SMALL(IF($B$6:$B$4551=1,ROW($B$6:$B$4551)-ROW(B$6)+1),ROWS(D$6:D928))),"")</f>
        <v>#REF!</v>
      </c>
      <c r="E928" s="19" t="e">
        <f>IF(D928="", "",MATCH(D928,'Approved Products List'!C$5:C$2890,0))</f>
        <v>#REF!</v>
      </c>
      <c r="F928" s="21" t="e">
        <f>IF(D928="", "",COUNTIF('Approved Products List'!C$5:C$2890,D928))</f>
        <v>#REF!</v>
      </c>
    </row>
    <row r="929" spans="2:6" x14ac:dyDescent="0.25">
      <c r="B929" s="20" t="e">
        <f>(COUNTIF('Approved Products List'!#REF!,'Approved Products List'!#REF!)=1)*1</f>
        <v>#REF!</v>
      </c>
      <c r="C929" s="19"/>
      <c r="D929" s="19" t="e">
        <f t="array" ref="D929">IF(ROWS(D$6:D929)&lt;=C$5,INDEX('Approved Products List'!$C$5:$C$2890,SMALL(IF($B$6:$B$4551=1,ROW($B$6:$B$4551)-ROW(B$6)+1),ROWS(D$6:D929))),"")</f>
        <v>#REF!</v>
      </c>
      <c r="E929" s="19" t="e">
        <f>IF(D929="", "",MATCH(D929,'Approved Products List'!C$5:C$2890,0))</f>
        <v>#REF!</v>
      </c>
      <c r="F929" s="21" t="e">
        <f>IF(D929="", "",COUNTIF('Approved Products List'!C$5:C$2890,D929))</f>
        <v>#REF!</v>
      </c>
    </row>
    <row r="930" spans="2:6" x14ac:dyDescent="0.25">
      <c r="B930" s="20" t="e">
        <f>(COUNTIF('Approved Products List'!#REF!,'Approved Products List'!#REF!)=1)*1</f>
        <v>#REF!</v>
      </c>
      <c r="C930" s="19"/>
      <c r="D930" s="19" t="e">
        <f t="array" ref="D930">IF(ROWS(D$6:D930)&lt;=C$5,INDEX('Approved Products List'!$C$5:$C$2890,SMALL(IF($B$6:$B$4551=1,ROW($B$6:$B$4551)-ROW(B$6)+1),ROWS(D$6:D930))),"")</f>
        <v>#REF!</v>
      </c>
      <c r="E930" s="19" t="e">
        <f>IF(D930="", "",MATCH(D930,'Approved Products List'!C$5:C$2890,0))</f>
        <v>#REF!</v>
      </c>
      <c r="F930" s="21" t="e">
        <f>IF(D930="", "",COUNTIF('Approved Products List'!C$5:C$2890,D930))</f>
        <v>#REF!</v>
      </c>
    </row>
    <row r="931" spans="2:6" x14ac:dyDescent="0.25">
      <c r="B931" s="20" t="e">
        <f>(COUNTIF('Approved Products List'!#REF!,'Approved Products List'!#REF!)=1)*1</f>
        <v>#REF!</v>
      </c>
      <c r="C931" s="19"/>
      <c r="D931" s="19" t="e">
        <f t="array" ref="D931">IF(ROWS(D$6:D931)&lt;=C$5,INDEX('Approved Products List'!$C$5:$C$2890,SMALL(IF($B$6:$B$4551=1,ROW($B$6:$B$4551)-ROW(B$6)+1),ROWS(D$6:D931))),"")</f>
        <v>#REF!</v>
      </c>
      <c r="E931" s="19" t="e">
        <f>IF(D931="", "",MATCH(D931,'Approved Products List'!C$5:C$2890,0))</f>
        <v>#REF!</v>
      </c>
      <c r="F931" s="21" t="e">
        <f>IF(D931="", "",COUNTIF('Approved Products List'!C$5:C$2890,D931))</f>
        <v>#REF!</v>
      </c>
    </row>
    <row r="932" spans="2:6" x14ac:dyDescent="0.25">
      <c r="B932" s="20" t="e">
        <f>(COUNTIF('Approved Products List'!#REF!,'Approved Products List'!#REF!)=1)*1</f>
        <v>#REF!</v>
      </c>
      <c r="C932" s="19"/>
      <c r="D932" s="19" t="e">
        <f t="array" ref="D932">IF(ROWS(D$6:D932)&lt;=C$5,INDEX('Approved Products List'!$C$5:$C$2890,SMALL(IF($B$6:$B$4551=1,ROW($B$6:$B$4551)-ROW(B$6)+1),ROWS(D$6:D932))),"")</f>
        <v>#REF!</v>
      </c>
      <c r="E932" s="19" t="e">
        <f>IF(D932="", "",MATCH(D932,'Approved Products List'!C$5:C$2890,0))</f>
        <v>#REF!</v>
      </c>
      <c r="F932" s="21" t="e">
        <f>IF(D932="", "",COUNTIF('Approved Products List'!C$5:C$2890,D932))</f>
        <v>#REF!</v>
      </c>
    </row>
    <row r="933" spans="2:6" x14ac:dyDescent="0.25">
      <c r="B933" s="20" t="e">
        <f>(COUNTIF('Approved Products List'!#REF!,'Approved Products List'!#REF!)=1)*1</f>
        <v>#REF!</v>
      </c>
      <c r="C933" s="19"/>
      <c r="D933" s="19" t="e">
        <f t="array" ref="D933">IF(ROWS(D$6:D933)&lt;=C$5,INDEX('Approved Products List'!$C$5:$C$2890,SMALL(IF($B$6:$B$4551=1,ROW($B$6:$B$4551)-ROW(B$6)+1),ROWS(D$6:D933))),"")</f>
        <v>#REF!</v>
      </c>
      <c r="E933" s="19" t="e">
        <f>IF(D933="", "",MATCH(D933,'Approved Products List'!C$5:C$2890,0))</f>
        <v>#REF!</v>
      </c>
      <c r="F933" s="21" t="e">
        <f>IF(D933="", "",COUNTIF('Approved Products List'!C$5:C$2890,D933))</f>
        <v>#REF!</v>
      </c>
    </row>
    <row r="934" spans="2:6" x14ac:dyDescent="0.25">
      <c r="B934" s="20" t="e">
        <f>(COUNTIF('Approved Products List'!#REF!,'Approved Products List'!#REF!)=1)*1</f>
        <v>#REF!</v>
      </c>
      <c r="C934" s="19"/>
      <c r="D934" s="19" t="e">
        <f t="array" ref="D934">IF(ROWS(D$6:D934)&lt;=C$5,INDEX('Approved Products List'!$C$5:$C$2890,SMALL(IF($B$6:$B$4551=1,ROW($B$6:$B$4551)-ROW(B$6)+1),ROWS(D$6:D934))),"")</f>
        <v>#REF!</v>
      </c>
      <c r="E934" s="19" t="e">
        <f>IF(D934="", "",MATCH(D934,'Approved Products List'!C$5:C$2890,0))</f>
        <v>#REF!</v>
      </c>
      <c r="F934" s="21" t="e">
        <f>IF(D934="", "",COUNTIF('Approved Products List'!C$5:C$2890,D934))</f>
        <v>#REF!</v>
      </c>
    </row>
    <row r="935" spans="2:6" x14ac:dyDescent="0.25">
      <c r="B935" s="20" t="e">
        <f>(COUNTIF('Approved Products List'!#REF!,'Approved Products List'!#REF!)=1)*1</f>
        <v>#REF!</v>
      </c>
      <c r="C935" s="19"/>
      <c r="D935" s="19" t="e">
        <f t="array" ref="D935">IF(ROWS(D$6:D935)&lt;=C$5,INDEX('Approved Products List'!$C$5:$C$2890,SMALL(IF($B$6:$B$4551=1,ROW($B$6:$B$4551)-ROW(B$6)+1),ROWS(D$6:D935))),"")</f>
        <v>#REF!</v>
      </c>
      <c r="E935" s="19" t="e">
        <f>IF(D935="", "",MATCH(D935,'Approved Products List'!C$5:C$2890,0))</f>
        <v>#REF!</v>
      </c>
      <c r="F935" s="21" t="e">
        <f>IF(D935="", "",COUNTIF('Approved Products List'!C$5:C$2890,D935))</f>
        <v>#REF!</v>
      </c>
    </row>
    <row r="936" spans="2:6" x14ac:dyDescent="0.25">
      <c r="B936" s="20" t="e">
        <f>(COUNTIF('Approved Products List'!#REF!,'Approved Products List'!#REF!)=1)*1</f>
        <v>#REF!</v>
      </c>
      <c r="C936" s="19"/>
      <c r="D936" s="19" t="e">
        <f t="array" ref="D936">IF(ROWS(D$6:D936)&lt;=C$5,INDEX('Approved Products List'!$C$5:$C$2890,SMALL(IF($B$6:$B$4551=1,ROW($B$6:$B$4551)-ROW(B$6)+1),ROWS(D$6:D936))),"")</f>
        <v>#REF!</v>
      </c>
      <c r="E936" s="19" t="e">
        <f>IF(D936="", "",MATCH(D936,'Approved Products List'!C$5:C$2890,0))</f>
        <v>#REF!</v>
      </c>
      <c r="F936" s="21" t="e">
        <f>IF(D936="", "",COUNTIF('Approved Products List'!C$5:C$2890,D936))</f>
        <v>#REF!</v>
      </c>
    </row>
    <row r="937" spans="2:6" x14ac:dyDescent="0.25">
      <c r="B937" s="20" t="e">
        <f>(COUNTIF('Approved Products List'!#REF!,'Approved Products List'!#REF!)=1)*1</f>
        <v>#REF!</v>
      </c>
      <c r="C937" s="19"/>
      <c r="D937" s="19" t="e">
        <f t="array" ref="D937">IF(ROWS(D$6:D937)&lt;=C$5,INDEX('Approved Products List'!$C$5:$C$2890,SMALL(IF($B$6:$B$4551=1,ROW($B$6:$B$4551)-ROW(B$6)+1),ROWS(D$6:D937))),"")</f>
        <v>#REF!</v>
      </c>
      <c r="E937" s="19" t="e">
        <f>IF(D937="", "",MATCH(D937,'Approved Products List'!C$5:C$2890,0))</f>
        <v>#REF!</v>
      </c>
      <c r="F937" s="21" t="e">
        <f>IF(D937="", "",COUNTIF('Approved Products List'!C$5:C$2890,D937))</f>
        <v>#REF!</v>
      </c>
    </row>
    <row r="938" spans="2:6" x14ac:dyDescent="0.25">
      <c r="B938" s="20" t="e">
        <f>(COUNTIF('Approved Products List'!#REF!,'Approved Products List'!#REF!)=1)*1</f>
        <v>#REF!</v>
      </c>
      <c r="C938" s="19"/>
      <c r="D938" s="19" t="e">
        <f t="array" ref="D938">IF(ROWS(D$6:D938)&lt;=C$5,INDEX('Approved Products List'!$C$5:$C$2890,SMALL(IF($B$6:$B$4551=1,ROW($B$6:$B$4551)-ROW(B$6)+1),ROWS(D$6:D938))),"")</f>
        <v>#REF!</v>
      </c>
      <c r="E938" s="19" t="e">
        <f>IF(D938="", "",MATCH(D938,'Approved Products List'!C$5:C$2890,0))</f>
        <v>#REF!</v>
      </c>
      <c r="F938" s="21" t="e">
        <f>IF(D938="", "",COUNTIF('Approved Products List'!C$5:C$2890,D938))</f>
        <v>#REF!</v>
      </c>
    </row>
    <row r="939" spans="2:6" x14ac:dyDescent="0.25">
      <c r="B939" s="20" t="e">
        <f>(COUNTIF('Approved Products List'!#REF!,'Approved Products List'!#REF!)=1)*1</f>
        <v>#REF!</v>
      </c>
      <c r="C939" s="19"/>
      <c r="D939" s="19" t="e">
        <f t="array" ref="D939">IF(ROWS(D$6:D939)&lt;=C$5,INDEX('Approved Products List'!$C$5:$C$2890,SMALL(IF($B$6:$B$4551=1,ROW($B$6:$B$4551)-ROW(B$6)+1),ROWS(D$6:D939))),"")</f>
        <v>#REF!</v>
      </c>
      <c r="E939" s="19" t="e">
        <f>IF(D939="", "",MATCH(D939,'Approved Products List'!C$5:C$2890,0))</f>
        <v>#REF!</v>
      </c>
      <c r="F939" s="21" t="e">
        <f>IF(D939="", "",COUNTIF('Approved Products List'!C$5:C$2890,D939))</f>
        <v>#REF!</v>
      </c>
    </row>
    <row r="940" spans="2:6" x14ac:dyDescent="0.25">
      <c r="B940" s="20" t="e">
        <f>(COUNTIF('Approved Products List'!#REF!,'Approved Products List'!#REF!)=1)*1</f>
        <v>#REF!</v>
      </c>
      <c r="C940" s="19"/>
      <c r="D940" s="19" t="e">
        <f t="array" ref="D940">IF(ROWS(D$6:D940)&lt;=C$5,INDEX('Approved Products List'!$C$5:$C$2890,SMALL(IF($B$6:$B$4551=1,ROW($B$6:$B$4551)-ROW(B$6)+1),ROWS(D$6:D940))),"")</f>
        <v>#REF!</v>
      </c>
      <c r="E940" s="19" t="e">
        <f>IF(D940="", "",MATCH(D940,'Approved Products List'!C$5:C$2890,0))</f>
        <v>#REF!</v>
      </c>
      <c r="F940" s="21" t="e">
        <f>IF(D940="", "",COUNTIF('Approved Products List'!C$5:C$2890,D940))</f>
        <v>#REF!</v>
      </c>
    </row>
    <row r="941" spans="2:6" x14ac:dyDescent="0.25">
      <c r="B941" s="20" t="e">
        <f>(COUNTIF('Approved Products List'!#REF!,'Approved Products List'!#REF!)=1)*1</f>
        <v>#REF!</v>
      </c>
      <c r="C941" s="19"/>
      <c r="D941" s="19" t="e">
        <f t="array" ref="D941">IF(ROWS(D$6:D941)&lt;=C$5,INDEX('Approved Products List'!$C$5:$C$2890,SMALL(IF($B$6:$B$4551=1,ROW($B$6:$B$4551)-ROW(B$6)+1),ROWS(D$6:D941))),"")</f>
        <v>#REF!</v>
      </c>
      <c r="E941" s="19" t="e">
        <f>IF(D941="", "",MATCH(D941,'Approved Products List'!C$5:C$2890,0))</f>
        <v>#REF!</v>
      </c>
      <c r="F941" s="21" t="e">
        <f>IF(D941="", "",COUNTIF('Approved Products List'!C$5:C$2890,D941))</f>
        <v>#REF!</v>
      </c>
    </row>
    <row r="942" spans="2:6" x14ac:dyDescent="0.25">
      <c r="B942" s="20" t="e">
        <f>(COUNTIF('Approved Products List'!#REF!,'Approved Products List'!#REF!)=1)*1</f>
        <v>#REF!</v>
      </c>
      <c r="C942" s="19"/>
      <c r="D942" s="19" t="e">
        <f t="array" ref="D942">IF(ROWS(D$6:D942)&lt;=C$5,INDEX('Approved Products List'!$C$5:$C$2890,SMALL(IF($B$6:$B$4551=1,ROW($B$6:$B$4551)-ROW(B$6)+1),ROWS(D$6:D942))),"")</f>
        <v>#REF!</v>
      </c>
      <c r="E942" s="19" t="e">
        <f>IF(D942="", "",MATCH(D942,'Approved Products List'!C$5:C$2890,0))</f>
        <v>#REF!</v>
      </c>
      <c r="F942" s="21" t="e">
        <f>IF(D942="", "",COUNTIF('Approved Products List'!C$5:C$2890,D942))</f>
        <v>#REF!</v>
      </c>
    </row>
    <row r="943" spans="2:6" x14ac:dyDescent="0.25">
      <c r="B943" s="20" t="e">
        <f>(COUNTIF('Approved Products List'!#REF!,'Approved Products List'!#REF!)=1)*1</f>
        <v>#REF!</v>
      </c>
      <c r="C943" s="19"/>
      <c r="D943" s="19" t="e">
        <f t="array" ref="D943">IF(ROWS(D$6:D943)&lt;=C$5,INDEX('Approved Products List'!$C$5:$C$2890,SMALL(IF($B$6:$B$4551=1,ROW($B$6:$B$4551)-ROW(B$6)+1),ROWS(D$6:D943))),"")</f>
        <v>#REF!</v>
      </c>
      <c r="E943" s="19" t="e">
        <f>IF(D943="", "",MATCH(D943,'Approved Products List'!C$5:C$2890,0))</f>
        <v>#REF!</v>
      </c>
      <c r="F943" s="21" t="e">
        <f>IF(D943="", "",COUNTIF('Approved Products List'!C$5:C$2890,D943))</f>
        <v>#REF!</v>
      </c>
    </row>
    <row r="944" spans="2:6" x14ac:dyDescent="0.25">
      <c r="B944" s="20" t="e">
        <f>(COUNTIF('Approved Products List'!#REF!,'Approved Products List'!#REF!)=1)*1</f>
        <v>#REF!</v>
      </c>
      <c r="C944" s="19"/>
      <c r="D944" s="19" t="e">
        <f t="array" ref="D944">IF(ROWS(D$6:D944)&lt;=C$5,INDEX('Approved Products List'!$C$5:$C$2890,SMALL(IF($B$6:$B$4551=1,ROW($B$6:$B$4551)-ROW(B$6)+1),ROWS(D$6:D944))),"")</f>
        <v>#REF!</v>
      </c>
      <c r="E944" s="19" t="e">
        <f>IF(D944="", "",MATCH(D944,'Approved Products List'!C$5:C$2890,0))</f>
        <v>#REF!</v>
      </c>
      <c r="F944" s="21" t="e">
        <f>IF(D944="", "",COUNTIF('Approved Products List'!C$5:C$2890,D944))</f>
        <v>#REF!</v>
      </c>
    </row>
    <row r="945" spans="2:6" x14ac:dyDescent="0.25">
      <c r="B945" s="20" t="e">
        <f>(COUNTIF('Approved Products List'!#REF!,'Approved Products List'!#REF!)=1)*1</f>
        <v>#REF!</v>
      </c>
      <c r="C945" s="19"/>
      <c r="D945" s="19" t="e">
        <f t="array" ref="D945">IF(ROWS(D$6:D945)&lt;=C$5,INDEX('Approved Products List'!$C$5:$C$2890,SMALL(IF($B$6:$B$4551=1,ROW($B$6:$B$4551)-ROW(B$6)+1),ROWS(D$6:D945))),"")</f>
        <v>#REF!</v>
      </c>
      <c r="E945" s="19" t="e">
        <f>IF(D945="", "",MATCH(D945,'Approved Products List'!C$5:C$2890,0))</f>
        <v>#REF!</v>
      </c>
      <c r="F945" s="21" t="e">
        <f>IF(D945="", "",COUNTIF('Approved Products List'!C$5:C$2890,D945))</f>
        <v>#REF!</v>
      </c>
    </row>
    <row r="946" spans="2:6" x14ac:dyDescent="0.25">
      <c r="B946" s="20" t="e">
        <f>(COUNTIF('Approved Products List'!#REF!,'Approved Products List'!#REF!)=1)*1</f>
        <v>#REF!</v>
      </c>
      <c r="C946" s="19"/>
      <c r="D946" s="19" t="e">
        <f t="array" ref="D946">IF(ROWS(D$6:D946)&lt;=C$5,INDEX('Approved Products List'!$C$5:$C$2890,SMALL(IF($B$6:$B$4551=1,ROW($B$6:$B$4551)-ROW(B$6)+1),ROWS(D$6:D946))),"")</f>
        <v>#REF!</v>
      </c>
      <c r="E946" s="19" t="e">
        <f>IF(D946="", "",MATCH(D946,'Approved Products List'!C$5:C$2890,0))</f>
        <v>#REF!</v>
      </c>
      <c r="F946" s="21" t="e">
        <f>IF(D946="", "",COUNTIF('Approved Products List'!C$5:C$2890,D946))</f>
        <v>#REF!</v>
      </c>
    </row>
    <row r="947" spans="2:6" x14ac:dyDescent="0.25">
      <c r="B947" s="20" t="e">
        <f>(COUNTIF('Approved Products List'!#REF!,'Approved Products List'!#REF!)=1)*1</f>
        <v>#REF!</v>
      </c>
      <c r="C947" s="19"/>
      <c r="D947" s="19" t="e">
        <f t="array" ref="D947">IF(ROWS(D$6:D947)&lt;=C$5,INDEX('Approved Products List'!$C$5:$C$2890,SMALL(IF($B$6:$B$4551=1,ROW($B$6:$B$4551)-ROW(B$6)+1),ROWS(D$6:D947))),"")</f>
        <v>#REF!</v>
      </c>
      <c r="E947" s="19" t="e">
        <f>IF(D947="", "",MATCH(D947,'Approved Products List'!C$5:C$2890,0))</f>
        <v>#REF!</v>
      </c>
      <c r="F947" s="21" t="e">
        <f>IF(D947="", "",COUNTIF('Approved Products List'!C$5:C$2890,D947))</f>
        <v>#REF!</v>
      </c>
    </row>
    <row r="948" spans="2:6" x14ac:dyDescent="0.25">
      <c r="B948" s="20" t="e">
        <f>(COUNTIF('Approved Products List'!#REF!,'Approved Products List'!#REF!)=1)*1</f>
        <v>#REF!</v>
      </c>
      <c r="C948" s="19"/>
      <c r="D948" s="19" t="e">
        <f t="array" ref="D948">IF(ROWS(D$6:D948)&lt;=C$5,INDEX('Approved Products List'!$C$5:$C$2890,SMALL(IF($B$6:$B$4551=1,ROW($B$6:$B$4551)-ROW(B$6)+1),ROWS(D$6:D948))),"")</f>
        <v>#REF!</v>
      </c>
      <c r="E948" s="19" t="e">
        <f>IF(D948="", "",MATCH(D948,'Approved Products List'!C$5:C$2890,0))</f>
        <v>#REF!</v>
      </c>
      <c r="F948" s="21" t="e">
        <f>IF(D948="", "",COUNTIF('Approved Products List'!C$5:C$2890,D948))</f>
        <v>#REF!</v>
      </c>
    </row>
    <row r="949" spans="2:6" x14ac:dyDescent="0.25">
      <c r="B949" s="20" t="e">
        <f>(COUNTIF('Approved Products List'!#REF!,'Approved Products List'!#REF!)=1)*1</f>
        <v>#REF!</v>
      </c>
      <c r="C949" s="19"/>
      <c r="D949" s="19" t="e">
        <f t="array" ref="D949">IF(ROWS(D$6:D949)&lt;=C$5,INDEX('Approved Products List'!$C$5:$C$2890,SMALL(IF($B$6:$B$4551=1,ROW($B$6:$B$4551)-ROW(B$6)+1),ROWS(D$6:D949))),"")</f>
        <v>#REF!</v>
      </c>
      <c r="E949" s="19" t="e">
        <f>IF(D949="", "",MATCH(D949,'Approved Products List'!C$5:C$2890,0))</f>
        <v>#REF!</v>
      </c>
      <c r="F949" s="21" t="e">
        <f>IF(D949="", "",COUNTIF('Approved Products List'!C$5:C$2890,D949))</f>
        <v>#REF!</v>
      </c>
    </row>
    <row r="950" spans="2:6" x14ac:dyDescent="0.25">
      <c r="B950" s="20" t="e">
        <f>(COUNTIF('Approved Products List'!#REF!,'Approved Products List'!#REF!)=1)*1</f>
        <v>#REF!</v>
      </c>
      <c r="C950" s="19"/>
      <c r="D950" s="19" t="e">
        <f t="array" ref="D950">IF(ROWS(D$6:D950)&lt;=C$5,INDEX('Approved Products List'!$C$5:$C$2890,SMALL(IF($B$6:$B$4551=1,ROW($B$6:$B$4551)-ROW(B$6)+1),ROWS(D$6:D950))),"")</f>
        <v>#REF!</v>
      </c>
      <c r="E950" s="19" t="e">
        <f>IF(D950="", "",MATCH(D950,'Approved Products List'!C$5:C$2890,0))</f>
        <v>#REF!</v>
      </c>
      <c r="F950" s="21" t="e">
        <f>IF(D950="", "",COUNTIF('Approved Products List'!C$5:C$2890,D950))</f>
        <v>#REF!</v>
      </c>
    </row>
    <row r="951" spans="2:6" x14ac:dyDescent="0.25">
      <c r="B951" s="20" t="e">
        <f>(COUNTIF('Approved Products List'!#REF!,'Approved Products List'!#REF!)=1)*1</f>
        <v>#REF!</v>
      </c>
      <c r="C951" s="19"/>
      <c r="D951" s="19" t="e">
        <f t="array" ref="D951">IF(ROWS(D$6:D951)&lt;=C$5,INDEX('Approved Products List'!$C$5:$C$2890,SMALL(IF($B$6:$B$4551=1,ROW($B$6:$B$4551)-ROW(B$6)+1),ROWS(D$6:D951))),"")</f>
        <v>#REF!</v>
      </c>
      <c r="E951" s="19" t="e">
        <f>IF(D951="", "",MATCH(D951,'Approved Products List'!C$5:C$2890,0))</f>
        <v>#REF!</v>
      </c>
      <c r="F951" s="21" t="e">
        <f>IF(D951="", "",COUNTIF('Approved Products List'!C$5:C$2890,D951))</f>
        <v>#REF!</v>
      </c>
    </row>
    <row r="952" spans="2:6" x14ac:dyDescent="0.25">
      <c r="B952" s="20" t="e">
        <f>(COUNTIF('Approved Products List'!#REF!,'Approved Products List'!#REF!)=1)*1</f>
        <v>#REF!</v>
      </c>
      <c r="C952" s="19"/>
      <c r="D952" s="19" t="e">
        <f t="array" ref="D952">IF(ROWS(D$6:D952)&lt;=C$5,INDEX('Approved Products List'!$C$5:$C$2890,SMALL(IF($B$6:$B$4551=1,ROW($B$6:$B$4551)-ROW(B$6)+1),ROWS(D$6:D952))),"")</f>
        <v>#REF!</v>
      </c>
      <c r="E952" s="19" t="e">
        <f>IF(D952="", "",MATCH(D952,'Approved Products List'!C$5:C$2890,0))</f>
        <v>#REF!</v>
      </c>
      <c r="F952" s="21" t="e">
        <f>IF(D952="", "",COUNTIF('Approved Products List'!C$5:C$2890,D952))</f>
        <v>#REF!</v>
      </c>
    </row>
    <row r="953" spans="2:6" x14ac:dyDescent="0.25">
      <c r="B953" s="20" t="e">
        <f>(COUNTIF('Approved Products List'!#REF!,'Approved Products List'!#REF!)=1)*1</f>
        <v>#REF!</v>
      </c>
      <c r="C953" s="19"/>
      <c r="D953" s="19" t="e">
        <f t="array" ref="D953">IF(ROWS(D$6:D953)&lt;=C$5,INDEX('Approved Products List'!$C$5:$C$2890,SMALL(IF($B$6:$B$4551=1,ROW($B$6:$B$4551)-ROW(B$6)+1),ROWS(D$6:D953))),"")</f>
        <v>#REF!</v>
      </c>
      <c r="E953" s="19" t="e">
        <f>IF(D953="", "",MATCH(D953,'Approved Products List'!C$5:C$2890,0))</f>
        <v>#REF!</v>
      </c>
      <c r="F953" s="21" t="e">
        <f>IF(D953="", "",COUNTIF('Approved Products List'!C$5:C$2890,D953))</f>
        <v>#REF!</v>
      </c>
    </row>
    <row r="954" spans="2:6" x14ac:dyDescent="0.25">
      <c r="B954" s="20" t="e">
        <f>(COUNTIF('Approved Products List'!#REF!,'Approved Products List'!#REF!)=1)*1</f>
        <v>#REF!</v>
      </c>
      <c r="C954" s="19"/>
      <c r="D954" s="19" t="e">
        <f t="array" ref="D954">IF(ROWS(D$6:D954)&lt;=C$5,INDEX('Approved Products List'!$C$5:$C$2890,SMALL(IF($B$6:$B$4551=1,ROW($B$6:$B$4551)-ROW(B$6)+1),ROWS(D$6:D954))),"")</f>
        <v>#REF!</v>
      </c>
      <c r="E954" s="19" t="e">
        <f>IF(D954="", "",MATCH(D954,'Approved Products List'!C$5:C$2890,0))</f>
        <v>#REF!</v>
      </c>
      <c r="F954" s="21" t="e">
        <f>IF(D954="", "",COUNTIF('Approved Products List'!C$5:C$2890,D954))</f>
        <v>#REF!</v>
      </c>
    </row>
    <row r="955" spans="2:6" x14ac:dyDescent="0.25">
      <c r="B955" s="20" t="e">
        <f>(COUNTIF('Approved Products List'!#REF!,'Approved Products List'!#REF!)=1)*1</f>
        <v>#REF!</v>
      </c>
      <c r="C955" s="19"/>
      <c r="D955" s="19" t="e">
        <f t="array" ref="D955">IF(ROWS(D$6:D955)&lt;=C$5,INDEX('Approved Products List'!$C$5:$C$2890,SMALL(IF($B$6:$B$4551=1,ROW($B$6:$B$4551)-ROW(B$6)+1),ROWS(D$6:D955))),"")</f>
        <v>#REF!</v>
      </c>
      <c r="E955" s="19" t="e">
        <f>IF(D955="", "",MATCH(D955,'Approved Products List'!C$5:C$2890,0))</f>
        <v>#REF!</v>
      </c>
      <c r="F955" s="21" t="e">
        <f>IF(D955="", "",COUNTIF('Approved Products List'!C$5:C$2890,D955))</f>
        <v>#REF!</v>
      </c>
    </row>
    <row r="956" spans="2:6" x14ac:dyDescent="0.25">
      <c r="B956" s="20" t="e">
        <f>(COUNTIF('Approved Products List'!#REF!,'Approved Products List'!#REF!)=1)*1</f>
        <v>#REF!</v>
      </c>
      <c r="C956" s="19"/>
      <c r="D956" s="19" t="e">
        <f t="array" ref="D956">IF(ROWS(D$6:D956)&lt;=C$5,INDEX('Approved Products List'!$C$5:$C$2890,SMALL(IF($B$6:$B$4551=1,ROW($B$6:$B$4551)-ROW(B$6)+1),ROWS(D$6:D956))),"")</f>
        <v>#REF!</v>
      </c>
      <c r="E956" s="19" t="e">
        <f>IF(D956="", "",MATCH(D956,'Approved Products List'!C$5:C$2890,0))</f>
        <v>#REF!</v>
      </c>
      <c r="F956" s="21" t="e">
        <f>IF(D956="", "",COUNTIF('Approved Products List'!C$5:C$2890,D956))</f>
        <v>#REF!</v>
      </c>
    </row>
    <row r="957" spans="2:6" x14ac:dyDescent="0.25">
      <c r="B957" s="20" t="e">
        <f>(COUNTIF('Approved Products List'!#REF!,'Approved Products List'!#REF!)=1)*1</f>
        <v>#REF!</v>
      </c>
      <c r="C957" s="19"/>
      <c r="D957" s="19" t="e">
        <f t="array" ref="D957">IF(ROWS(D$6:D957)&lt;=C$5,INDEX('Approved Products List'!$C$5:$C$2890,SMALL(IF($B$6:$B$4551=1,ROW($B$6:$B$4551)-ROW(B$6)+1),ROWS(D$6:D957))),"")</f>
        <v>#REF!</v>
      </c>
      <c r="E957" s="19" t="e">
        <f>IF(D957="", "",MATCH(D957,'Approved Products List'!C$5:C$2890,0))</f>
        <v>#REF!</v>
      </c>
      <c r="F957" s="21" t="e">
        <f>IF(D957="", "",COUNTIF('Approved Products List'!C$5:C$2890,D957))</f>
        <v>#REF!</v>
      </c>
    </row>
    <row r="958" spans="2:6" x14ac:dyDescent="0.25">
      <c r="B958" s="20" t="e">
        <f>(COUNTIF('Approved Products List'!#REF!,'Approved Products List'!#REF!)=1)*1</f>
        <v>#REF!</v>
      </c>
      <c r="C958" s="19"/>
      <c r="D958" s="19" t="e">
        <f t="array" ref="D958">IF(ROWS(D$6:D958)&lt;=C$5,INDEX('Approved Products List'!$C$5:$C$2890,SMALL(IF($B$6:$B$4551=1,ROW($B$6:$B$4551)-ROW(B$6)+1),ROWS(D$6:D958))),"")</f>
        <v>#REF!</v>
      </c>
      <c r="E958" s="19" t="e">
        <f>IF(D958="", "",MATCH(D958,'Approved Products List'!C$5:C$2890,0))</f>
        <v>#REF!</v>
      </c>
      <c r="F958" s="21" t="e">
        <f>IF(D958="", "",COUNTIF('Approved Products List'!C$5:C$2890,D958))</f>
        <v>#REF!</v>
      </c>
    </row>
    <row r="959" spans="2:6" x14ac:dyDescent="0.25">
      <c r="B959" s="20" t="e">
        <f>(COUNTIF('Approved Products List'!#REF!,'Approved Products List'!#REF!)=1)*1</f>
        <v>#REF!</v>
      </c>
      <c r="C959" s="19"/>
      <c r="D959" s="19" t="e">
        <f t="array" ref="D959">IF(ROWS(D$6:D959)&lt;=C$5,INDEX('Approved Products List'!$C$5:$C$2890,SMALL(IF($B$6:$B$4551=1,ROW($B$6:$B$4551)-ROW(B$6)+1),ROWS(D$6:D959))),"")</f>
        <v>#REF!</v>
      </c>
      <c r="E959" s="19" t="e">
        <f>IF(D959="", "",MATCH(D959,'Approved Products List'!C$5:C$2890,0))</f>
        <v>#REF!</v>
      </c>
      <c r="F959" s="21" t="e">
        <f>IF(D959="", "",COUNTIF('Approved Products List'!C$5:C$2890,D959))</f>
        <v>#REF!</v>
      </c>
    </row>
    <row r="960" spans="2:6" x14ac:dyDescent="0.25">
      <c r="B960" s="20" t="e">
        <f>(COUNTIF('Approved Products List'!#REF!,'Approved Products List'!#REF!)=1)*1</f>
        <v>#REF!</v>
      </c>
      <c r="C960" s="19"/>
      <c r="D960" s="19" t="e">
        <f t="array" ref="D960">IF(ROWS(D$6:D960)&lt;=C$5,INDEX('Approved Products List'!$C$5:$C$2890,SMALL(IF($B$6:$B$4551=1,ROW($B$6:$B$4551)-ROW(B$6)+1),ROWS(D$6:D960))),"")</f>
        <v>#REF!</v>
      </c>
      <c r="E960" s="19" t="e">
        <f>IF(D960="", "",MATCH(D960,'Approved Products List'!C$5:C$2890,0))</f>
        <v>#REF!</v>
      </c>
      <c r="F960" s="21" t="e">
        <f>IF(D960="", "",COUNTIF('Approved Products List'!C$5:C$2890,D960))</f>
        <v>#REF!</v>
      </c>
    </row>
    <row r="961" spans="2:6" x14ac:dyDescent="0.25">
      <c r="B961" s="20" t="e">
        <f>(COUNTIF('Approved Products List'!#REF!,'Approved Products List'!#REF!)=1)*1</f>
        <v>#REF!</v>
      </c>
      <c r="C961" s="19"/>
      <c r="D961" s="19" t="e">
        <f t="array" ref="D961">IF(ROWS(D$6:D961)&lt;=C$5,INDEX('Approved Products List'!$C$5:$C$2890,SMALL(IF($B$6:$B$4551=1,ROW($B$6:$B$4551)-ROW(B$6)+1),ROWS(D$6:D961))),"")</f>
        <v>#REF!</v>
      </c>
      <c r="E961" s="19" t="e">
        <f>IF(D961="", "",MATCH(D961,'Approved Products List'!C$5:C$2890,0))</f>
        <v>#REF!</v>
      </c>
      <c r="F961" s="21" t="e">
        <f>IF(D961="", "",COUNTIF('Approved Products List'!C$5:C$2890,D961))</f>
        <v>#REF!</v>
      </c>
    </row>
    <row r="962" spans="2:6" x14ac:dyDescent="0.25">
      <c r="B962" s="20" t="e">
        <f>(COUNTIF('Approved Products List'!#REF!,'Approved Products List'!#REF!)=1)*1</f>
        <v>#REF!</v>
      </c>
      <c r="C962" s="19"/>
      <c r="D962" s="19" t="e">
        <f t="array" ref="D962">IF(ROWS(D$6:D962)&lt;=C$5,INDEX('Approved Products List'!$C$5:$C$2890,SMALL(IF($B$6:$B$4551=1,ROW($B$6:$B$4551)-ROW(B$6)+1),ROWS(D$6:D962))),"")</f>
        <v>#REF!</v>
      </c>
      <c r="E962" s="19" t="e">
        <f>IF(D962="", "",MATCH(D962,'Approved Products List'!C$5:C$2890,0))</f>
        <v>#REF!</v>
      </c>
      <c r="F962" s="21" t="e">
        <f>IF(D962="", "",COUNTIF('Approved Products List'!C$5:C$2890,D962))</f>
        <v>#REF!</v>
      </c>
    </row>
    <row r="963" spans="2:6" x14ac:dyDescent="0.25">
      <c r="B963" s="20" t="e">
        <f>(COUNTIF('Approved Products List'!#REF!,'Approved Products List'!#REF!)=1)*1</f>
        <v>#REF!</v>
      </c>
      <c r="C963" s="19"/>
      <c r="D963" s="19" t="e">
        <f t="array" ref="D963">IF(ROWS(D$6:D963)&lt;=C$5,INDEX('Approved Products List'!$C$5:$C$2890,SMALL(IF($B$6:$B$4551=1,ROW($B$6:$B$4551)-ROW(B$6)+1),ROWS(D$6:D963))),"")</f>
        <v>#REF!</v>
      </c>
      <c r="E963" s="19" t="e">
        <f>IF(D963="", "",MATCH(D963,'Approved Products List'!C$5:C$2890,0))</f>
        <v>#REF!</v>
      </c>
      <c r="F963" s="21" t="e">
        <f>IF(D963="", "",COUNTIF('Approved Products List'!C$5:C$2890,D963))</f>
        <v>#REF!</v>
      </c>
    </row>
    <row r="964" spans="2:6" x14ac:dyDescent="0.25">
      <c r="B964" s="20" t="e">
        <f>(COUNTIF('Approved Products List'!#REF!,'Approved Products List'!#REF!)=1)*1</f>
        <v>#REF!</v>
      </c>
      <c r="C964" s="19"/>
      <c r="D964" s="19" t="e">
        <f t="array" ref="D964">IF(ROWS(D$6:D964)&lt;=C$5,INDEX('Approved Products List'!$C$5:$C$2890,SMALL(IF($B$6:$B$4551=1,ROW($B$6:$B$4551)-ROW(B$6)+1),ROWS(D$6:D964))),"")</f>
        <v>#REF!</v>
      </c>
      <c r="E964" s="19" t="e">
        <f>IF(D964="", "",MATCH(D964,'Approved Products List'!C$5:C$2890,0))</f>
        <v>#REF!</v>
      </c>
      <c r="F964" s="21" t="e">
        <f>IF(D964="", "",COUNTIF('Approved Products List'!C$5:C$2890,D964))</f>
        <v>#REF!</v>
      </c>
    </row>
    <row r="965" spans="2:6" x14ac:dyDescent="0.25">
      <c r="B965" s="20" t="e">
        <f>(COUNTIF('Approved Products List'!#REF!,'Approved Products List'!#REF!)=1)*1</f>
        <v>#REF!</v>
      </c>
      <c r="C965" s="19"/>
      <c r="D965" s="19" t="e">
        <f t="array" ref="D965">IF(ROWS(D$6:D965)&lt;=C$5,INDEX('Approved Products List'!$C$5:$C$2890,SMALL(IF($B$6:$B$4551=1,ROW($B$6:$B$4551)-ROW(B$6)+1),ROWS(D$6:D965))),"")</f>
        <v>#REF!</v>
      </c>
      <c r="E965" s="19" t="e">
        <f>IF(D965="", "",MATCH(D965,'Approved Products List'!C$5:C$2890,0))</f>
        <v>#REF!</v>
      </c>
      <c r="F965" s="21" t="e">
        <f>IF(D965="", "",COUNTIF('Approved Products List'!C$5:C$2890,D965))</f>
        <v>#REF!</v>
      </c>
    </row>
    <row r="966" spans="2:6" x14ac:dyDescent="0.25">
      <c r="B966" s="20" t="e">
        <f>(COUNTIF('Approved Products List'!#REF!,'Approved Products List'!#REF!)=1)*1</f>
        <v>#REF!</v>
      </c>
      <c r="C966" s="19"/>
      <c r="D966" s="19" t="e">
        <f t="array" ref="D966">IF(ROWS(D$6:D966)&lt;=C$5,INDEX('Approved Products List'!$C$5:$C$2890,SMALL(IF($B$6:$B$4551=1,ROW($B$6:$B$4551)-ROW(B$6)+1),ROWS(D$6:D966))),"")</f>
        <v>#REF!</v>
      </c>
      <c r="E966" s="19" t="e">
        <f>IF(D966="", "",MATCH(D966,'Approved Products List'!C$5:C$2890,0))</f>
        <v>#REF!</v>
      </c>
      <c r="F966" s="21" t="e">
        <f>IF(D966="", "",COUNTIF('Approved Products List'!C$5:C$2890,D966))</f>
        <v>#REF!</v>
      </c>
    </row>
    <row r="967" spans="2:6" x14ac:dyDescent="0.25">
      <c r="B967" s="20" t="e">
        <f>(COUNTIF('Approved Products List'!#REF!,'Approved Products List'!#REF!)=1)*1</f>
        <v>#REF!</v>
      </c>
      <c r="C967" s="19"/>
      <c r="D967" s="19" t="e">
        <f t="array" ref="D967">IF(ROWS(D$6:D967)&lt;=C$5,INDEX('Approved Products List'!$C$5:$C$2890,SMALL(IF($B$6:$B$4551=1,ROW($B$6:$B$4551)-ROW(B$6)+1),ROWS(D$6:D967))),"")</f>
        <v>#REF!</v>
      </c>
      <c r="E967" s="19" t="e">
        <f>IF(D967="", "",MATCH(D967,'Approved Products List'!C$5:C$2890,0))</f>
        <v>#REF!</v>
      </c>
      <c r="F967" s="21" t="e">
        <f>IF(D967="", "",COUNTIF('Approved Products List'!C$5:C$2890,D967))</f>
        <v>#REF!</v>
      </c>
    </row>
    <row r="968" spans="2:6" x14ac:dyDescent="0.25">
      <c r="B968" s="20" t="e">
        <f>(COUNTIF('Approved Products List'!#REF!,'Approved Products List'!#REF!)=1)*1</f>
        <v>#REF!</v>
      </c>
      <c r="C968" s="19"/>
      <c r="D968" s="19" t="e">
        <f t="array" ref="D968">IF(ROWS(D$6:D968)&lt;=C$5,INDEX('Approved Products List'!$C$5:$C$2890,SMALL(IF($B$6:$B$4551=1,ROW($B$6:$B$4551)-ROW(B$6)+1),ROWS(D$6:D968))),"")</f>
        <v>#REF!</v>
      </c>
      <c r="E968" s="19" t="e">
        <f>IF(D968="", "",MATCH(D968,'Approved Products List'!C$5:C$2890,0))</f>
        <v>#REF!</v>
      </c>
      <c r="F968" s="21" t="e">
        <f>IF(D968="", "",COUNTIF('Approved Products List'!C$5:C$2890,D968))</f>
        <v>#REF!</v>
      </c>
    </row>
    <row r="969" spans="2:6" x14ac:dyDescent="0.25">
      <c r="B969" s="20" t="e">
        <f>(COUNTIF('Approved Products List'!#REF!,'Approved Products List'!#REF!)=1)*1</f>
        <v>#REF!</v>
      </c>
      <c r="C969" s="19"/>
      <c r="D969" s="19" t="e">
        <f t="array" ref="D969">IF(ROWS(D$6:D969)&lt;=C$5,INDEX('Approved Products List'!$C$5:$C$2890,SMALL(IF($B$6:$B$4551=1,ROW($B$6:$B$4551)-ROW(B$6)+1),ROWS(D$6:D969))),"")</f>
        <v>#REF!</v>
      </c>
      <c r="E969" s="19" t="e">
        <f>IF(D969="", "",MATCH(D969,'Approved Products List'!C$5:C$2890,0))</f>
        <v>#REF!</v>
      </c>
      <c r="F969" s="21" t="e">
        <f>IF(D969="", "",COUNTIF('Approved Products List'!C$5:C$2890,D969))</f>
        <v>#REF!</v>
      </c>
    </row>
    <row r="970" spans="2:6" x14ac:dyDescent="0.25">
      <c r="B970" s="20" t="e">
        <f>(COUNTIF('Approved Products List'!#REF!,'Approved Products List'!#REF!)=1)*1</f>
        <v>#REF!</v>
      </c>
      <c r="C970" s="19"/>
      <c r="D970" s="19" t="e">
        <f t="array" ref="D970">IF(ROWS(D$6:D970)&lt;=C$5,INDEX('Approved Products List'!$C$5:$C$2890,SMALL(IF($B$6:$B$4551=1,ROW($B$6:$B$4551)-ROW(B$6)+1),ROWS(D$6:D970))),"")</f>
        <v>#REF!</v>
      </c>
      <c r="E970" s="19" t="e">
        <f>IF(D970="", "",MATCH(D970,'Approved Products List'!C$5:C$2890,0))</f>
        <v>#REF!</v>
      </c>
      <c r="F970" s="21" t="e">
        <f>IF(D970="", "",COUNTIF('Approved Products List'!C$5:C$2890,D970))</f>
        <v>#REF!</v>
      </c>
    </row>
    <row r="971" spans="2:6" x14ac:dyDescent="0.25">
      <c r="B971" s="20" t="e">
        <f>(COUNTIF('Approved Products List'!#REF!,'Approved Products List'!#REF!)=1)*1</f>
        <v>#REF!</v>
      </c>
      <c r="C971" s="19"/>
      <c r="D971" s="19" t="e">
        <f t="array" ref="D971">IF(ROWS(D$6:D971)&lt;=C$5,INDEX('Approved Products List'!$C$5:$C$2890,SMALL(IF($B$6:$B$4551=1,ROW($B$6:$B$4551)-ROW(B$6)+1),ROWS(D$6:D971))),"")</f>
        <v>#REF!</v>
      </c>
      <c r="E971" s="19" t="e">
        <f>IF(D971="", "",MATCH(D971,'Approved Products List'!C$5:C$2890,0))</f>
        <v>#REF!</v>
      </c>
      <c r="F971" s="21" t="e">
        <f>IF(D971="", "",COUNTIF('Approved Products List'!C$5:C$2890,D971))</f>
        <v>#REF!</v>
      </c>
    </row>
    <row r="972" spans="2:6" x14ac:dyDescent="0.25">
      <c r="B972" s="20" t="e">
        <f>(COUNTIF('Approved Products List'!#REF!,'Approved Products List'!#REF!)=1)*1</f>
        <v>#REF!</v>
      </c>
      <c r="C972" s="19"/>
      <c r="D972" s="19" t="e">
        <f t="array" ref="D972">IF(ROWS(D$6:D972)&lt;=C$5,INDEX('Approved Products List'!$C$5:$C$2890,SMALL(IF($B$6:$B$4551=1,ROW($B$6:$B$4551)-ROW(B$6)+1),ROWS(D$6:D972))),"")</f>
        <v>#REF!</v>
      </c>
      <c r="E972" s="19" t="e">
        <f>IF(D972="", "",MATCH(D972,'Approved Products List'!C$5:C$2890,0))</f>
        <v>#REF!</v>
      </c>
      <c r="F972" s="21" t="e">
        <f>IF(D972="", "",COUNTIF('Approved Products List'!C$5:C$2890,D972))</f>
        <v>#REF!</v>
      </c>
    </row>
    <row r="973" spans="2:6" x14ac:dyDescent="0.25">
      <c r="B973" s="20" t="e">
        <f>(COUNTIF('Approved Products List'!#REF!,'Approved Products List'!#REF!)=1)*1</f>
        <v>#REF!</v>
      </c>
      <c r="C973" s="19"/>
      <c r="D973" s="19" t="e">
        <f t="array" ref="D973">IF(ROWS(D$6:D973)&lt;=C$5,INDEX('Approved Products List'!$C$5:$C$2890,SMALL(IF($B$6:$B$4551=1,ROW($B$6:$B$4551)-ROW(B$6)+1),ROWS(D$6:D973))),"")</f>
        <v>#REF!</v>
      </c>
      <c r="E973" s="19" t="e">
        <f>IF(D973="", "",MATCH(D973,'Approved Products List'!C$5:C$2890,0))</f>
        <v>#REF!</v>
      </c>
      <c r="F973" s="21" t="e">
        <f>IF(D973="", "",COUNTIF('Approved Products List'!C$5:C$2890,D973))</f>
        <v>#REF!</v>
      </c>
    </row>
    <row r="974" spans="2:6" x14ac:dyDescent="0.25">
      <c r="B974" s="20" t="e">
        <f>(COUNTIF('Approved Products List'!#REF!,'Approved Products List'!#REF!)=1)*1</f>
        <v>#REF!</v>
      </c>
      <c r="C974" s="19"/>
      <c r="D974" s="19" t="e">
        <f t="array" ref="D974">IF(ROWS(D$6:D974)&lt;=C$5,INDEX('Approved Products List'!$C$5:$C$2890,SMALL(IF($B$6:$B$4551=1,ROW($B$6:$B$4551)-ROW(B$6)+1),ROWS(D$6:D974))),"")</f>
        <v>#REF!</v>
      </c>
      <c r="E974" s="19" t="e">
        <f>IF(D974="", "",MATCH(D974,'Approved Products List'!C$5:C$2890,0))</f>
        <v>#REF!</v>
      </c>
      <c r="F974" s="21" t="e">
        <f>IF(D974="", "",COUNTIF('Approved Products List'!C$5:C$2890,D974))</f>
        <v>#REF!</v>
      </c>
    </row>
    <row r="975" spans="2:6" x14ac:dyDescent="0.25">
      <c r="B975" s="20" t="e">
        <f>(COUNTIF('Approved Products List'!#REF!,'Approved Products List'!#REF!)=1)*1</f>
        <v>#REF!</v>
      </c>
      <c r="C975" s="19"/>
      <c r="D975" s="19" t="e">
        <f t="array" ref="D975">IF(ROWS(D$6:D975)&lt;=C$5,INDEX('Approved Products List'!$C$5:$C$2890,SMALL(IF($B$6:$B$4551=1,ROW($B$6:$B$4551)-ROW(B$6)+1),ROWS(D$6:D975))),"")</f>
        <v>#REF!</v>
      </c>
      <c r="E975" s="19" t="e">
        <f>IF(D975="", "",MATCH(D975,'Approved Products List'!C$5:C$2890,0))</f>
        <v>#REF!</v>
      </c>
      <c r="F975" s="21" t="e">
        <f>IF(D975="", "",COUNTIF('Approved Products List'!C$5:C$2890,D975))</f>
        <v>#REF!</v>
      </c>
    </row>
    <row r="976" spans="2:6" x14ac:dyDescent="0.25">
      <c r="B976" s="20" t="e">
        <f>(COUNTIF('Approved Products List'!#REF!,'Approved Products List'!#REF!)=1)*1</f>
        <v>#REF!</v>
      </c>
      <c r="C976" s="19"/>
      <c r="D976" s="19" t="e">
        <f t="array" ref="D976">IF(ROWS(D$6:D976)&lt;=C$5,INDEX('Approved Products List'!$C$5:$C$2890,SMALL(IF($B$6:$B$4551=1,ROW($B$6:$B$4551)-ROW(B$6)+1),ROWS(D$6:D976))),"")</f>
        <v>#REF!</v>
      </c>
      <c r="E976" s="19" t="e">
        <f>IF(D976="", "",MATCH(D976,'Approved Products List'!C$5:C$2890,0))</f>
        <v>#REF!</v>
      </c>
      <c r="F976" s="21" t="e">
        <f>IF(D976="", "",COUNTIF('Approved Products List'!C$5:C$2890,D976))</f>
        <v>#REF!</v>
      </c>
    </row>
    <row r="977" spans="2:6" x14ac:dyDescent="0.25">
      <c r="B977" s="20" t="e">
        <f>(COUNTIF('Approved Products List'!#REF!,'Approved Products List'!#REF!)=1)*1</f>
        <v>#REF!</v>
      </c>
      <c r="C977" s="19"/>
      <c r="D977" s="19" t="e">
        <f t="array" ref="D977">IF(ROWS(D$6:D977)&lt;=C$5,INDEX('Approved Products List'!$C$5:$C$2890,SMALL(IF($B$6:$B$4551=1,ROW($B$6:$B$4551)-ROW(B$6)+1),ROWS(D$6:D977))),"")</f>
        <v>#REF!</v>
      </c>
      <c r="E977" s="19" t="e">
        <f>IF(D977="", "",MATCH(D977,'Approved Products List'!C$5:C$2890,0))</f>
        <v>#REF!</v>
      </c>
      <c r="F977" s="21" t="e">
        <f>IF(D977="", "",COUNTIF('Approved Products List'!C$5:C$2890,D977))</f>
        <v>#REF!</v>
      </c>
    </row>
    <row r="978" spans="2:6" x14ac:dyDescent="0.25">
      <c r="B978" s="20" t="e">
        <f>(COUNTIF('Approved Products List'!#REF!,'Approved Products List'!#REF!)=1)*1</f>
        <v>#REF!</v>
      </c>
      <c r="C978" s="19"/>
      <c r="D978" s="19" t="e">
        <f t="array" ref="D978">IF(ROWS(D$6:D978)&lt;=C$5,INDEX('Approved Products List'!$C$5:$C$2890,SMALL(IF($B$6:$B$4551=1,ROW($B$6:$B$4551)-ROW(B$6)+1),ROWS(D$6:D978))),"")</f>
        <v>#REF!</v>
      </c>
      <c r="E978" s="19" t="e">
        <f>IF(D978="", "",MATCH(D978,'Approved Products List'!C$5:C$2890,0))</f>
        <v>#REF!</v>
      </c>
      <c r="F978" s="21" t="e">
        <f>IF(D978="", "",COUNTIF('Approved Products List'!C$5:C$2890,D978))</f>
        <v>#REF!</v>
      </c>
    </row>
    <row r="979" spans="2:6" x14ac:dyDescent="0.25">
      <c r="B979" s="20" t="e">
        <f>(COUNTIF('Approved Products List'!#REF!,'Approved Products List'!#REF!)=1)*1</f>
        <v>#REF!</v>
      </c>
      <c r="C979" s="19"/>
      <c r="D979" s="19" t="e">
        <f t="array" ref="D979">IF(ROWS(D$6:D979)&lt;=C$5,INDEX('Approved Products List'!$C$5:$C$2890,SMALL(IF($B$6:$B$4551=1,ROW($B$6:$B$4551)-ROW(B$6)+1),ROWS(D$6:D979))),"")</f>
        <v>#REF!</v>
      </c>
      <c r="E979" s="19" t="e">
        <f>IF(D979="", "",MATCH(D979,'Approved Products List'!C$5:C$2890,0))</f>
        <v>#REF!</v>
      </c>
      <c r="F979" s="21" t="e">
        <f>IF(D979="", "",COUNTIF('Approved Products List'!C$5:C$2890,D979))</f>
        <v>#REF!</v>
      </c>
    </row>
    <row r="980" spans="2:6" x14ac:dyDescent="0.25">
      <c r="B980" s="20" t="e">
        <f>(COUNTIF('Approved Products List'!#REF!,'Approved Products List'!#REF!)=1)*1</f>
        <v>#REF!</v>
      </c>
      <c r="C980" s="19"/>
      <c r="D980" s="19" t="e">
        <f t="array" ref="D980">IF(ROWS(D$6:D980)&lt;=C$5,INDEX('Approved Products List'!$C$5:$C$2890,SMALL(IF($B$6:$B$4551=1,ROW($B$6:$B$4551)-ROW(B$6)+1),ROWS(D$6:D980))),"")</f>
        <v>#REF!</v>
      </c>
      <c r="E980" s="19" t="e">
        <f>IF(D980="", "",MATCH(D980,'Approved Products List'!C$5:C$2890,0))</f>
        <v>#REF!</v>
      </c>
      <c r="F980" s="21" t="e">
        <f>IF(D980="", "",COUNTIF('Approved Products List'!C$5:C$2890,D980))</f>
        <v>#REF!</v>
      </c>
    </row>
    <row r="981" spans="2:6" x14ac:dyDescent="0.25">
      <c r="B981" s="20" t="e">
        <f>(COUNTIF('Approved Products List'!#REF!,'Approved Products List'!#REF!)=1)*1</f>
        <v>#REF!</v>
      </c>
      <c r="C981" s="19"/>
      <c r="D981" s="19" t="e">
        <f t="array" ref="D981">IF(ROWS(D$6:D981)&lt;=C$5,INDEX('Approved Products List'!$C$5:$C$2890,SMALL(IF($B$6:$B$4551=1,ROW($B$6:$B$4551)-ROW(B$6)+1),ROWS(D$6:D981))),"")</f>
        <v>#REF!</v>
      </c>
      <c r="E981" s="19" t="e">
        <f>IF(D981="", "",MATCH(D981,'Approved Products List'!C$5:C$2890,0))</f>
        <v>#REF!</v>
      </c>
      <c r="F981" s="21" t="e">
        <f>IF(D981="", "",COUNTIF('Approved Products List'!C$5:C$2890,D981))</f>
        <v>#REF!</v>
      </c>
    </row>
    <row r="982" spans="2:6" x14ac:dyDescent="0.25">
      <c r="B982" s="20" t="e">
        <f>(COUNTIF('Approved Products List'!#REF!,'Approved Products List'!#REF!)=1)*1</f>
        <v>#REF!</v>
      </c>
      <c r="C982" s="19"/>
      <c r="D982" s="19" t="e">
        <f t="array" ref="D982">IF(ROWS(D$6:D982)&lt;=C$5,INDEX('Approved Products List'!$C$5:$C$2890,SMALL(IF($B$6:$B$4551=1,ROW($B$6:$B$4551)-ROW(B$6)+1),ROWS(D$6:D982))),"")</f>
        <v>#REF!</v>
      </c>
      <c r="E982" s="19" t="e">
        <f>IF(D982="", "",MATCH(D982,'Approved Products List'!C$5:C$2890,0))</f>
        <v>#REF!</v>
      </c>
      <c r="F982" s="21" t="e">
        <f>IF(D982="", "",COUNTIF('Approved Products List'!C$5:C$2890,D982))</f>
        <v>#REF!</v>
      </c>
    </row>
    <row r="983" spans="2:6" x14ac:dyDescent="0.25">
      <c r="B983" s="20" t="e">
        <f>(COUNTIF('Approved Products List'!#REF!,'Approved Products List'!#REF!)=1)*1</f>
        <v>#REF!</v>
      </c>
      <c r="C983" s="19"/>
      <c r="D983" s="19" t="e">
        <f t="array" ref="D983">IF(ROWS(D$6:D983)&lt;=C$5,INDEX('Approved Products List'!$C$5:$C$2890,SMALL(IF($B$6:$B$4551=1,ROW($B$6:$B$4551)-ROW(B$6)+1),ROWS(D$6:D983))),"")</f>
        <v>#REF!</v>
      </c>
      <c r="E983" s="19" t="e">
        <f>IF(D983="", "",MATCH(D983,'Approved Products List'!C$5:C$2890,0))</f>
        <v>#REF!</v>
      </c>
      <c r="F983" s="21" t="e">
        <f>IF(D983="", "",COUNTIF('Approved Products List'!C$5:C$2890,D983))</f>
        <v>#REF!</v>
      </c>
    </row>
    <row r="984" spans="2:6" x14ac:dyDescent="0.25">
      <c r="B984" s="20" t="e">
        <f>(COUNTIF('Approved Products List'!#REF!,'Approved Products List'!#REF!)=1)*1</f>
        <v>#REF!</v>
      </c>
      <c r="C984" s="19"/>
      <c r="D984" s="19" t="e">
        <f t="array" ref="D984">IF(ROWS(D$6:D984)&lt;=C$5,INDEX('Approved Products List'!$C$5:$C$2890,SMALL(IF($B$6:$B$4551=1,ROW($B$6:$B$4551)-ROW(B$6)+1),ROWS(D$6:D984))),"")</f>
        <v>#REF!</v>
      </c>
      <c r="E984" s="19" t="e">
        <f>IF(D984="", "",MATCH(D984,'Approved Products List'!C$5:C$2890,0))</f>
        <v>#REF!</v>
      </c>
      <c r="F984" s="21" t="e">
        <f>IF(D984="", "",COUNTIF('Approved Products List'!C$5:C$2890,D984))</f>
        <v>#REF!</v>
      </c>
    </row>
    <row r="985" spans="2:6" x14ac:dyDescent="0.25">
      <c r="B985" s="20" t="e">
        <f>(COUNTIF('Approved Products List'!#REF!,'Approved Products List'!#REF!)=1)*1</f>
        <v>#REF!</v>
      </c>
      <c r="C985" s="19"/>
      <c r="D985" s="19" t="e">
        <f t="array" ref="D985">IF(ROWS(D$6:D985)&lt;=C$5,INDEX('Approved Products List'!$C$5:$C$2890,SMALL(IF($B$6:$B$4551=1,ROW($B$6:$B$4551)-ROW(B$6)+1),ROWS(D$6:D985))),"")</f>
        <v>#REF!</v>
      </c>
      <c r="E985" s="19" t="e">
        <f>IF(D985="", "",MATCH(D985,'Approved Products List'!C$5:C$2890,0))</f>
        <v>#REF!</v>
      </c>
      <c r="F985" s="21" t="e">
        <f>IF(D985="", "",COUNTIF('Approved Products List'!C$5:C$2890,D985))</f>
        <v>#REF!</v>
      </c>
    </row>
    <row r="986" spans="2:6" x14ac:dyDescent="0.25">
      <c r="B986" s="20" t="e">
        <f>(COUNTIF('Approved Products List'!#REF!,'Approved Products List'!#REF!)=1)*1</f>
        <v>#REF!</v>
      </c>
      <c r="C986" s="19"/>
      <c r="D986" s="19" t="e">
        <f t="array" ref="D986">IF(ROWS(D$6:D986)&lt;=C$5,INDEX('Approved Products List'!$C$5:$C$2890,SMALL(IF($B$6:$B$4551=1,ROW($B$6:$B$4551)-ROW(B$6)+1),ROWS(D$6:D986))),"")</f>
        <v>#REF!</v>
      </c>
      <c r="E986" s="19" t="e">
        <f>IF(D986="", "",MATCH(D986,'Approved Products List'!C$5:C$2890,0))</f>
        <v>#REF!</v>
      </c>
      <c r="F986" s="21" t="e">
        <f>IF(D986="", "",COUNTIF('Approved Products List'!C$5:C$2890,D986))</f>
        <v>#REF!</v>
      </c>
    </row>
    <row r="987" spans="2:6" x14ac:dyDescent="0.25">
      <c r="B987" s="20" t="e">
        <f>(COUNTIF('Approved Products List'!#REF!,'Approved Products List'!#REF!)=1)*1</f>
        <v>#REF!</v>
      </c>
      <c r="C987" s="19"/>
      <c r="D987" s="19" t="e">
        <f t="array" ref="D987">IF(ROWS(D$6:D987)&lt;=C$5,INDEX('Approved Products List'!$C$5:$C$2890,SMALL(IF($B$6:$B$4551=1,ROW($B$6:$B$4551)-ROW(B$6)+1),ROWS(D$6:D987))),"")</f>
        <v>#REF!</v>
      </c>
      <c r="E987" s="19" t="e">
        <f>IF(D987="", "",MATCH(D987,'Approved Products List'!C$5:C$2890,0))</f>
        <v>#REF!</v>
      </c>
      <c r="F987" s="21" t="e">
        <f>IF(D987="", "",COUNTIF('Approved Products List'!C$5:C$2890,D987))</f>
        <v>#REF!</v>
      </c>
    </row>
    <row r="988" spans="2:6" x14ac:dyDescent="0.25">
      <c r="B988" s="20" t="e">
        <f>(COUNTIF('Approved Products List'!#REF!,'Approved Products List'!#REF!)=1)*1</f>
        <v>#REF!</v>
      </c>
      <c r="C988" s="19"/>
      <c r="D988" s="19" t="e">
        <f t="array" ref="D988">IF(ROWS(D$6:D988)&lt;=C$5,INDEX('Approved Products List'!$C$5:$C$2890,SMALL(IF($B$6:$B$4551=1,ROW($B$6:$B$4551)-ROW(B$6)+1),ROWS(D$6:D988))),"")</f>
        <v>#REF!</v>
      </c>
      <c r="E988" s="19" t="e">
        <f>IF(D988="", "",MATCH(D988,'Approved Products List'!C$5:C$2890,0))</f>
        <v>#REF!</v>
      </c>
      <c r="F988" s="21" t="e">
        <f>IF(D988="", "",COUNTIF('Approved Products List'!C$5:C$2890,D988))</f>
        <v>#REF!</v>
      </c>
    </row>
    <row r="989" spans="2:6" x14ac:dyDescent="0.25">
      <c r="B989" s="20" t="e">
        <f>(COUNTIF('Approved Products List'!#REF!,'Approved Products List'!#REF!)=1)*1</f>
        <v>#REF!</v>
      </c>
      <c r="C989" s="19"/>
      <c r="D989" s="19" t="e">
        <f t="array" ref="D989">IF(ROWS(D$6:D989)&lt;=C$5,INDEX('Approved Products List'!$C$5:$C$2890,SMALL(IF($B$6:$B$4551=1,ROW($B$6:$B$4551)-ROW(B$6)+1),ROWS(D$6:D989))),"")</f>
        <v>#REF!</v>
      </c>
      <c r="E989" s="19" t="e">
        <f>IF(D989="", "",MATCH(D989,'Approved Products List'!C$5:C$2890,0))</f>
        <v>#REF!</v>
      </c>
      <c r="F989" s="21" t="e">
        <f>IF(D989="", "",COUNTIF('Approved Products List'!C$5:C$2890,D989))</f>
        <v>#REF!</v>
      </c>
    </row>
    <row r="990" spans="2:6" x14ac:dyDescent="0.25">
      <c r="B990" s="20" t="e">
        <f>(COUNTIF('Approved Products List'!#REF!,'Approved Products List'!#REF!)=1)*1</f>
        <v>#REF!</v>
      </c>
      <c r="C990" s="19"/>
      <c r="D990" s="19" t="e">
        <f t="array" ref="D990">IF(ROWS(D$6:D990)&lt;=C$5,INDEX('Approved Products List'!$C$5:$C$2890,SMALL(IF($B$6:$B$4551=1,ROW($B$6:$B$4551)-ROW(B$6)+1),ROWS(D$6:D990))),"")</f>
        <v>#REF!</v>
      </c>
      <c r="E990" s="19" t="e">
        <f>IF(D990="", "",MATCH(D990,'Approved Products List'!C$5:C$2890,0))</f>
        <v>#REF!</v>
      </c>
      <c r="F990" s="21" t="e">
        <f>IF(D990="", "",COUNTIF('Approved Products List'!C$5:C$2890,D990))</f>
        <v>#REF!</v>
      </c>
    </row>
    <row r="991" spans="2:6" x14ac:dyDescent="0.25">
      <c r="B991" s="20" t="e">
        <f>(COUNTIF('Approved Products List'!#REF!,'Approved Products List'!#REF!)=1)*1</f>
        <v>#REF!</v>
      </c>
      <c r="C991" s="19"/>
      <c r="D991" s="19" t="e">
        <f t="array" ref="D991">IF(ROWS(D$6:D991)&lt;=C$5,INDEX('Approved Products List'!$C$5:$C$2890,SMALL(IF($B$6:$B$4551=1,ROW($B$6:$B$4551)-ROW(B$6)+1),ROWS(D$6:D991))),"")</f>
        <v>#REF!</v>
      </c>
      <c r="E991" s="19" t="e">
        <f>IF(D991="", "",MATCH(D991,'Approved Products List'!C$5:C$2890,0))</f>
        <v>#REF!</v>
      </c>
      <c r="F991" s="21" t="e">
        <f>IF(D991="", "",COUNTIF('Approved Products List'!C$5:C$2890,D991))</f>
        <v>#REF!</v>
      </c>
    </row>
    <row r="992" spans="2:6" x14ac:dyDescent="0.25">
      <c r="B992" s="20" t="e">
        <f>(COUNTIF('Approved Products List'!#REF!,'Approved Products List'!#REF!)=1)*1</f>
        <v>#REF!</v>
      </c>
      <c r="C992" s="19"/>
      <c r="D992" s="19" t="e">
        <f t="array" ref="D992">IF(ROWS(D$6:D992)&lt;=C$5,INDEX('Approved Products List'!$C$5:$C$2890,SMALL(IF($B$6:$B$4551=1,ROW($B$6:$B$4551)-ROW(B$6)+1),ROWS(D$6:D992))),"")</f>
        <v>#REF!</v>
      </c>
      <c r="E992" s="19" t="e">
        <f>IF(D992="", "",MATCH(D992,'Approved Products List'!C$5:C$2890,0))</f>
        <v>#REF!</v>
      </c>
      <c r="F992" s="21" t="e">
        <f>IF(D992="", "",COUNTIF('Approved Products List'!C$5:C$2890,D992))</f>
        <v>#REF!</v>
      </c>
    </row>
    <row r="993" spans="2:6" x14ac:dyDescent="0.25">
      <c r="B993" s="20" t="e">
        <f>(COUNTIF('Approved Products List'!#REF!,'Approved Products List'!#REF!)=1)*1</f>
        <v>#REF!</v>
      </c>
      <c r="C993" s="19"/>
      <c r="D993" s="19" t="e">
        <f t="array" ref="D993">IF(ROWS(D$6:D993)&lt;=C$5,INDEX('Approved Products List'!$C$5:$C$2890,SMALL(IF($B$6:$B$4551=1,ROW($B$6:$B$4551)-ROW(B$6)+1),ROWS(D$6:D993))),"")</f>
        <v>#REF!</v>
      </c>
      <c r="E993" s="19" t="e">
        <f>IF(D993="", "",MATCH(D993,'Approved Products List'!C$5:C$2890,0))</f>
        <v>#REF!</v>
      </c>
      <c r="F993" s="21" t="e">
        <f>IF(D993="", "",COUNTIF('Approved Products List'!C$5:C$2890,D993))</f>
        <v>#REF!</v>
      </c>
    </row>
    <row r="994" spans="2:6" x14ac:dyDescent="0.25">
      <c r="B994" s="20" t="e">
        <f>(COUNTIF('Approved Products List'!#REF!,'Approved Products List'!#REF!)=1)*1</f>
        <v>#REF!</v>
      </c>
      <c r="C994" s="19"/>
      <c r="D994" s="19" t="e">
        <f t="array" ref="D994">IF(ROWS(D$6:D994)&lt;=C$5,INDEX('Approved Products List'!$C$5:$C$2890,SMALL(IF($B$6:$B$4551=1,ROW($B$6:$B$4551)-ROW(B$6)+1),ROWS(D$6:D994))),"")</f>
        <v>#REF!</v>
      </c>
      <c r="E994" s="19" t="e">
        <f>IF(D994="", "",MATCH(D994,'Approved Products List'!C$5:C$2890,0))</f>
        <v>#REF!</v>
      </c>
      <c r="F994" s="21" t="e">
        <f>IF(D994="", "",COUNTIF('Approved Products List'!C$5:C$2890,D994))</f>
        <v>#REF!</v>
      </c>
    </row>
    <row r="995" spans="2:6" x14ac:dyDescent="0.25">
      <c r="B995" s="20" t="e">
        <f>(COUNTIF('Approved Products List'!#REF!,'Approved Products List'!#REF!)=1)*1</f>
        <v>#REF!</v>
      </c>
      <c r="C995" s="19"/>
      <c r="D995" s="19" t="e">
        <f t="array" ref="D995">IF(ROWS(D$6:D995)&lt;=C$5,INDEX('Approved Products List'!$C$5:$C$2890,SMALL(IF($B$6:$B$4551=1,ROW($B$6:$B$4551)-ROW(B$6)+1),ROWS(D$6:D995))),"")</f>
        <v>#REF!</v>
      </c>
      <c r="E995" s="19" t="e">
        <f>IF(D995="", "",MATCH(D995,'Approved Products List'!C$5:C$2890,0))</f>
        <v>#REF!</v>
      </c>
      <c r="F995" s="21" t="e">
        <f>IF(D995="", "",COUNTIF('Approved Products List'!C$5:C$2890,D995))</f>
        <v>#REF!</v>
      </c>
    </row>
    <row r="996" spans="2:6" x14ac:dyDescent="0.25">
      <c r="B996" s="20" t="e">
        <f>(COUNTIF('Approved Products List'!#REF!,'Approved Products List'!#REF!)=1)*1</f>
        <v>#REF!</v>
      </c>
      <c r="C996" s="19"/>
      <c r="D996" s="19" t="e">
        <f t="array" ref="D996">IF(ROWS(D$6:D996)&lt;=C$5,INDEX('Approved Products List'!$C$5:$C$2890,SMALL(IF($B$6:$B$4551=1,ROW($B$6:$B$4551)-ROW(B$6)+1),ROWS(D$6:D996))),"")</f>
        <v>#REF!</v>
      </c>
      <c r="E996" s="19" t="e">
        <f>IF(D996="", "",MATCH(D996,'Approved Products List'!C$5:C$2890,0))</f>
        <v>#REF!</v>
      </c>
      <c r="F996" s="21" t="e">
        <f>IF(D996="", "",COUNTIF('Approved Products List'!C$5:C$2890,D996))</f>
        <v>#REF!</v>
      </c>
    </row>
    <row r="997" spans="2:6" x14ac:dyDescent="0.25">
      <c r="B997" s="20" t="e">
        <f>(COUNTIF('Approved Products List'!#REF!,'Approved Products List'!#REF!)=1)*1</f>
        <v>#REF!</v>
      </c>
      <c r="C997" s="19"/>
      <c r="D997" s="19" t="e">
        <f t="array" ref="D997">IF(ROWS(D$6:D997)&lt;=C$5,INDEX('Approved Products List'!$C$5:$C$2890,SMALL(IF($B$6:$B$4551=1,ROW($B$6:$B$4551)-ROW(B$6)+1),ROWS(D$6:D997))),"")</f>
        <v>#REF!</v>
      </c>
      <c r="E997" s="19" t="e">
        <f>IF(D997="", "",MATCH(D997,'Approved Products List'!C$5:C$2890,0))</f>
        <v>#REF!</v>
      </c>
      <c r="F997" s="21" t="e">
        <f>IF(D997="", "",COUNTIF('Approved Products List'!C$5:C$2890,D997))</f>
        <v>#REF!</v>
      </c>
    </row>
    <row r="998" spans="2:6" x14ac:dyDescent="0.25">
      <c r="B998" s="20" t="e">
        <f>(COUNTIF('Approved Products List'!#REF!,'Approved Products List'!#REF!)=1)*1</f>
        <v>#REF!</v>
      </c>
      <c r="C998" s="19"/>
      <c r="D998" s="19" t="e">
        <f t="array" ref="D998">IF(ROWS(D$6:D998)&lt;=C$5,INDEX('Approved Products List'!$C$5:$C$2890,SMALL(IF($B$6:$B$4551=1,ROW($B$6:$B$4551)-ROW(B$6)+1),ROWS(D$6:D998))),"")</f>
        <v>#REF!</v>
      </c>
      <c r="E998" s="19" t="e">
        <f>IF(D998="", "",MATCH(D998,'Approved Products List'!C$5:C$2890,0))</f>
        <v>#REF!</v>
      </c>
      <c r="F998" s="21" t="e">
        <f>IF(D998="", "",COUNTIF('Approved Products List'!C$5:C$2890,D998))</f>
        <v>#REF!</v>
      </c>
    </row>
    <row r="999" spans="2:6" x14ac:dyDescent="0.25">
      <c r="B999" s="20" t="e">
        <f>(COUNTIF('Approved Products List'!#REF!,'Approved Products List'!#REF!)=1)*1</f>
        <v>#REF!</v>
      </c>
      <c r="C999" s="19"/>
      <c r="D999" s="19" t="e">
        <f t="array" ref="D999">IF(ROWS(D$6:D999)&lt;=C$5,INDEX('Approved Products List'!$C$5:$C$2890,SMALL(IF($B$6:$B$4551=1,ROW($B$6:$B$4551)-ROW(B$6)+1),ROWS(D$6:D999))),"")</f>
        <v>#REF!</v>
      </c>
      <c r="E999" s="19" t="e">
        <f>IF(D999="", "",MATCH(D999,'Approved Products List'!C$5:C$2890,0))</f>
        <v>#REF!</v>
      </c>
      <c r="F999" s="21" t="e">
        <f>IF(D999="", "",COUNTIF('Approved Products List'!C$5:C$2890,D999))</f>
        <v>#REF!</v>
      </c>
    </row>
    <row r="1000" spans="2:6" x14ac:dyDescent="0.25">
      <c r="B1000" s="20" t="e">
        <f>(COUNTIF('Approved Products List'!#REF!,'Approved Products List'!#REF!)=1)*1</f>
        <v>#REF!</v>
      </c>
      <c r="C1000" s="19"/>
      <c r="D1000" s="19" t="e">
        <f t="array" ref="D1000">IF(ROWS(D$6:D1000)&lt;=C$5,INDEX('Approved Products List'!$C$5:$C$2890,SMALL(IF($B$6:$B$4551=1,ROW($B$6:$B$4551)-ROW(B$6)+1),ROWS(D$6:D1000))),"")</f>
        <v>#REF!</v>
      </c>
      <c r="E1000" s="19" t="e">
        <f>IF(D1000="", "",MATCH(D1000,'Approved Products List'!C$5:C$2890,0))</f>
        <v>#REF!</v>
      </c>
      <c r="F1000" s="21" t="e">
        <f>IF(D1000="", "",COUNTIF('Approved Products List'!C$5:C$2890,D1000))</f>
        <v>#REF!</v>
      </c>
    </row>
    <row r="1001" spans="2:6" x14ac:dyDescent="0.25">
      <c r="B1001" s="20" t="e">
        <f>(COUNTIF('Approved Products List'!#REF!,'Approved Products List'!#REF!)=1)*1</f>
        <v>#REF!</v>
      </c>
      <c r="C1001" s="19"/>
      <c r="D1001" s="19" t="e">
        <f t="array" ref="D1001">IF(ROWS(D$6:D1001)&lt;=C$5,INDEX('Approved Products List'!$C$5:$C$2890,SMALL(IF($B$6:$B$4551=1,ROW($B$6:$B$4551)-ROW(B$6)+1),ROWS(D$6:D1001))),"")</f>
        <v>#REF!</v>
      </c>
      <c r="E1001" s="19" t="e">
        <f>IF(D1001="", "",MATCH(D1001,'Approved Products List'!C$5:C$2890,0))</f>
        <v>#REF!</v>
      </c>
      <c r="F1001" s="21" t="e">
        <f>IF(D1001="", "",COUNTIF('Approved Products List'!C$5:C$2890,D1001))</f>
        <v>#REF!</v>
      </c>
    </row>
    <row r="1002" spans="2:6" x14ac:dyDescent="0.25">
      <c r="B1002" s="20" t="e">
        <f>(COUNTIF('Approved Products List'!#REF!,'Approved Products List'!#REF!)=1)*1</f>
        <v>#REF!</v>
      </c>
      <c r="C1002" s="19"/>
      <c r="D1002" s="19" t="e">
        <f t="array" ref="D1002">IF(ROWS(D$6:D1002)&lt;=C$5,INDEX('Approved Products List'!$C$5:$C$2890,SMALL(IF($B$6:$B$4551=1,ROW($B$6:$B$4551)-ROW(B$6)+1),ROWS(D$6:D1002))),"")</f>
        <v>#REF!</v>
      </c>
      <c r="E1002" s="19" t="e">
        <f>IF(D1002="", "",MATCH(D1002,'Approved Products List'!C$5:C$2890,0))</f>
        <v>#REF!</v>
      </c>
      <c r="F1002" s="21" t="e">
        <f>IF(D1002="", "",COUNTIF('Approved Products List'!C$5:C$2890,D1002))</f>
        <v>#REF!</v>
      </c>
    </row>
    <row r="1003" spans="2:6" x14ac:dyDescent="0.25">
      <c r="B1003" s="20" t="e">
        <f>(COUNTIF('Approved Products List'!#REF!,'Approved Products List'!#REF!)=1)*1</f>
        <v>#REF!</v>
      </c>
      <c r="C1003" s="19"/>
      <c r="D1003" s="19" t="e">
        <f t="array" ref="D1003">IF(ROWS(D$6:D1003)&lt;=C$5,INDEX('Approved Products List'!$C$5:$C$2890,SMALL(IF($B$6:$B$4551=1,ROW($B$6:$B$4551)-ROW(B$6)+1),ROWS(D$6:D1003))),"")</f>
        <v>#REF!</v>
      </c>
      <c r="E1003" s="19" t="e">
        <f>IF(D1003="", "",MATCH(D1003,'Approved Products List'!C$5:C$2890,0))</f>
        <v>#REF!</v>
      </c>
      <c r="F1003" s="21" t="e">
        <f>IF(D1003="", "",COUNTIF('Approved Products List'!C$5:C$2890,D1003))</f>
        <v>#REF!</v>
      </c>
    </row>
    <row r="1004" spans="2:6" x14ac:dyDescent="0.25">
      <c r="B1004" s="20" t="e">
        <f>(COUNTIF('Approved Products List'!#REF!,'Approved Products List'!#REF!)=1)*1</f>
        <v>#REF!</v>
      </c>
      <c r="C1004" s="19"/>
      <c r="D1004" s="19" t="e">
        <f t="array" ref="D1004">IF(ROWS(D$6:D1004)&lt;=C$5,INDEX('Approved Products List'!$C$5:$C$2890,SMALL(IF($B$6:$B$4551=1,ROW($B$6:$B$4551)-ROW(B$6)+1),ROWS(D$6:D1004))),"")</f>
        <v>#REF!</v>
      </c>
      <c r="E1004" s="19" t="e">
        <f>IF(D1004="", "",MATCH(D1004,'Approved Products List'!C$5:C$2890,0))</f>
        <v>#REF!</v>
      </c>
      <c r="F1004" s="21" t="e">
        <f>IF(D1004="", "",COUNTIF('Approved Products List'!C$5:C$2890,D1004))</f>
        <v>#REF!</v>
      </c>
    </row>
    <row r="1005" spans="2:6" x14ac:dyDescent="0.25">
      <c r="B1005" s="20" t="e">
        <f>(COUNTIF('Approved Products List'!#REF!,'Approved Products List'!#REF!)=1)*1</f>
        <v>#REF!</v>
      </c>
      <c r="C1005" s="19"/>
      <c r="D1005" s="19" t="e">
        <f t="array" ref="D1005">IF(ROWS(D$6:D1005)&lt;=C$5,INDEX('Approved Products List'!$C$5:$C$2890,SMALL(IF($B$6:$B$4551=1,ROW($B$6:$B$4551)-ROW(B$6)+1),ROWS(D$6:D1005))),"")</f>
        <v>#REF!</v>
      </c>
      <c r="E1005" s="19" t="e">
        <f>IF(D1005="", "",MATCH(D1005,'Approved Products List'!C$5:C$2890,0))</f>
        <v>#REF!</v>
      </c>
      <c r="F1005" s="21" t="e">
        <f>IF(D1005="", "",COUNTIF('Approved Products List'!C$5:C$2890,D1005))</f>
        <v>#REF!</v>
      </c>
    </row>
    <row r="1006" spans="2:6" x14ac:dyDescent="0.25">
      <c r="B1006" s="20" t="e">
        <f>(COUNTIF('Approved Products List'!#REF!,'Approved Products List'!#REF!)=1)*1</f>
        <v>#REF!</v>
      </c>
      <c r="C1006" s="19"/>
      <c r="D1006" s="19" t="e">
        <f t="array" ref="D1006">IF(ROWS(D$6:D1006)&lt;=C$5,INDEX('Approved Products List'!$C$5:$C$2890,SMALL(IF($B$6:$B$4551=1,ROW($B$6:$B$4551)-ROW(B$6)+1),ROWS(D$6:D1006))),"")</f>
        <v>#REF!</v>
      </c>
      <c r="E1006" s="19" t="e">
        <f>IF(D1006="", "",MATCH(D1006,'Approved Products List'!C$5:C$2890,0))</f>
        <v>#REF!</v>
      </c>
      <c r="F1006" s="21" t="e">
        <f>IF(D1006="", "",COUNTIF('Approved Products List'!C$5:C$2890,D1006))</f>
        <v>#REF!</v>
      </c>
    </row>
    <row r="1007" spans="2:6" x14ac:dyDescent="0.25">
      <c r="B1007" s="20" t="e">
        <f>(COUNTIF('Approved Products List'!#REF!,'Approved Products List'!#REF!)=1)*1</f>
        <v>#REF!</v>
      </c>
      <c r="C1007" s="19"/>
      <c r="D1007" s="19" t="e">
        <f t="array" ref="D1007">IF(ROWS(D$6:D1007)&lt;=C$5,INDEX('Approved Products List'!$C$5:$C$2890,SMALL(IF($B$6:$B$4551=1,ROW($B$6:$B$4551)-ROW(B$6)+1),ROWS(D$6:D1007))),"")</f>
        <v>#REF!</v>
      </c>
      <c r="E1007" s="19" t="e">
        <f>IF(D1007="", "",MATCH(D1007,'Approved Products List'!C$5:C$2890,0))</f>
        <v>#REF!</v>
      </c>
      <c r="F1007" s="21" t="e">
        <f>IF(D1007="", "",COUNTIF('Approved Products List'!C$5:C$2890,D1007))</f>
        <v>#REF!</v>
      </c>
    </row>
    <row r="1008" spans="2:6" x14ac:dyDescent="0.25">
      <c r="B1008" s="20" t="e">
        <f>(COUNTIF('Approved Products List'!#REF!,'Approved Products List'!#REF!)=1)*1</f>
        <v>#REF!</v>
      </c>
      <c r="C1008" s="19"/>
      <c r="D1008" s="19" t="e">
        <f t="array" ref="D1008">IF(ROWS(D$6:D1008)&lt;=C$5,INDEX('Approved Products List'!$C$5:$C$2890,SMALL(IF($B$6:$B$4551=1,ROW($B$6:$B$4551)-ROW(B$6)+1),ROWS(D$6:D1008))),"")</f>
        <v>#REF!</v>
      </c>
      <c r="E1008" s="19" t="e">
        <f>IF(D1008="", "",MATCH(D1008,'Approved Products List'!C$5:C$2890,0))</f>
        <v>#REF!</v>
      </c>
      <c r="F1008" s="21" t="e">
        <f>IF(D1008="", "",COUNTIF('Approved Products List'!C$5:C$2890,D1008))</f>
        <v>#REF!</v>
      </c>
    </row>
    <row r="1009" spans="2:6" x14ac:dyDescent="0.25">
      <c r="B1009" s="20" t="e">
        <f>(COUNTIF('Approved Products List'!#REF!,'Approved Products List'!#REF!)=1)*1</f>
        <v>#REF!</v>
      </c>
      <c r="C1009" s="19"/>
      <c r="D1009" s="19" t="e">
        <f t="array" ref="D1009">IF(ROWS(D$6:D1009)&lt;=C$5,INDEX('Approved Products List'!$C$5:$C$2890,SMALL(IF($B$6:$B$4551=1,ROW($B$6:$B$4551)-ROW(B$6)+1),ROWS(D$6:D1009))),"")</f>
        <v>#REF!</v>
      </c>
      <c r="E1009" s="19" t="e">
        <f>IF(D1009="", "",MATCH(D1009,'Approved Products List'!C$5:C$2890,0))</f>
        <v>#REF!</v>
      </c>
      <c r="F1009" s="21" t="e">
        <f>IF(D1009="", "",COUNTIF('Approved Products List'!C$5:C$2890,D1009))</f>
        <v>#REF!</v>
      </c>
    </row>
    <row r="1010" spans="2:6" x14ac:dyDescent="0.25">
      <c r="B1010" s="20" t="e">
        <f>(COUNTIF('Approved Products List'!#REF!,'Approved Products List'!#REF!)=1)*1</f>
        <v>#REF!</v>
      </c>
      <c r="C1010" s="19"/>
      <c r="D1010" s="19" t="e">
        <f t="array" ref="D1010">IF(ROWS(D$6:D1010)&lt;=C$5,INDEX('Approved Products List'!$C$5:$C$2890,SMALL(IF($B$6:$B$4551=1,ROW($B$6:$B$4551)-ROW(B$6)+1),ROWS(D$6:D1010))),"")</f>
        <v>#REF!</v>
      </c>
      <c r="E1010" s="19" t="e">
        <f>IF(D1010="", "",MATCH(D1010,'Approved Products List'!C$5:C$2890,0))</f>
        <v>#REF!</v>
      </c>
      <c r="F1010" s="21" t="e">
        <f>IF(D1010="", "",COUNTIF('Approved Products List'!C$5:C$2890,D1010))</f>
        <v>#REF!</v>
      </c>
    </row>
    <row r="1011" spans="2:6" x14ac:dyDescent="0.25">
      <c r="B1011" s="20" t="e">
        <f>(COUNTIF('Approved Products List'!#REF!,'Approved Products List'!#REF!)=1)*1</f>
        <v>#REF!</v>
      </c>
      <c r="C1011" s="19"/>
      <c r="D1011" s="19" t="e">
        <f t="array" ref="D1011">IF(ROWS(D$6:D1011)&lt;=C$5,INDEX('Approved Products List'!$C$5:$C$2890,SMALL(IF($B$6:$B$4551=1,ROW($B$6:$B$4551)-ROW(B$6)+1),ROWS(D$6:D1011))),"")</f>
        <v>#REF!</v>
      </c>
      <c r="E1011" s="19" t="e">
        <f>IF(D1011="", "",MATCH(D1011,'Approved Products List'!C$5:C$2890,0))</f>
        <v>#REF!</v>
      </c>
      <c r="F1011" s="21" t="e">
        <f>IF(D1011="", "",COUNTIF('Approved Products List'!C$5:C$2890,D1011))</f>
        <v>#REF!</v>
      </c>
    </row>
    <row r="1012" spans="2:6" x14ac:dyDescent="0.25">
      <c r="B1012" s="20" t="e">
        <f>(COUNTIF('Approved Products List'!#REF!,'Approved Products List'!#REF!)=1)*1</f>
        <v>#REF!</v>
      </c>
      <c r="C1012" s="19"/>
      <c r="D1012" s="19" t="e">
        <f t="array" ref="D1012">IF(ROWS(D$6:D1012)&lt;=C$5,INDEX('Approved Products List'!$C$5:$C$2890,SMALL(IF($B$6:$B$4551=1,ROW($B$6:$B$4551)-ROW(B$6)+1),ROWS(D$6:D1012))),"")</f>
        <v>#REF!</v>
      </c>
      <c r="E1012" s="19" t="e">
        <f>IF(D1012="", "",MATCH(D1012,'Approved Products List'!C$5:C$2890,0))</f>
        <v>#REF!</v>
      </c>
      <c r="F1012" s="21" t="e">
        <f>IF(D1012="", "",COUNTIF('Approved Products List'!C$5:C$2890,D1012))</f>
        <v>#REF!</v>
      </c>
    </row>
    <row r="1013" spans="2:6" x14ac:dyDescent="0.25">
      <c r="B1013" s="20" t="e">
        <f>(COUNTIF('Approved Products List'!#REF!,'Approved Products List'!#REF!)=1)*1</f>
        <v>#REF!</v>
      </c>
      <c r="C1013" s="19"/>
      <c r="D1013" s="19" t="e">
        <f t="array" ref="D1013">IF(ROWS(D$6:D1013)&lt;=C$5,INDEX('Approved Products List'!$C$5:$C$2890,SMALL(IF($B$6:$B$4551=1,ROW($B$6:$B$4551)-ROW(B$6)+1),ROWS(D$6:D1013))),"")</f>
        <v>#REF!</v>
      </c>
      <c r="E1013" s="19" t="e">
        <f>IF(D1013="", "",MATCH(D1013,'Approved Products List'!C$5:C$2890,0))</f>
        <v>#REF!</v>
      </c>
      <c r="F1013" s="21" t="e">
        <f>IF(D1013="", "",COUNTIF('Approved Products List'!C$5:C$2890,D1013))</f>
        <v>#REF!</v>
      </c>
    </row>
    <row r="1014" spans="2:6" x14ac:dyDescent="0.25">
      <c r="B1014" s="20" t="e">
        <f>(COUNTIF('Approved Products List'!#REF!,'Approved Products List'!#REF!)=1)*1</f>
        <v>#REF!</v>
      </c>
      <c r="C1014" s="19"/>
      <c r="D1014" s="19" t="e">
        <f t="array" ref="D1014">IF(ROWS(D$6:D1014)&lt;=C$5,INDEX('Approved Products List'!$C$5:$C$2890,SMALL(IF($B$6:$B$4551=1,ROW($B$6:$B$4551)-ROW(B$6)+1),ROWS(D$6:D1014))),"")</f>
        <v>#REF!</v>
      </c>
      <c r="E1014" s="19" t="e">
        <f>IF(D1014="", "",MATCH(D1014,'Approved Products List'!C$5:C$2890,0))</f>
        <v>#REF!</v>
      </c>
      <c r="F1014" s="21" t="e">
        <f>IF(D1014="", "",COUNTIF('Approved Products List'!C$5:C$2890,D1014))</f>
        <v>#REF!</v>
      </c>
    </row>
    <row r="1015" spans="2:6" x14ac:dyDescent="0.25">
      <c r="B1015" s="20" t="e">
        <f>(COUNTIF('Approved Products List'!#REF!,'Approved Products List'!#REF!)=1)*1</f>
        <v>#REF!</v>
      </c>
      <c r="C1015" s="19"/>
      <c r="D1015" s="19" t="e">
        <f t="array" ref="D1015">IF(ROWS(D$6:D1015)&lt;=C$5,INDEX('Approved Products List'!$C$5:$C$2890,SMALL(IF($B$6:$B$4551=1,ROW($B$6:$B$4551)-ROW(B$6)+1),ROWS(D$6:D1015))),"")</f>
        <v>#REF!</v>
      </c>
      <c r="E1015" s="19" t="e">
        <f>IF(D1015="", "",MATCH(D1015,'Approved Products List'!C$5:C$2890,0))</f>
        <v>#REF!</v>
      </c>
      <c r="F1015" s="21" t="e">
        <f>IF(D1015="", "",COUNTIF('Approved Products List'!C$5:C$2890,D1015))</f>
        <v>#REF!</v>
      </c>
    </row>
    <row r="1016" spans="2:6" x14ac:dyDescent="0.25">
      <c r="B1016" s="20" t="e">
        <f>(COUNTIF('Approved Products List'!#REF!,'Approved Products List'!#REF!)=1)*1</f>
        <v>#REF!</v>
      </c>
      <c r="C1016" s="19"/>
      <c r="D1016" s="19" t="e">
        <f t="array" ref="D1016">IF(ROWS(D$6:D1016)&lt;=C$5,INDEX('Approved Products List'!$C$5:$C$2890,SMALL(IF($B$6:$B$4551=1,ROW($B$6:$B$4551)-ROW(B$6)+1),ROWS(D$6:D1016))),"")</f>
        <v>#REF!</v>
      </c>
      <c r="E1016" s="19" t="e">
        <f>IF(D1016="", "",MATCH(D1016,'Approved Products List'!C$5:C$2890,0))</f>
        <v>#REF!</v>
      </c>
      <c r="F1016" s="21" t="e">
        <f>IF(D1016="", "",COUNTIF('Approved Products List'!C$5:C$2890,D1016))</f>
        <v>#REF!</v>
      </c>
    </row>
    <row r="1017" spans="2:6" x14ac:dyDescent="0.25">
      <c r="B1017" s="20" t="e">
        <f>(COUNTIF('Approved Products List'!#REF!,'Approved Products List'!#REF!)=1)*1</f>
        <v>#REF!</v>
      </c>
      <c r="C1017" s="19"/>
      <c r="D1017" s="19" t="e">
        <f t="array" ref="D1017">IF(ROWS(D$6:D1017)&lt;=C$5,INDEX('Approved Products List'!$C$5:$C$2890,SMALL(IF($B$6:$B$4551=1,ROW($B$6:$B$4551)-ROW(B$6)+1),ROWS(D$6:D1017))),"")</f>
        <v>#REF!</v>
      </c>
      <c r="E1017" s="19" t="e">
        <f>IF(D1017="", "",MATCH(D1017,'Approved Products List'!C$5:C$2890,0))</f>
        <v>#REF!</v>
      </c>
      <c r="F1017" s="21" t="e">
        <f>IF(D1017="", "",COUNTIF('Approved Products List'!C$5:C$2890,D1017))</f>
        <v>#REF!</v>
      </c>
    </row>
    <row r="1018" spans="2:6" x14ac:dyDescent="0.25">
      <c r="B1018" s="20" t="e">
        <f>(COUNTIF('Approved Products List'!#REF!,'Approved Products List'!#REF!)=1)*1</f>
        <v>#REF!</v>
      </c>
      <c r="C1018" s="19"/>
      <c r="D1018" s="19" t="e">
        <f t="array" ref="D1018">IF(ROWS(D$6:D1018)&lt;=C$5,INDEX('Approved Products List'!$C$5:$C$2890,SMALL(IF($B$6:$B$4551=1,ROW($B$6:$B$4551)-ROW(B$6)+1),ROWS(D$6:D1018))),"")</f>
        <v>#REF!</v>
      </c>
      <c r="E1018" s="19" t="e">
        <f>IF(D1018="", "",MATCH(D1018,'Approved Products List'!C$5:C$2890,0))</f>
        <v>#REF!</v>
      </c>
      <c r="F1018" s="21" t="e">
        <f>IF(D1018="", "",COUNTIF('Approved Products List'!C$5:C$2890,D1018))</f>
        <v>#REF!</v>
      </c>
    </row>
    <row r="1019" spans="2:6" x14ac:dyDescent="0.25">
      <c r="B1019" s="20" t="e">
        <f>(COUNTIF('Approved Products List'!#REF!,'Approved Products List'!#REF!)=1)*1</f>
        <v>#REF!</v>
      </c>
      <c r="C1019" s="19"/>
      <c r="D1019" s="19" t="e">
        <f t="array" ref="D1019">IF(ROWS(D$6:D1019)&lt;=C$5,INDEX('Approved Products List'!$C$5:$C$2890,SMALL(IF($B$6:$B$4551=1,ROW($B$6:$B$4551)-ROW(B$6)+1),ROWS(D$6:D1019))),"")</f>
        <v>#REF!</v>
      </c>
      <c r="E1019" s="19" t="e">
        <f>IF(D1019="", "",MATCH(D1019,'Approved Products List'!C$5:C$2890,0))</f>
        <v>#REF!</v>
      </c>
      <c r="F1019" s="21" t="e">
        <f>IF(D1019="", "",COUNTIF('Approved Products List'!C$5:C$2890,D1019))</f>
        <v>#REF!</v>
      </c>
    </row>
    <row r="1020" spans="2:6" x14ac:dyDescent="0.25">
      <c r="B1020" s="20" t="e">
        <f>(COUNTIF('Approved Products List'!#REF!,'Approved Products List'!#REF!)=1)*1</f>
        <v>#REF!</v>
      </c>
      <c r="C1020" s="19"/>
      <c r="D1020" s="19" t="e">
        <f t="array" ref="D1020">IF(ROWS(D$6:D1020)&lt;=C$5,INDEX('Approved Products List'!$C$5:$C$2890,SMALL(IF($B$6:$B$4551=1,ROW($B$6:$B$4551)-ROW(B$6)+1),ROWS(D$6:D1020))),"")</f>
        <v>#REF!</v>
      </c>
      <c r="E1020" s="19" t="e">
        <f>IF(D1020="", "",MATCH(D1020,'Approved Products List'!C$5:C$2890,0))</f>
        <v>#REF!</v>
      </c>
      <c r="F1020" s="21" t="e">
        <f>IF(D1020="", "",COUNTIF('Approved Products List'!C$5:C$2890,D1020))</f>
        <v>#REF!</v>
      </c>
    </row>
    <row r="1021" spans="2:6" x14ac:dyDescent="0.25">
      <c r="B1021" s="20" t="e">
        <f>(COUNTIF('Approved Products List'!#REF!,'Approved Products List'!#REF!)=1)*1</f>
        <v>#REF!</v>
      </c>
      <c r="C1021" s="19"/>
      <c r="D1021" s="19" t="e">
        <f t="array" ref="D1021">IF(ROWS(D$6:D1021)&lt;=C$5,INDEX('Approved Products List'!$C$5:$C$2890,SMALL(IF($B$6:$B$4551=1,ROW($B$6:$B$4551)-ROW(B$6)+1),ROWS(D$6:D1021))),"")</f>
        <v>#REF!</v>
      </c>
      <c r="E1021" s="19" t="e">
        <f>IF(D1021="", "",MATCH(D1021,'Approved Products List'!C$5:C$2890,0))</f>
        <v>#REF!</v>
      </c>
      <c r="F1021" s="21" t="e">
        <f>IF(D1021="", "",COUNTIF('Approved Products List'!C$5:C$2890,D1021))</f>
        <v>#REF!</v>
      </c>
    </row>
    <row r="1022" spans="2:6" x14ac:dyDescent="0.25">
      <c r="B1022" s="20" t="e">
        <f>(COUNTIF('Approved Products List'!#REF!,'Approved Products List'!#REF!)=1)*1</f>
        <v>#REF!</v>
      </c>
      <c r="C1022" s="19"/>
      <c r="D1022" s="19" t="e">
        <f t="array" ref="D1022">IF(ROWS(D$6:D1022)&lt;=C$5,INDEX('Approved Products List'!$C$5:$C$2890,SMALL(IF($B$6:$B$4551=1,ROW($B$6:$B$4551)-ROW(B$6)+1),ROWS(D$6:D1022))),"")</f>
        <v>#REF!</v>
      </c>
      <c r="E1022" s="19" t="e">
        <f>IF(D1022="", "",MATCH(D1022,'Approved Products List'!C$5:C$2890,0))</f>
        <v>#REF!</v>
      </c>
      <c r="F1022" s="21" t="e">
        <f>IF(D1022="", "",COUNTIF('Approved Products List'!C$5:C$2890,D1022))</f>
        <v>#REF!</v>
      </c>
    </row>
    <row r="1023" spans="2:6" x14ac:dyDescent="0.25">
      <c r="B1023" s="20" t="e">
        <f>(COUNTIF('Approved Products List'!#REF!,'Approved Products List'!#REF!)=1)*1</f>
        <v>#REF!</v>
      </c>
      <c r="C1023" s="19"/>
      <c r="D1023" s="19" t="e">
        <f t="array" ref="D1023">IF(ROWS(D$6:D1023)&lt;=C$5,INDEX('Approved Products List'!$C$5:$C$2890,SMALL(IF($B$6:$B$4551=1,ROW($B$6:$B$4551)-ROW(B$6)+1),ROWS(D$6:D1023))),"")</f>
        <v>#REF!</v>
      </c>
      <c r="E1023" s="19" t="e">
        <f>IF(D1023="", "",MATCH(D1023,'Approved Products List'!C$5:C$2890,0))</f>
        <v>#REF!</v>
      </c>
      <c r="F1023" s="21" t="e">
        <f>IF(D1023="", "",COUNTIF('Approved Products List'!C$5:C$2890,D1023))</f>
        <v>#REF!</v>
      </c>
    </row>
    <row r="1024" spans="2:6" x14ac:dyDescent="0.25">
      <c r="B1024" s="20" t="e">
        <f>(COUNTIF('Approved Products List'!#REF!,'Approved Products List'!#REF!)=1)*1</f>
        <v>#REF!</v>
      </c>
      <c r="C1024" s="19"/>
      <c r="D1024" s="19" t="e">
        <f t="array" ref="D1024">IF(ROWS(D$6:D1024)&lt;=C$5,INDEX('Approved Products List'!$C$5:$C$2890,SMALL(IF($B$6:$B$4551=1,ROW($B$6:$B$4551)-ROW(B$6)+1),ROWS(D$6:D1024))),"")</f>
        <v>#REF!</v>
      </c>
      <c r="E1024" s="19" t="e">
        <f>IF(D1024="", "",MATCH(D1024,'Approved Products List'!C$5:C$2890,0))</f>
        <v>#REF!</v>
      </c>
      <c r="F1024" s="21" t="e">
        <f>IF(D1024="", "",COUNTIF('Approved Products List'!C$5:C$2890,D1024))</f>
        <v>#REF!</v>
      </c>
    </row>
    <row r="1025" spans="2:6" x14ac:dyDescent="0.25">
      <c r="B1025" s="20" t="e">
        <f>(COUNTIF('Approved Products List'!#REF!,'Approved Products List'!#REF!)=1)*1</f>
        <v>#REF!</v>
      </c>
      <c r="C1025" s="19"/>
      <c r="D1025" s="19" t="e">
        <f t="array" ref="D1025">IF(ROWS(D$6:D1025)&lt;=C$5,INDEX('Approved Products List'!$C$5:$C$2890,SMALL(IF($B$6:$B$4551=1,ROW($B$6:$B$4551)-ROW(B$6)+1),ROWS(D$6:D1025))),"")</f>
        <v>#REF!</v>
      </c>
      <c r="E1025" s="19" t="e">
        <f>IF(D1025="", "",MATCH(D1025,'Approved Products List'!C$5:C$2890,0))</f>
        <v>#REF!</v>
      </c>
      <c r="F1025" s="21" t="e">
        <f>IF(D1025="", "",COUNTIF('Approved Products List'!C$5:C$2890,D1025))</f>
        <v>#REF!</v>
      </c>
    </row>
    <row r="1026" spans="2:6" x14ac:dyDescent="0.25">
      <c r="B1026" s="20" t="e">
        <f>(COUNTIF('Approved Products List'!#REF!,'Approved Products List'!#REF!)=1)*1</f>
        <v>#REF!</v>
      </c>
      <c r="C1026" s="19"/>
      <c r="D1026" s="19" t="e">
        <f t="array" ref="D1026">IF(ROWS(D$6:D1026)&lt;=C$5,INDEX('Approved Products List'!$C$5:$C$2890,SMALL(IF($B$6:$B$4551=1,ROW($B$6:$B$4551)-ROW(B$6)+1),ROWS(D$6:D1026))),"")</f>
        <v>#REF!</v>
      </c>
      <c r="E1026" s="19" t="e">
        <f>IF(D1026="", "",MATCH(D1026,'Approved Products List'!C$5:C$2890,0))</f>
        <v>#REF!</v>
      </c>
      <c r="F1026" s="21" t="e">
        <f>IF(D1026="", "",COUNTIF('Approved Products List'!C$5:C$2890,D1026))</f>
        <v>#REF!</v>
      </c>
    </row>
    <row r="1027" spans="2:6" x14ac:dyDescent="0.25">
      <c r="B1027" s="20" t="e">
        <f>(COUNTIF('Approved Products List'!#REF!,'Approved Products List'!#REF!)=1)*1</f>
        <v>#REF!</v>
      </c>
      <c r="C1027" s="19"/>
      <c r="D1027" s="19" t="e">
        <f t="array" ref="D1027">IF(ROWS(D$6:D1027)&lt;=C$5,INDEX('Approved Products List'!$C$5:$C$2890,SMALL(IF($B$6:$B$4551=1,ROW($B$6:$B$4551)-ROW(B$6)+1),ROWS(D$6:D1027))),"")</f>
        <v>#REF!</v>
      </c>
      <c r="E1027" s="19" t="e">
        <f>IF(D1027="", "",MATCH(D1027,'Approved Products List'!C$5:C$2890,0))</f>
        <v>#REF!</v>
      </c>
      <c r="F1027" s="21" t="e">
        <f>IF(D1027="", "",COUNTIF('Approved Products List'!C$5:C$2890,D1027))</f>
        <v>#REF!</v>
      </c>
    </row>
    <row r="1028" spans="2:6" x14ac:dyDescent="0.25">
      <c r="B1028" s="20" t="e">
        <f>(COUNTIF('Approved Products List'!#REF!,'Approved Products List'!#REF!)=1)*1</f>
        <v>#REF!</v>
      </c>
      <c r="C1028" s="19"/>
      <c r="D1028" s="19" t="e">
        <f t="array" ref="D1028">IF(ROWS(D$6:D1028)&lt;=C$5,INDEX('Approved Products List'!$C$5:$C$2890,SMALL(IF($B$6:$B$4551=1,ROW($B$6:$B$4551)-ROW(B$6)+1),ROWS(D$6:D1028))),"")</f>
        <v>#REF!</v>
      </c>
      <c r="E1028" s="19" t="e">
        <f>IF(D1028="", "",MATCH(D1028,'Approved Products List'!C$5:C$2890,0))</f>
        <v>#REF!</v>
      </c>
      <c r="F1028" s="21" t="e">
        <f>IF(D1028="", "",COUNTIF('Approved Products List'!C$5:C$2890,D1028))</f>
        <v>#REF!</v>
      </c>
    </row>
    <row r="1029" spans="2:6" x14ac:dyDescent="0.25">
      <c r="B1029" s="20" t="e">
        <f>(COUNTIF('Approved Products List'!#REF!,'Approved Products List'!#REF!)=1)*1</f>
        <v>#REF!</v>
      </c>
      <c r="C1029" s="19"/>
      <c r="D1029" s="19" t="e">
        <f t="array" ref="D1029">IF(ROWS(D$6:D1029)&lt;=C$5,INDEX('Approved Products List'!$C$5:$C$2890,SMALL(IF($B$6:$B$4551=1,ROW($B$6:$B$4551)-ROW(B$6)+1),ROWS(D$6:D1029))),"")</f>
        <v>#REF!</v>
      </c>
      <c r="E1029" s="19" t="e">
        <f>IF(D1029="", "",MATCH(D1029,'Approved Products List'!C$5:C$2890,0))</f>
        <v>#REF!</v>
      </c>
      <c r="F1029" s="21" t="e">
        <f>IF(D1029="", "",COUNTIF('Approved Products List'!C$5:C$2890,D1029))</f>
        <v>#REF!</v>
      </c>
    </row>
    <row r="1030" spans="2:6" x14ac:dyDescent="0.25">
      <c r="B1030" s="20" t="e">
        <f>(COUNTIF('Approved Products List'!#REF!,'Approved Products List'!#REF!)=1)*1</f>
        <v>#REF!</v>
      </c>
      <c r="C1030" s="19"/>
      <c r="D1030" s="19" t="e">
        <f t="array" ref="D1030">IF(ROWS(D$6:D1030)&lt;=C$5,INDEX('Approved Products List'!$C$5:$C$2890,SMALL(IF($B$6:$B$4551=1,ROW($B$6:$B$4551)-ROW(B$6)+1),ROWS(D$6:D1030))),"")</f>
        <v>#REF!</v>
      </c>
      <c r="E1030" s="19" t="e">
        <f>IF(D1030="", "",MATCH(D1030,'Approved Products List'!C$5:C$2890,0))</f>
        <v>#REF!</v>
      </c>
      <c r="F1030" s="21" t="e">
        <f>IF(D1030="", "",COUNTIF('Approved Products List'!C$5:C$2890,D1030))</f>
        <v>#REF!</v>
      </c>
    </row>
    <row r="1031" spans="2:6" x14ac:dyDescent="0.25">
      <c r="B1031" s="20" t="e">
        <f>(COUNTIF('Approved Products List'!#REF!,'Approved Products List'!#REF!)=1)*1</f>
        <v>#REF!</v>
      </c>
      <c r="C1031" s="19"/>
      <c r="D1031" s="19" t="e">
        <f t="array" ref="D1031">IF(ROWS(D$6:D1031)&lt;=C$5,INDEX('Approved Products List'!$C$5:$C$2890,SMALL(IF($B$6:$B$4551=1,ROW($B$6:$B$4551)-ROW(B$6)+1),ROWS(D$6:D1031))),"")</f>
        <v>#REF!</v>
      </c>
      <c r="E1031" s="19" t="e">
        <f>IF(D1031="", "",MATCH(D1031,'Approved Products List'!C$5:C$2890,0))</f>
        <v>#REF!</v>
      </c>
      <c r="F1031" s="21" t="e">
        <f>IF(D1031="", "",COUNTIF('Approved Products List'!C$5:C$2890,D1031))</f>
        <v>#REF!</v>
      </c>
    </row>
    <row r="1032" spans="2:6" x14ac:dyDescent="0.25">
      <c r="B1032" s="20" t="e">
        <f>(COUNTIF('Approved Products List'!#REF!,'Approved Products List'!#REF!)=1)*1</f>
        <v>#REF!</v>
      </c>
      <c r="C1032" s="19"/>
      <c r="D1032" s="19" t="e">
        <f t="array" ref="D1032">IF(ROWS(D$6:D1032)&lt;=C$5,INDEX('Approved Products List'!$C$5:$C$2890,SMALL(IF($B$6:$B$4551=1,ROW($B$6:$B$4551)-ROW(B$6)+1),ROWS(D$6:D1032))),"")</f>
        <v>#REF!</v>
      </c>
      <c r="E1032" s="19" t="e">
        <f>IF(D1032="", "",MATCH(D1032,'Approved Products List'!C$5:C$2890,0))</f>
        <v>#REF!</v>
      </c>
      <c r="F1032" s="21" t="e">
        <f>IF(D1032="", "",COUNTIF('Approved Products List'!C$5:C$2890,D1032))</f>
        <v>#REF!</v>
      </c>
    </row>
    <row r="1033" spans="2:6" x14ac:dyDescent="0.25">
      <c r="B1033" s="20" t="e">
        <f>(COUNTIF('Approved Products List'!#REF!,'Approved Products List'!#REF!)=1)*1</f>
        <v>#REF!</v>
      </c>
      <c r="C1033" s="19"/>
      <c r="D1033" s="19" t="e">
        <f t="array" ref="D1033">IF(ROWS(D$6:D1033)&lt;=C$5,INDEX('Approved Products List'!$C$5:$C$2890,SMALL(IF($B$6:$B$4551=1,ROW($B$6:$B$4551)-ROW(B$6)+1),ROWS(D$6:D1033))),"")</f>
        <v>#REF!</v>
      </c>
      <c r="E1033" s="19" t="e">
        <f>IF(D1033="", "",MATCH(D1033,'Approved Products List'!C$5:C$2890,0))</f>
        <v>#REF!</v>
      </c>
      <c r="F1033" s="21" t="e">
        <f>IF(D1033="", "",COUNTIF('Approved Products List'!C$5:C$2890,D1033))</f>
        <v>#REF!</v>
      </c>
    </row>
    <row r="1034" spans="2:6" x14ac:dyDescent="0.25">
      <c r="B1034" s="20" t="e">
        <f>(COUNTIF('Approved Products List'!#REF!,'Approved Products List'!#REF!)=1)*1</f>
        <v>#REF!</v>
      </c>
      <c r="C1034" s="19"/>
      <c r="D1034" s="19" t="e">
        <f t="array" ref="D1034">IF(ROWS(D$6:D1034)&lt;=C$5,INDEX('Approved Products List'!$C$5:$C$2890,SMALL(IF($B$6:$B$4551=1,ROW($B$6:$B$4551)-ROW(B$6)+1),ROWS(D$6:D1034))),"")</f>
        <v>#REF!</v>
      </c>
      <c r="E1034" s="19" t="e">
        <f>IF(D1034="", "",MATCH(D1034,'Approved Products List'!C$5:C$2890,0))</f>
        <v>#REF!</v>
      </c>
      <c r="F1034" s="21" t="e">
        <f>IF(D1034="", "",COUNTIF('Approved Products List'!C$5:C$2890,D1034))</f>
        <v>#REF!</v>
      </c>
    </row>
    <row r="1035" spans="2:6" x14ac:dyDescent="0.25">
      <c r="B1035" s="20" t="e">
        <f>(COUNTIF('Approved Products List'!#REF!,'Approved Products List'!#REF!)=1)*1</f>
        <v>#REF!</v>
      </c>
      <c r="C1035" s="19"/>
      <c r="D1035" s="19" t="e">
        <f t="array" ref="D1035">IF(ROWS(D$6:D1035)&lt;=C$5,INDEX('Approved Products List'!$C$5:$C$2890,SMALL(IF($B$6:$B$4551=1,ROW($B$6:$B$4551)-ROW(B$6)+1),ROWS(D$6:D1035))),"")</f>
        <v>#REF!</v>
      </c>
      <c r="E1035" s="19" t="e">
        <f>IF(D1035="", "",MATCH(D1035,'Approved Products List'!C$5:C$2890,0))</f>
        <v>#REF!</v>
      </c>
      <c r="F1035" s="21" t="e">
        <f>IF(D1035="", "",COUNTIF('Approved Products List'!C$5:C$2890,D1035))</f>
        <v>#REF!</v>
      </c>
    </row>
    <row r="1036" spans="2:6" x14ac:dyDescent="0.25">
      <c r="B1036" s="20" t="e">
        <f>(COUNTIF('Approved Products List'!#REF!,'Approved Products List'!#REF!)=1)*1</f>
        <v>#REF!</v>
      </c>
      <c r="C1036" s="19"/>
      <c r="D1036" s="19" t="e">
        <f t="array" ref="D1036">IF(ROWS(D$6:D1036)&lt;=C$5,INDEX('Approved Products List'!$C$5:$C$2890,SMALL(IF($B$6:$B$4551=1,ROW($B$6:$B$4551)-ROW(B$6)+1),ROWS(D$6:D1036))),"")</f>
        <v>#REF!</v>
      </c>
      <c r="E1036" s="19" t="e">
        <f>IF(D1036="", "",MATCH(D1036,'Approved Products List'!C$5:C$2890,0))</f>
        <v>#REF!</v>
      </c>
      <c r="F1036" s="21" t="e">
        <f>IF(D1036="", "",COUNTIF('Approved Products List'!C$5:C$2890,D1036))</f>
        <v>#REF!</v>
      </c>
    </row>
    <row r="1037" spans="2:6" x14ac:dyDescent="0.25">
      <c r="B1037" s="20" t="e">
        <f>(COUNTIF('Approved Products List'!#REF!,'Approved Products List'!#REF!)=1)*1</f>
        <v>#REF!</v>
      </c>
      <c r="C1037" s="19"/>
      <c r="D1037" s="19" t="e">
        <f t="array" ref="D1037">IF(ROWS(D$6:D1037)&lt;=C$5,INDEX('Approved Products List'!$C$5:$C$2890,SMALL(IF($B$6:$B$4551=1,ROW($B$6:$B$4551)-ROW(B$6)+1),ROWS(D$6:D1037))),"")</f>
        <v>#REF!</v>
      </c>
      <c r="E1037" s="19" t="e">
        <f>IF(D1037="", "",MATCH(D1037,'Approved Products List'!C$5:C$2890,0))</f>
        <v>#REF!</v>
      </c>
      <c r="F1037" s="21" t="e">
        <f>IF(D1037="", "",COUNTIF('Approved Products List'!C$5:C$2890,D1037))</f>
        <v>#REF!</v>
      </c>
    </row>
    <row r="1038" spans="2:6" x14ac:dyDescent="0.25">
      <c r="B1038" s="20" t="e">
        <f>(COUNTIF('Approved Products List'!#REF!,'Approved Products List'!#REF!)=1)*1</f>
        <v>#REF!</v>
      </c>
      <c r="C1038" s="19"/>
      <c r="D1038" s="19" t="e">
        <f t="array" ref="D1038">IF(ROWS(D$6:D1038)&lt;=C$5,INDEX('Approved Products List'!$C$5:$C$2890,SMALL(IF($B$6:$B$4551=1,ROW($B$6:$B$4551)-ROW(B$6)+1),ROWS(D$6:D1038))),"")</f>
        <v>#REF!</v>
      </c>
      <c r="E1038" s="19" t="e">
        <f>IF(D1038="", "",MATCH(D1038,'Approved Products List'!C$5:C$2890,0))</f>
        <v>#REF!</v>
      </c>
      <c r="F1038" s="21" t="e">
        <f>IF(D1038="", "",COUNTIF('Approved Products List'!C$5:C$2890,D1038))</f>
        <v>#REF!</v>
      </c>
    </row>
    <row r="1039" spans="2:6" x14ac:dyDescent="0.25">
      <c r="B1039" s="20" t="e">
        <f>(COUNTIF('Approved Products List'!#REF!,'Approved Products List'!#REF!)=1)*1</f>
        <v>#REF!</v>
      </c>
      <c r="C1039" s="19"/>
      <c r="D1039" s="19" t="e">
        <f t="array" ref="D1039">IF(ROWS(D$6:D1039)&lt;=C$5,INDEX('Approved Products List'!$C$5:$C$2890,SMALL(IF($B$6:$B$4551=1,ROW($B$6:$B$4551)-ROW(B$6)+1),ROWS(D$6:D1039))),"")</f>
        <v>#REF!</v>
      </c>
      <c r="E1039" s="19" t="e">
        <f>IF(D1039="", "",MATCH(D1039,'Approved Products List'!C$5:C$2890,0))</f>
        <v>#REF!</v>
      </c>
      <c r="F1039" s="21" t="e">
        <f>IF(D1039="", "",COUNTIF('Approved Products List'!C$5:C$2890,D1039))</f>
        <v>#REF!</v>
      </c>
    </row>
    <row r="1040" spans="2:6" x14ac:dyDescent="0.25">
      <c r="B1040" s="20" t="e">
        <f>(COUNTIF('Approved Products List'!#REF!,'Approved Products List'!#REF!)=1)*1</f>
        <v>#REF!</v>
      </c>
      <c r="C1040" s="19"/>
      <c r="D1040" s="19" t="e">
        <f t="array" ref="D1040">IF(ROWS(D$6:D1040)&lt;=C$5,INDEX('Approved Products List'!$C$5:$C$2890,SMALL(IF($B$6:$B$4551=1,ROW($B$6:$B$4551)-ROW(B$6)+1),ROWS(D$6:D1040))),"")</f>
        <v>#REF!</v>
      </c>
      <c r="E1040" s="19" t="e">
        <f>IF(D1040="", "",MATCH(D1040,'Approved Products List'!C$5:C$2890,0))</f>
        <v>#REF!</v>
      </c>
      <c r="F1040" s="21" t="e">
        <f>IF(D1040="", "",COUNTIF('Approved Products List'!C$5:C$2890,D1040))</f>
        <v>#REF!</v>
      </c>
    </row>
    <row r="1041" spans="2:6" x14ac:dyDescent="0.25">
      <c r="B1041" s="20" t="e">
        <f>(COUNTIF('Approved Products List'!#REF!,'Approved Products List'!#REF!)=1)*1</f>
        <v>#REF!</v>
      </c>
      <c r="C1041" s="19"/>
      <c r="D1041" s="19" t="e">
        <f t="array" ref="D1041">IF(ROWS(D$6:D1041)&lt;=C$5,INDEX('Approved Products List'!$C$5:$C$2890,SMALL(IF($B$6:$B$4551=1,ROW($B$6:$B$4551)-ROW(B$6)+1),ROWS(D$6:D1041))),"")</f>
        <v>#REF!</v>
      </c>
      <c r="E1041" s="19" t="e">
        <f>IF(D1041="", "",MATCH(D1041,'Approved Products List'!C$5:C$2890,0))</f>
        <v>#REF!</v>
      </c>
      <c r="F1041" s="21" t="e">
        <f>IF(D1041="", "",COUNTIF('Approved Products List'!C$5:C$2890,D1041))</f>
        <v>#REF!</v>
      </c>
    </row>
    <row r="1042" spans="2:6" x14ac:dyDescent="0.25">
      <c r="B1042" s="20" t="e">
        <f>(COUNTIF('Approved Products List'!#REF!,'Approved Products List'!#REF!)=1)*1</f>
        <v>#REF!</v>
      </c>
      <c r="C1042" s="19"/>
      <c r="D1042" s="19" t="e">
        <f t="array" ref="D1042">IF(ROWS(D$6:D1042)&lt;=C$5,INDEX('Approved Products List'!$C$5:$C$2890,SMALL(IF($B$6:$B$4551=1,ROW($B$6:$B$4551)-ROW(B$6)+1),ROWS(D$6:D1042))),"")</f>
        <v>#REF!</v>
      </c>
      <c r="E1042" s="19" t="e">
        <f>IF(D1042="", "",MATCH(D1042,'Approved Products List'!C$5:C$2890,0))</f>
        <v>#REF!</v>
      </c>
      <c r="F1042" s="21" t="e">
        <f>IF(D1042="", "",COUNTIF('Approved Products List'!C$5:C$2890,D1042))</f>
        <v>#REF!</v>
      </c>
    </row>
    <row r="1043" spans="2:6" x14ac:dyDescent="0.25">
      <c r="B1043" s="20" t="e">
        <f>(COUNTIF('Approved Products List'!#REF!,'Approved Products List'!#REF!)=1)*1</f>
        <v>#REF!</v>
      </c>
      <c r="C1043" s="19"/>
      <c r="D1043" s="19" t="e">
        <f t="array" ref="D1043">IF(ROWS(D$6:D1043)&lt;=C$5,INDEX('Approved Products List'!$C$5:$C$2890,SMALL(IF($B$6:$B$4551=1,ROW($B$6:$B$4551)-ROW(B$6)+1),ROWS(D$6:D1043))),"")</f>
        <v>#REF!</v>
      </c>
      <c r="E1043" s="19" t="e">
        <f>IF(D1043="", "",MATCH(D1043,'Approved Products List'!C$5:C$2890,0))</f>
        <v>#REF!</v>
      </c>
      <c r="F1043" s="21" t="e">
        <f>IF(D1043="", "",COUNTIF('Approved Products List'!C$5:C$2890,D1043))</f>
        <v>#REF!</v>
      </c>
    </row>
    <row r="1044" spans="2:6" x14ac:dyDescent="0.25">
      <c r="B1044" s="20" t="e">
        <f>(COUNTIF('Approved Products List'!#REF!,'Approved Products List'!#REF!)=1)*1</f>
        <v>#REF!</v>
      </c>
      <c r="C1044" s="19"/>
      <c r="D1044" s="19" t="e">
        <f t="array" ref="D1044">IF(ROWS(D$6:D1044)&lt;=C$5,INDEX('Approved Products List'!$C$5:$C$2890,SMALL(IF($B$6:$B$4551=1,ROW($B$6:$B$4551)-ROW(B$6)+1),ROWS(D$6:D1044))),"")</f>
        <v>#REF!</v>
      </c>
      <c r="E1044" s="19" t="e">
        <f>IF(D1044="", "",MATCH(D1044,'Approved Products List'!C$5:C$2890,0))</f>
        <v>#REF!</v>
      </c>
      <c r="F1044" s="21" t="e">
        <f>IF(D1044="", "",COUNTIF('Approved Products List'!C$5:C$2890,D1044))</f>
        <v>#REF!</v>
      </c>
    </row>
    <row r="1045" spans="2:6" x14ac:dyDescent="0.25">
      <c r="B1045" s="20" t="e">
        <f>(COUNTIF('Approved Products List'!#REF!,'Approved Products List'!#REF!)=1)*1</f>
        <v>#REF!</v>
      </c>
      <c r="C1045" s="19"/>
      <c r="D1045" s="19" t="e">
        <f t="array" ref="D1045">IF(ROWS(D$6:D1045)&lt;=C$5,INDEX('Approved Products List'!$C$5:$C$2890,SMALL(IF($B$6:$B$4551=1,ROW($B$6:$B$4551)-ROW(B$6)+1),ROWS(D$6:D1045))),"")</f>
        <v>#REF!</v>
      </c>
      <c r="E1045" s="19" t="e">
        <f>IF(D1045="", "",MATCH(D1045,'Approved Products List'!C$5:C$2890,0))</f>
        <v>#REF!</v>
      </c>
      <c r="F1045" s="21" t="e">
        <f>IF(D1045="", "",COUNTIF('Approved Products List'!C$5:C$2890,D1045))</f>
        <v>#REF!</v>
      </c>
    </row>
    <row r="1046" spans="2:6" x14ac:dyDescent="0.25">
      <c r="B1046" s="20" t="e">
        <f>(COUNTIF('Approved Products List'!#REF!,'Approved Products List'!#REF!)=1)*1</f>
        <v>#REF!</v>
      </c>
      <c r="C1046" s="19"/>
      <c r="D1046" s="19" t="e">
        <f t="array" ref="D1046">IF(ROWS(D$6:D1046)&lt;=C$5,INDEX('Approved Products List'!$C$5:$C$2890,SMALL(IF($B$6:$B$4551=1,ROW($B$6:$B$4551)-ROW(B$6)+1),ROWS(D$6:D1046))),"")</f>
        <v>#REF!</v>
      </c>
      <c r="E1046" s="19" t="e">
        <f>IF(D1046="", "",MATCH(D1046,'Approved Products List'!C$5:C$2890,0))</f>
        <v>#REF!</v>
      </c>
      <c r="F1046" s="21" t="e">
        <f>IF(D1046="", "",COUNTIF('Approved Products List'!C$5:C$2890,D1046))</f>
        <v>#REF!</v>
      </c>
    </row>
    <row r="1047" spans="2:6" x14ac:dyDescent="0.25">
      <c r="B1047" s="20" t="e">
        <f>(COUNTIF('Approved Products List'!#REF!,'Approved Products List'!#REF!)=1)*1</f>
        <v>#REF!</v>
      </c>
      <c r="C1047" s="19"/>
      <c r="D1047" s="19" t="e">
        <f t="array" ref="D1047">IF(ROWS(D$6:D1047)&lt;=C$5,INDEX('Approved Products List'!$C$5:$C$2890,SMALL(IF($B$6:$B$4551=1,ROW($B$6:$B$4551)-ROW(B$6)+1),ROWS(D$6:D1047))),"")</f>
        <v>#REF!</v>
      </c>
      <c r="E1047" s="19" t="e">
        <f>IF(D1047="", "",MATCH(D1047,'Approved Products List'!C$5:C$2890,0))</f>
        <v>#REF!</v>
      </c>
      <c r="F1047" s="21" t="e">
        <f>IF(D1047="", "",COUNTIF('Approved Products List'!C$5:C$2890,D1047))</f>
        <v>#REF!</v>
      </c>
    </row>
    <row r="1048" spans="2:6" x14ac:dyDescent="0.25">
      <c r="B1048" s="20" t="e">
        <f>(COUNTIF('Approved Products List'!#REF!,'Approved Products List'!#REF!)=1)*1</f>
        <v>#REF!</v>
      </c>
      <c r="C1048" s="19"/>
      <c r="D1048" s="19" t="e">
        <f t="array" ref="D1048">IF(ROWS(D$6:D1048)&lt;=C$5,INDEX('Approved Products List'!$C$5:$C$2890,SMALL(IF($B$6:$B$4551=1,ROW($B$6:$B$4551)-ROW(B$6)+1),ROWS(D$6:D1048))),"")</f>
        <v>#REF!</v>
      </c>
      <c r="E1048" s="19" t="e">
        <f>IF(D1048="", "",MATCH(D1048,'Approved Products List'!C$5:C$2890,0))</f>
        <v>#REF!</v>
      </c>
      <c r="F1048" s="21" t="e">
        <f>IF(D1048="", "",COUNTIF('Approved Products List'!C$5:C$2890,D1048))</f>
        <v>#REF!</v>
      </c>
    </row>
    <row r="1049" spans="2:6" x14ac:dyDescent="0.25">
      <c r="B1049" s="20" t="e">
        <f>(COUNTIF('Approved Products List'!#REF!,'Approved Products List'!#REF!)=1)*1</f>
        <v>#REF!</v>
      </c>
      <c r="C1049" s="19"/>
      <c r="D1049" s="19" t="e">
        <f t="array" ref="D1049">IF(ROWS(D$6:D1049)&lt;=C$5,INDEX('Approved Products List'!$C$5:$C$2890,SMALL(IF($B$6:$B$4551=1,ROW($B$6:$B$4551)-ROW(B$6)+1),ROWS(D$6:D1049))),"")</f>
        <v>#REF!</v>
      </c>
      <c r="E1049" s="19" t="e">
        <f>IF(D1049="", "",MATCH(D1049,'Approved Products List'!C$5:C$2890,0))</f>
        <v>#REF!</v>
      </c>
      <c r="F1049" s="21" t="e">
        <f>IF(D1049="", "",COUNTIF('Approved Products List'!C$5:C$2890,D1049))</f>
        <v>#REF!</v>
      </c>
    </row>
    <row r="1050" spans="2:6" x14ac:dyDescent="0.25">
      <c r="B1050" s="20" t="e">
        <f>(COUNTIF('Approved Products List'!#REF!,'Approved Products List'!#REF!)=1)*1</f>
        <v>#REF!</v>
      </c>
      <c r="C1050" s="19"/>
      <c r="D1050" s="19" t="e">
        <f t="array" ref="D1050">IF(ROWS(D$6:D1050)&lt;=C$5,INDEX('Approved Products List'!$C$5:$C$2890,SMALL(IF($B$6:$B$4551=1,ROW($B$6:$B$4551)-ROW(B$6)+1),ROWS(D$6:D1050))),"")</f>
        <v>#REF!</v>
      </c>
      <c r="E1050" s="19" t="e">
        <f>IF(D1050="", "",MATCH(D1050,'Approved Products List'!C$5:C$2890,0))</f>
        <v>#REF!</v>
      </c>
      <c r="F1050" s="21" t="e">
        <f>IF(D1050="", "",COUNTIF('Approved Products List'!C$5:C$2890,D1050))</f>
        <v>#REF!</v>
      </c>
    </row>
    <row r="1051" spans="2:6" x14ac:dyDescent="0.25">
      <c r="B1051" s="20" t="e">
        <f>(COUNTIF('Approved Products List'!#REF!,'Approved Products List'!#REF!)=1)*1</f>
        <v>#REF!</v>
      </c>
      <c r="C1051" s="19"/>
      <c r="D1051" s="19" t="e">
        <f t="array" ref="D1051">IF(ROWS(D$6:D1051)&lt;=C$5,INDEX('Approved Products List'!$C$5:$C$2890,SMALL(IF($B$6:$B$4551=1,ROW($B$6:$B$4551)-ROW(B$6)+1),ROWS(D$6:D1051))),"")</f>
        <v>#REF!</v>
      </c>
      <c r="E1051" s="19" t="e">
        <f>IF(D1051="", "",MATCH(D1051,'Approved Products List'!C$5:C$2890,0))</f>
        <v>#REF!</v>
      </c>
      <c r="F1051" s="21" t="e">
        <f>IF(D1051="", "",COUNTIF('Approved Products List'!C$5:C$2890,D1051))</f>
        <v>#REF!</v>
      </c>
    </row>
    <row r="1052" spans="2:6" x14ac:dyDescent="0.25">
      <c r="B1052" s="20" t="e">
        <f>(COUNTIF('Approved Products List'!#REF!,'Approved Products List'!#REF!)=1)*1</f>
        <v>#REF!</v>
      </c>
      <c r="C1052" s="19"/>
      <c r="D1052" s="19" t="e">
        <f t="array" ref="D1052">IF(ROWS(D$6:D1052)&lt;=C$5,INDEX('Approved Products List'!$C$5:$C$2890,SMALL(IF($B$6:$B$4551=1,ROW($B$6:$B$4551)-ROW(B$6)+1),ROWS(D$6:D1052))),"")</f>
        <v>#REF!</v>
      </c>
      <c r="E1052" s="19" t="e">
        <f>IF(D1052="", "",MATCH(D1052,'Approved Products List'!C$5:C$2890,0))</f>
        <v>#REF!</v>
      </c>
      <c r="F1052" s="21" t="e">
        <f>IF(D1052="", "",COUNTIF('Approved Products List'!C$5:C$2890,D1052))</f>
        <v>#REF!</v>
      </c>
    </row>
    <row r="1053" spans="2:6" x14ac:dyDescent="0.25">
      <c r="B1053" s="20" t="e">
        <f>(COUNTIF('Approved Products List'!#REF!,'Approved Products List'!#REF!)=1)*1</f>
        <v>#REF!</v>
      </c>
      <c r="C1053" s="19"/>
      <c r="D1053" s="19" t="e">
        <f t="array" ref="D1053">IF(ROWS(D$6:D1053)&lt;=C$5,INDEX('Approved Products List'!$C$5:$C$2890,SMALL(IF($B$6:$B$4551=1,ROW($B$6:$B$4551)-ROW(B$6)+1),ROWS(D$6:D1053))),"")</f>
        <v>#REF!</v>
      </c>
      <c r="E1053" s="19" t="e">
        <f>IF(D1053="", "",MATCH(D1053,'Approved Products List'!C$5:C$2890,0))</f>
        <v>#REF!</v>
      </c>
      <c r="F1053" s="21" t="e">
        <f>IF(D1053="", "",COUNTIF('Approved Products List'!C$5:C$2890,D1053))</f>
        <v>#REF!</v>
      </c>
    </row>
    <row r="1054" spans="2:6" x14ac:dyDescent="0.25">
      <c r="B1054" s="20" t="e">
        <f>(COUNTIF('Approved Products List'!#REF!,'Approved Products List'!#REF!)=1)*1</f>
        <v>#REF!</v>
      </c>
      <c r="C1054" s="19"/>
      <c r="D1054" s="19" t="e">
        <f t="array" ref="D1054">IF(ROWS(D$6:D1054)&lt;=C$5,INDEX('Approved Products List'!$C$5:$C$2890,SMALL(IF($B$6:$B$4551=1,ROW($B$6:$B$4551)-ROW(B$6)+1),ROWS(D$6:D1054))),"")</f>
        <v>#REF!</v>
      </c>
      <c r="E1054" s="19" t="e">
        <f>IF(D1054="", "",MATCH(D1054,'Approved Products List'!C$5:C$2890,0))</f>
        <v>#REF!</v>
      </c>
      <c r="F1054" s="21" t="e">
        <f>IF(D1054="", "",COUNTIF('Approved Products List'!C$5:C$2890,D1054))</f>
        <v>#REF!</v>
      </c>
    </row>
    <row r="1055" spans="2:6" x14ac:dyDescent="0.25">
      <c r="B1055" s="20" t="e">
        <f>(COUNTIF('Approved Products List'!#REF!,'Approved Products List'!#REF!)=1)*1</f>
        <v>#REF!</v>
      </c>
      <c r="C1055" s="19"/>
      <c r="D1055" s="19" t="e">
        <f t="array" ref="D1055">IF(ROWS(D$6:D1055)&lt;=C$5,INDEX('Approved Products List'!$C$5:$C$2890,SMALL(IF($B$6:$B$4551=1,ROW($B$6:$B$4551)-ROW(B$6)+1),ROWS(D$6:D1055))),"")</f>
        <v>#REF!</v>
      </c>
      <c r="E1055" s="19" t="e">
        <f>IF(D1055="", "",MATCH(D1055,'Approved Products List'!C$5:C$2890,0))</f>
        <v>#REF!</v>
      </c>
      <c r="F1055" s="21" t="e">
        <f>IF(D1055="", "",COUNTIF('Approved Products List'!C$5:C$2890,D1055))</f>
        <v>#REF!</v>
      </c>
    </row>
    <row r="1056" spans="2:6" x14ac:dyDescent="0.25">
      <c r="B1056" s="20" t="e">
        <f>(COUNTIF('Approved Products List'!#REF!,'Approved Products List'!#REF!)=1)*1</f>
        <v>#REF!</v>
      </c>
      <c r="C1056" s="19"/>
      <c r="D1056" s="19" t="e">
        <f t="array" ref="D1056">IF(ROWS(D$6:D1056)&lt;=C$5,INDEX('Approved Products List'!$C$5:$C$2890,SMALL(IF($B$6:$B$4551=1,ROW($B$6:$B$4551)-ROW(B$6)+1),ROWS(D$6:D1056))),"")</f>
        <v>#REF!</v>
      </c>
      <c r="E1056" s="19" t="e">
        <f>IF(D1056="", "",MATCH(D1056,'Approved Products List'!C$5:C$2890,0))</f>
        <v>#REF!</v>
      </c>
      <c r="F1056" s="21" t="e">
        <f>IF(D1056="", "",COUNTIF('Approved Products List'!C$5:C$2890,D1056))</f>
        <v>#REF!</v>
      </c>
    </row>
    <row r="1057" spans="2:6" x14ac:dyDescent="0.25">
      <c r="B1057" s="20" t="e">
        <f>(COUNTIF('Approved Products List'!#REF!,'Approved Products List'!#REF!)=1)*1</f>
        <v>#REF!</v>
      </c>
      <c r="C1057" s="19"/>
      <c r="D1057" s="19" t="e">
        <f t="array" ref="D1057">IF(ROWS(D$6:D1057)&lt;=C$5,INDEX('Approved Products List'!$C$5:$C$2890,SMALL(IF($B$6:$B$4551=1,ROW($B$6:$B$4551)-ROW(B$6)+1),ROWS(D$6:D1057))),"")</f>
        <v>#REF!</v>
      </c>
      <c r="E1057" s="19" t="e">
        <f>IF(D1057="", "",MATCH(D1057,'Approved Products List'!C$5:C$2890,0))</f>
        <v>#REF!</v>
      </c>
      <c r="F1057" s="21" t="e">
        <f>IF(D1057="", "",COUNTIF('Approved Products List'!C$5:C$2890,D1057))</f>
        <v>#REF!</v>
      </c>
    </row>
    <row r="1058" spans="2:6" x14ac:dyDescent="0.25">
      <c r="B1058" s="20" t="e">
        <f>(COUNTIF('Approved Products List'!#REF!,'Approved Products List'!#REF!)=1)*1</f>
        <v>#REF!</v>
      </c>
      <c r="C1058" s="19"/>
      <c r="D1058" s="19" t="e">
        <f t="array" ref="D1058">IF(ROWS(D$6:D1058)&lt;=C$5,INDEX('Approved Products List'!$C$5:$C$2890,SMALL(IF($B$6:$B$4551=1,ROW($B$6:$B$4551)-ROW(B$6)+1),ROWS(D$6:D1058))),"")</f>
        <v>#REF!</v>
      </c>
      <c r="E1058" s="19" t="e">
        <f>IF(D1058="", "",MATCH(D1058,'Approved Products List'!C$5:C$2890,0))</f>
        <v>#REF!</v>
      </c>
      <c r="F1058" s="21" t="e">
        <f>IF(D1058="", "",COUNTIF('Approved Products List'!C$5:C$2890,D1058))</f>
        <v>#REF!</v>
      </c>
    </row>
    <row r="1059" spans="2:6" x14ac:dyDescent="0.25">
      <c r="B1059" s="20" t="e">
        <f>(COUNTIF('Approved Products List'!#REF!,'Approved Products List'!#REF!)=1)*1</f>
        <v>#REF!</v>
      </c>
      <c r="C1059" s="19"/>
      <c r="D1059" s="19" t="e">
        <f t="array" ref="D1059">IF(ROWS(D$6:D1059)&lt;=C$5,INDEX('Approved Products List'!$C$5:$C$2890,SMALL(IF($B$6:$B$4551=1,ROW($B$6:$B$4551)-ROW(B$6)+1),ROWS(D$6:D1059))),"")</f>
        <v>#REF!</v>
      </c>
      <c r="E1059" s="19" t="e">
        <f>IF(D1059="", "",MATCH(D1059,'Approved Products List'!C$5:C$2890,0))</f>
        <v>#REF!</v>
      </c>
      <c r="F1059" s="21" t="e">
        <f>IF(D1059="", "",COUNTIF('Approved Products List'!C$5:C$2890,D1059))</f>
        <v>#REF!</v>
      </c>
    </row>
    <row r="1060" spans="2:6" x14ac:dyDescent="0.25">
      <c r="B1060" s="20" t="e">
        <f>(COUNTIF('Approved Products List'!#REF!,'Approved Products List'!#REF!)=1)*1</f>
        <v>#REF!</v>
      </c>
      <c r="C1060" s="19"/>
      <c r="D1060" s="19" t="e">
        <f t="array" ref="D1060">IF(ROWS(D$6:D1060)&lt;=C$5,INDEX('Approved Products List'!$C$5:$C$2890,SMALL(IF($B$6:$B$4551=1,ROW($B$6:$B$4551)-ROW(B$6)+1),ROWS(D$6:D1060))),"")</f>
        <v>#REF!</v>
      </c>
      <c r="E1060" s="19" t="e">
        <f>IF(D1060="", "",MATCH(D1060,'Approved Products List'!C$5:C$2890,0))</f>
        <v>#REF!</v>
      </c>
      <c r="F1060" s="21" t="e">
        <f>IF(D1060="", "",COUNTIF('Approved Products List'!C$5:C$2890,D1060))</f>
        <v>#REF!</v>
      </c>
    </row>
    <row r="1061" spans="2:6" x14ac:dyDescent="0.25">
      <c r="B1061" s="20" t="e">
        <f>(COUNTIF('Approved Products List'!#REF!,'Approved Products List'!#REF!)=1)*1</f>
        <v>#REF!</v>
      </c>
      <c r="C1061" s="19"/>
      <c r="D1061" s="19" t="e">
        <f t="array" ref="D1061">IF(ROWS(D$6:D1061)&lt;=C$5,INDEX('Approved Products List'!$C$5:$C$2890,SMALL(IF($B$6:$B$4551=1,ROW($B$6:$B$4551)-ROW(B$6)+1),ROWS(D$6:D1061))),"")</f>
        <v>#REF!</v>
      </c>
      <c r="E1061" s="19" t="e">
        <f>IF(D1061="", "",MATCH(D1061,'Approved Products List'!C$5:C$2890,0))</f>
        <v>#REF!</v>
      </c>
      <c r="F1061" s="21" t="e">
        <f>IF(D1061="", "",COUNTIF('Approved Products List'!C$5:C$2890,D1061))</f>
        <v>#REF!</v>
      </c>
    </row>
    <row r="1062" spans="2:6" x14ac:dyDescent="0.25">
      <c r="B1062" s="20" t="e">
        <f>(COUNTIF('Approved Products List'!#REF!,'Approved Products List'!#REF!)=1)*1</f>
        <v>#REF!</v>
      </c>
      <c r="C1062" s="19"/>
      <c r="D1062" s="19" t="e">
        <f t="array" ref="D1062">IF(ROWS(D$6:D1062)&lt;=C$5,INDEX('Approved Products List'!$C$5:$C$2890,SMALL(IF($B$6:$B$4551=1,ROW($B$6:$B$4551)-ROW(B$6)+1),ROWS(D$6:D1062))),"")</f>
        <v>#REF!</v>
      </c>
      <c r="E1062" s="19" t="e">
        <f>IF(D1062="", "",MATCH(D1062,'Approved Products List'!C$5:C$2890,0))</f>
        <v>#REF!</v>
      </c>
      <c r="F1062" s="21" t="e">
        <f>IF(D1062="", "",COUNTIF('Approved Products List'!C$5:C$2890,D1062))</f>
        <v>#REF!</v>
      </c>
    </row>
    <row r="1063" spans="2:6" x14ac:dyDescent="0.25">
      <c r="B1063" s="20" t="e">
        <f>(COUNTIF('Approved Products List'!#REF!,'Approved Products List'!#REF!)=1)*1</f>
        <v>#REF!</v>
      </c>
      <c r="C1063" s="19"/>
      <c r="D1063" s="19" t="e">
        <f t="array" ref="D1063">IF(ROWS(D$6:D1063)&lt;=C$5,INDEX('Approved Products List'!$C$5:$C$2890,SMALL(IF($B$6:$B$4551=1,ROW($B$6:$B$4551)-ROW(B$6)+1),ROWS(D$6:D1063))),"")</f>
        <v>#REF!</v>
      </c>
      <c r="E1063" s="19" t="e">
        <f>IF(D1063="", "",MATCH(D1063,'Approved Products List'!C$5:C$2890,0))</f>
        <v>#REF!</v>
      </c>
      <c r="F1063" s="21" t="e">
        <f>IF(D1063="", "",COUNTIF('Approved Products List'!C$5:C$2890,D1063))</f>
        <v>#REF!</v>
      </c>
    </row>
    <row r="1064" spans="2:6" x14ac:dyDescent="0.25">
      <c r="B1064" s="20" t="e">
        <f>(COUNTIF('Approved Products List'!#REF!,'Approved Products List'!#REF!)=1)*1</f>
        <v>#REF!</v>
      </c>
      <c r="C1064" s="19"/>
      <c r="D1064" s="19" t="e">
        <f t="array" ref="D1064">IF(ROWS(D$6:D1064)&lt;=C$5,INDEX('Approved Products List'!$C$5:$C$2890,SMALL(IF($B$6:$B$4551=1,ROW($B$6:$B$4551)-ROW(B$6)+1),ROWS(D$6:D1064))),"")</f>
        <v>#REF!</v>
      </c>
      <c r="E1064" s="19" t="e">
        <f>IF(D1064="", "",MATCH(D1064,'Approved Products List'!C$5:C$2890,0))</f>
        <v>#REF!</v>
      </c>
      <c r="F1064" s="21" t="e">
        <f>IF(D1064="", "",COUNTIF('Approved Products List'!C$5:C$2890,D1064))</f>
        <v>#REF!</v>
      </c>
    </row>
    <row r="1065" spans="2:6" x14ac:dyDescent="0.25">
      <c r="B1065" s="20" t="e">
        <f>(COUNTIF('Approved Products List'!#REF!,'Approved Products List'!#REF!)=1)*1</f>
        <v>#REF!</v>
      </c>
      <c r="C1065" s="19"/>
      <c r="D1065" s="19" t="e">
        <f t="array" ref="D1065">IF(ROWS(D$6:D1065)&lt;=C$5,INDEX('Approved Products List'!$C$5:$C$2890,SMALL(IF($B$6:$B$4551=1,ROW($B$6:$B$4551)-ROW(B$6)+1),ROWS(D$6:D1065))),"")</f>
        <v>#REF!</v>
      </c>
      <c r="E1065" s="19" t="e">
        <f>IF(D1065="", "",MATCH(D1065,'Approved Products List'!C$5:C$2890,0))</f>
        <v>#REF!</v>
      </c>
      <c r="F1065" s="21" t="e">
        <f>IF(D1065="", "",COUNTIF('Approved Products List'!C$5:C$2890,D1065))</f>
        <v>#REF!</v>
      </c>
    </row>
    <row r="1066" spans="2:6" x14ac:dyDescent="0.25">
      <c r="B1066" s="20" t="e">
        <f>(COUNTIF('Approved Products List'!#REF!,'Approved Products List'!#REF!)=1)*1</f>
        <v>#REF!</v>
      </c>
      <c r="C1066" s="19"/>
      <c r="D1066" s="19" t="e">
        <f t="array" ref="D1066">IF(ROWS(D$6:D1066)&lt;=C$5,INDEX('Approved Products List'!$C$5:$C$2890,SMALL(IF($B$6:$B$4551=1,ROW($B$6:$B$4551)-ROW(B$6)+1),ROWS(D$6:D1066))),"")</f>
        <v>#REF!</v>
      </c>
      <c r="E1066" s="19" t="e">
        <f>IF(D1066="", "",MATCH(D1066,'Approved Products List'!C$5:C$2890,0))</f>
        <v>#REF!</v>
      </c>
      <c r="F1066" s="21" t="e">
        <f>IF(D1066="", "",COUNTIF('Approved Products List'!C$5:C$2890,D1066))</f>
        <v>#REF!</v>
      </c>
    </row>
    <row r="1067" spans="2:6" x14ac:dyDescent="0.25">
      <c r="B1067" s="20" t="e">
        <f>(COUNTIF('Approved Products List'!#REF!,'Approved Products List'!#REF!)=1)*1</f>
        <v>#REF!</v>
      </c>
      <c r="C1067" s="19"/>
      <c r="D1067" s="19" t="e">
        <f t="array" ref="D1067">IF(ROWS(D$6:D1067)&lt;=C$5,INDEX('Approved Products List'!$C$5:$C$2890,SMALL(IF($B$6:$B$4551=1,ROW($B$6:$B$4551)-ROW(B$6)+1),ROWS(D$6:D1067))),"")</f>
        <v>#REF!</v>
      </c>
      <c r="E1067" s="19" t="e">
        <f>IF(D1067="", "",MATCH(D1067,'Approved Products List'!C$5:C$2890,0))</f>
        <v>#REF!</v>
      </c>
      <c r="F1067" s="21" t="e">
        <f>IF(D1067="", "",COUNTIF('Approved Products List'!C$5:C$2890,D1067))</f>
        <v>#REF!</v>
      </c>
    </row>
    <row r="1068" spans="2:6" x14ac:dyDescent="0.25">
      <c r="B1068" s="20" t="e">
        <f>(COUNTIF('Approved Products List'!#REF!,'Approved Products List'!#REF!)=1)*1</f>
        <v>#REF!</v>
      </c>
      <c r="C1068" s="19"/>
      <c r="D1068" s="19" t="e">
        <f t="array" ref="D1068">IF(ROWS(D$6:D1068)&lt;=C$5,INDEX('Approved Products List'!$C$5:$C$2890,SMALL(IF($B$6:$B$4551=1,ROW($B$6:$B$4551)-ROW(B$6)+1),ROWS(D$6:D1068))),"")</f>
        <v>#REF!</v>
      </c>
      <c r="E1068" s="19" t="e">
        <f>IF(D1068="", "",MATCH(D1068,'Approved Products List'!C$5:C$2890,0))</f>
        <v>#REF!</v>
      </c>
      <c r="F1068" s="21" t="e">
        <f>IF(D1068="", "",COUNTIF('Approved Products List'!C$5:C$2890,D1068))</f>
        <v>#REF!</v>
      </c>
    </row>
    <row r="1069" spans="2:6" x14ac:dyDescent="0.25">
      <c r="B1069" s="20" t="e">
        <f>(COUNTIF('Approved Products List'!#REF!,'Approved Products List'!#REF!)=1)*1</f>
        <v>#REF!</v>
      </c>
      <c r="C1069" s="19"/>
      <c r="D1069" s="19" t="e">
        <f t="array" ref="D1069">IF(ROWS(D$6:D1069)&lt;=C$5,INDEX('Approved Products List'!$C$5:$C$2890,SMALL(IF($B$6:$B$4551=1,ROW($B$6:$B$4551)-ROW(B$6)+1),ROWS(D$6:D1069))),"")</f>
        <v>#REF!</v>
      </c>
      <c r="E1069" s="19" t="e">
        <f>IF(D1069="", "",MATCH(D1069,'Approved Products List'!C$5:C$2890,0))</f>
        <v>#REF!</v>
      </c>
      <c r="F1069" s="21" t="e">
        <f>IF(D1069="", "",COUNTIF('Approved Products List'!C$5:C$2890,D1069))</f>
        <v>#REF!</v>
      </c>
    </row>
    <row r="1070" spans="2:6" x14ac:dyDescent="0.25">
      <c r="B1070" s="20" t="e">
        <f>(COUNTIF('Approved Products List'!#REF!,'Approved Products List'!#REF!)=1)*1</f>
        <v>#REF!</v>
      </c>
      <c r="C1070" s="19"/>
      <c r="D1070" s="19" t="e">
        <f t="array" ref="D1070">IF(ROWS(D$6:D1070)&lt;=C$5,INDEX('Approved Products List'!$C$5:$C$2890,SMALL(IF($B$6:$B$4551=1,ROW($B$6:$B$4551)-ROW(B$6)+1),ROWS(D$6:D1070))),"")</f>
        <v>#REF!</v>
      </c>
      <c r="E1070" s="19" t="e">
        <f>IF(D1070="", "",MATCH(D1070,'Approved Products List'!C$5:C$2890,0))</f>
        <v>#REF!</v>
      </c>
      <c r="F1070" s="21" t="e">
        <f>IF(D1070="", "",COUNTIF('Approved Products List'!C$5:C$2890,D1070))</f>
        <v>#REF!</v>
      </c>
    </row>
    <row r="1071" spans="2:6" x14ac:dyDescent="0.25">
      <c r="B1071" s="20" t="e">
        <f>(COUNTIF('Approved Products List'!#REF!,'Approved Products List'!#REF!)=1)*1</f>
        <v>#REF!</v>
      </c>
      <c r="C1071" s="19"/>
      <c r="D1071" s="19" t="e">
        <f t="array" ref="D1071">IF(ROWS(D$6:D1071)&lt;=C$5,INDEX('Approved Products List'!$C$5:$C$2890,SMALL(IF($B$6:$B$4551=1,ROW($B$6:$B$4551)-ROW(B$6)+1),ROWS(D$6:D1071))),"")</f>
        <v>#REF!</v>
      </c>
      <c r="E1071" s="19" t="e">
        <f>IF(D1071="", "",MATCH(D1071,'Approved Products List'!C$5:C$2890,0))</f>
        <v>#REF!</v>
      </c>
      <c r="F1071" s="21" t="e">
        <f>IF(D1071="", "",COUNTIF('Approved Products List'!C$5:C$2890,D1071))</f>
        <v>#REF!</v>
      </c>
    </row>
    <row r="1072" spans="2:6" x14ac:dyDescent="0.25">
      <c r="B1072" s="20" t="e">
        <f>(COUNTIF('Approved Products List'!#REF!,'Approved Products List'!#REF!)=1)*1</f>
        <v>#REF!</v>
      </c>
      <c r="C1072" s="19"/>
      <c r="D1072" s="19" t="e">
        <f t="array" ref="D1072">IF(ROWS(D$6:D1072)&lt;=C$5,INDEX('Approved Products List'!$C$5:$C$2890,SMALL(IF($B$6:$B$4551=1,ROW($B$6:$B$4551)-ROW(B$6)+1),ROWS(D$6:D1072))),"")</f>
        <v>#REF!</v>
      </c>
      <c r="E1072" s="19" t="e">
        <f>IF(D1072="", "",MATCH(D1072,'Approved Products List'!C$5:C$2890,0))</f>
        <v>#REF!</v>
      </c>
      <c r="F1072" s="21" t="e">
        <f>IF(D1072="", "",COUNTIF('Approved Products List'!C$5:C$2890,D1072))</f>
        <v>#REF!</v>
      </c>
    </row>
    <row r="1073" spans="2:6" x14ac:dyDescent="0.25">
      <c r="B1073" s="20" t="e">
        <f>(COUNTIF('Approved Products List'!#REF!,'Approved Products List'!#REF!)=1)*1</f>
        <v>#REF!</v>
      </c>
      <c r="C1073" s="19"/>
      <c r="D1073" s="19" t="e">
        <f t="array" ref="D1073">IF(ROWS(D$6:D1073)&lt;=C$5,INDEX('Approved Products List'!$C$5:$C$2890,SMALL(IF($B$6:$B$4551=1,ROW($B$6:$B$4551)-ROW(B$6)+1),ROWS(D$6:D1073))),"")</f>
        <v>#REF!</v>
      </c>
      <c r="E1073" s="19" t="e">
        <f>IF(D1073="", "",MATCH(D1073,'Approved Products List'!C$5:C$2890,0))</f>
        <v>#REF!</v>
      </c>
      <c r="F1073" s="21" t="e">
        <f>IF(D1073="", "",COUNTIF('Approved Products List'!C$5:C$2890,D1073))</f>
        <v>#REF!</v>
      </c>
    </row>
    <row r="1074" spans="2:6" x14ac:dyDescent="0.25">
      <c r="B1074" s="20" t="e">
        <f>(COUNTIF('Approved Products List'!#REF!,'Approved Products List'!#REF!)=1)*1</f>
        <v>#REF!</v>
      </c>
      <c r="C1074" s="19"/>
      <c r="D1074" s="19" t="e">
        <f t="array" ref="D1074">IF(ROWS(D$6:D1074)&lt;=C$5,INDEX('Approved Products List'!$C$5:$C$2890,SMALL(IF($B$6:$B$4551=1,ROW($B$6:$B$4551)-ROW(B$6)+1),ROWS(D$6:D1074))),"")</f>
        <v>#REF!</v>
      </c>
      <c r="E1074" s="19" t="e">
        <f>IF(D1074="", "",MATCH(D1074,'Approved Products List'!C$5:C$2890,0))</f>
        <v>#REF!</v>
      </c>
      <c r="F1074" s="21" t="e">
        <f>IF(D1074="", "",COUNTIF('Approved Products List'!C$5:C$2890,D1074))</f>
        <v>#REF!</v>
      </c>
    </row>
    <row r="1075" spans="2:6" x14ac:dyDescent="0.25">
      <c r="B1075" s="20" t="e">
        <f>(COUNTIF('Approved Products List'!#REF!,'Approved Products List'!#REF!)=1)*1</f>
        <v>#REF!</v>
      </c>
      <c r="C1075" s="19"/>
      <c r="D1075" s="19" t="e">
        <f t="array" ref="D1075">IF(ROWS(D$6:D1075)&lt;=C$5,INDEX('Approved Products List'!$C$5:$C$2890,SMALL(IF($B$6:$B$4551=1,ROW($B$6:$B$4551)-ROW(B$6)+1),ROWS(D$6:D1075))),"")</f>
        <v>#REF!</v>
      </c>
      <c r="E1075" s="19" t="e">
        <f>IF(D1075="", "",MATCH(D1075,'Approved Products List'!C$5:C$2890,0))</f>
        <v>#REF!</v>
      </c>
      <c r="F1075" s="21" t="e">
        <f>IF(D1075="", "",COUNTIF('Approved Products List'!C$5:C$2890,D1075))</f>
        <v>#REF!</v>
      </c>
    </row>
    <row r="1076" spans="2:6" x14ac:dyDescent="0.25">
      <c r="B1076" s="20" t="e">
        <f>(COUNTIF('Approved Products List'!#REF!,'Approved Products List'!#REF!)=1)*1</f>
        <v>#REF!</v>
      </c>
      <c r="C1076" s="19"/>
      <c r="D1076" s="19" t="e">
        <f t="array" ref="D1076">IF(ROWS(D$6:D1076)&lt;=C$5,INDEX('Approved Products List'!$C$5:$C$2890,SMALL(IF($B$6:$B$4551=1,ROW($B$6:$B$4551)-ROW(B$6)+1),ROWS(D$6:D1076))),"")</f>
        <v>#REF!</v>
      </c>
      <c r="E1076" s="19" t="e">
        <f>IF(D1076="", "",MATCH(D1076,'Approved Products List'!C$5:C$2890,0))</f>
        <v>#REF!</v>
      </c>
      <c r="F1076" s="21" t="e">
        <f>IF(D1076="", "",COUNTIF('Approved Products List'!C$5:C$2890,D1076))</f>
        <v>#REF!</v>
      </c>
    </row>
    <row r="1077" spans="2:6" x14ac:dyDescent="0.25">
      <c r="B1077" s="20" t="e">
        <f>(COUNTIF('Approved Products List'!#REF!,'Approved Products List'!#REF!)=1)*1</f>
        <v>#REF!</v>
      </c>
      <c r="C1077" s="19"/>
      <c r="D1077" s="19" t="e">
        <f t="array" ref="D1077">IF(ROWS(D$6:D1077)&lt;=C$5,INDEX('Approved Products List'!$C$5:$C$2890,SMALL(IF($B$6:$B$4551=1,ROW($B$6:$B$4551)-ROW(B$6)+1),ROWS(D$6:D1077))),"")</f>
        <v>#REF!</v>
      </c>
      <c r="E1077" s="19" t="e">
        <f>IF(D1077="", "",MATCH(D1077,'Approved Products List'!C$5:C$2890,0))</f>
        <v>#REF!</v>
      </c>
      <c r="F1077" s="21" t="e">
        <f>IF(D1077="", "",COUNTIF('Approved Products List'!C$5:C$2890,D1077))</f>
        <v>#REF!</v>
      </c>
    </row>
    <row r="1078" spans="2:6" x14ac:dyDescent="0.25">
      <c r="B1078" s="20" t="e">
        <f>(COUNTIF('Approved Products List'!#REF!,'Approved Products List'!#REF!)=1)*1</f>
        <v>#REF!</v>
      </c>
      <c r="C1078" s="19"/>
      <c r="D1078" s="19" t="e">
        <f t="array" ref="D1078">IF(ROWS(D$6:D1078)&lt;=C$5,INDEX('Approved Products List'!$C$5:$C$2890,SMALL(IF($B$6:$B$4551=1,ROW($B$6:$B$4551)-ROW(B$6)+1),ROWS(D$6:D1078))),"")</f>
        <v>#REF!</v>
      </c>
      <c r="E1078" s="19" t="e">
        <f>IF(D1078="", "",MATCH(D1078,'Approved Products List'!C$5:C$2890,0))</f>
        <v>#REF!</v>
      </c>
      <c r="F1078" s="21" t="e">
        <f>IF(D1078="", "",COUNTIF('Approved Products List'!C$5:C$2890,D1078))</f>
        <v>#REF!</v>
      </c>
    </row>
    <row r="1079" spans="2:6" x14ac:dyDescent="0.25">
      <c r="B1079" s="20" t="e">
        <f>(COUNTIF('Approved Products List'!#REF!,'Approved Products List'!#REF!)=1)*1</f>
        <v>#REF!</v>
      </c>
      <c r="C1079" s="19"/>
      <c r="D1079" s="19" t="e">
        <f t="array" ref="D1079">IF(ROWS(D$6:D1079)&lt;=C$5,INDEX('Approved Products List'!$C$5:$C$2890,SMALL(IF($B$6:$B$4551=1,ROW($B$6:$B$4551)-ROW(B$6)+1),ROWS(D$6:D1079))),"")</f>
        <v>#REF!</v>
      </c>
      <c r="E1079" s="19" t="e">
        <f>IF(D1079="", "",MATCH(D1079,'Approved Products List'!C$5:C$2890,0))</f>
        <v>#REF!</v>
      </c>
      <c r="F1079" s="21" t="e">
        <f>IF(D1079="", "",COUNTIF('Approved Products List'!C$5:C$2890,D1079))</f>
        <v>#REF!</v>
      </c>
    </row>
    <row r="1080" spans="2:6" x14ac:dyDescent="0.25">
      <c r="B1080" s="20" t="e">
        <f>(COUNTIF('Approved Products List'!#REF!,'Approved Products List'!#REF!)=1)*1</f>
        <v>#REF!</v>
      </c>
      <c r="C1080" s="19"/>
      <c r="D1080" s="19" t="e">
        <f t="array" ref="D1080">IF(ROWS(D$6:D1080)&lt;=C$5,INDEX('Approved Products List'!$C$5:$C$2890,SMALL(IF($B$6:$B$4551=1,ROW($B$6:$B$4551)-ROW(B$6)+1),ROWS(D$6:D1080))),"")</f>
        <v>#REF!</v>
      </c>
      <c r="E1080" s="19" t="e">
        <f>IF(D1080="", "",MATCH(D1080,'Approved Products List'!C$5:C$2890,0))</f>
        <v>#REF!</v>
      </c>
      <c r="F1080" s="21" t="e">
        <f>IF(D1080="", "",COUNTIF('Approved Products List'!C$5:C$2890,D1080))</f>
        <v>#REF!</v>
      </c>
    </row>
    <row r="1081" spans="2:6" x14ac:dyDescent="0.25">
      <c r="B1081" s="20" t="e">
        <f>(COUNTIF('Approved Products List'!#REF!,'Approved Products List'!#REF!)=1)*1</f>
        <v>#REF!</v>
      </c>
      <c r="C1081" s="19"/>
      <c r="D1081" s="19" t="e">
        <f t="array" ref="D1081">IF(ROWS(D$6:D1081)&lt;=C$5,INDEX('Approved Products List'!$C$5:$C$2890,SMALL(IF($B$6:$B$4551=1,ROW($B$6:$B$4551)-ROW(B$6)+1),ROWS(D$6:D1081))),"")</f>
        <v>#REF!</v>
      </c>
      <c r="E1081" s="19" t="e">
        <f>IF(D1081="", "",MATCH(D1081,'Approved Products List'!C$5:C$2890,0))</f>
        <v>#REF!</v>
      </c>
      <c r="F1081" s="21" t="e">
        <f>IF(D1081="", "",COUNTIF('Approved Products List'!C$5:C$2890,D1081))</f>
        <v>#REF!</v>
      </c>
    </row>
    <row r="1082" spans="2:6" x14ac:dyDescent="0.25">
      <c r="B1082" s="20" t="e">
        <f>(COUNTIF('Approved Products List'!#REF!,'Approved Products List'!#REF!)=1)*1</f>
        <v>#REF!</v>
      </c>
      <c r="C1082" s="19"/>
      <c r="D1082" s="19" t="e">
        <f t="array" ref="D1082">IF(ROWS(D$6:D1082)&lt;=C$5,INDEX('Approved Products List'!$C$5:$C$2890,SMALL(IF($B$6:$B$4551=1,ROW($B$6:$B$4551)-ROW(B$6)+1),ROWS(D$6:D1082))),"")</f>
        <v>#REF!</v>
      </c>
      <c r="E1082" s="19" t="e">
        <f>IF(D1082="", "",MATCH(D1082,'Approved Products List'!C$5:C$2890,0))</f>
        <v>#REF!</v>
      </c>
      <c r="F1082" s="21" t="e">
        <f>IF(D1082="", "",COUNTIF('Approved Products List'!C$5:C$2890,D1082))</f>
        <v>#REF!</v>
      </c>
    </row>
    <row r="1083" spans="2:6" x14ac:dyDescent="0.25">
      <c r="B1083" s="20" t="e">
        <f>(COUNTIF('Approved Products List'!#REF!,'Approved Products List'!#REF!)=1)*1</f>
        <v>#REF!</v>
      </c>
      <c r="C1083" s="19"/>
      <c r="D1083" s="19" t="e">
        <f t="array" ref="D1083">IF(ROWS(D$6:D1083)&lt;=C$5,INDEX('Approved Products List'!$C$5:$C$2890,SMALL(IF($B$6:$B$4551=1,ROW($B$6:$B$4551)-ROW(B$6)+1),ROWS(D$6:D1083))),"")</f>
        <v>#REF!</v>
      </c>
      <c r="E1083" s="19" t="e">
        <f>IF(D1083="", "",MATCH(D1083,'Approved Products List'!C$5:C$2890,0))</f>
        <v>#REF!</v>
      </c>
      <c r="F1083" s="21" t="e">
        <f>IF(D1083="", "",COUNTIF('Approved Products List'!C$5:C$2890,D1083))</f>
        <v>#REF!</v>
      </c>
    </row>
    <row r="1084" spans="2:6" x14ac:dyDescent="0.25">
      <c r="B1084" s="20" t="e">
        <f>(COUNTIF('Approved Products List'!#REF!,'Approved Products List'!#REF!)=1)*1</f>
        <v>#REF!</v>
      </c>
      <c r="C1084" s="19"/>
      <c r="D1084" s="19" t="e">
        <f t="array" ref="D1084">IF(ROWS(D$6:D1084)&lt;=C$5,INDEX('Approved Products List'!$C$5:$C$2890,SMALL(IF($B$6:$B$4551=1,ROW($B$6:$B$4551)-ROW(B$6)+1),ROWS(D$6:D1084))),"")</f>
        <v>#REF!</v>
      </c>
      <c r="E1084" s="19" t="e">
        <f>IF(D1084="", "",MATCH(D1084,'Approved Products List'!C$5:C$2890,0))</f>
        <v>#REF!</v>
      </c>
      <c r="F1084" s="21" t="e">
        <f>IF(D1084="", "",COUNTIF('Approved Products List'!C$5:C$2890,D1084))</f>
        <v>#REF!</v>
      </c>
    </row>
    <row r="1085" spans="2:6" x14ac:dyDescent="0.25">
      <c r="B1085" s="20" t="e">
        <f>(COUNTIF('Approved Products List'!#REF!,'Approved Products List'!#REF!)=1)*1</f>
        <v>#REF!</v>
      </c>
      <c r="C1085" s="19"/>
      <c r="D1085" s="19" t="e">
        <f t="array" ref="D1085">IF(ROWS(D$6:D1085)&lt;=C$5,INDEX('Approved Products List'!$C$5:$C$2890,SMALL(IF($B$6:$B$4551=1,ROW($B$6:$B$4551)-ROW(B$6)+1),ROWS(D$6:D1085))),"")</f>
        <v>#REF!</v>
      </c>
      <c r="E1085" s="19" t="e">
        <f>IF(D1085="", "",MATCH(D1085,'Approved Products List'!C$5:C$2890,0))</f>
        <v>#REF!</v>
      </c>
      <c r="F1085" s="21" t="e">
        <f>IF(D1085="", "",COUNTIF('Approved Products List'!C$5:C$2890,D1085))</f>
        <v>#REF!</v>
      </c>
    </row>
    <row r="1086" spans="2:6" x14ac:dyDescent="0.25">
      <c r="B1086" s="20" t="e">
        <f>(COUNTIF('Approved Products List'!#REF!,'Approved Products List'!#REF!)=1)*1</f>
        <v>#REF!</v>
      </c>
      <c r="C1086" s="19"/>
      <c r="D1086" s="19" t="e">
        <f t="array" ref="D1086">IF(ROWS(D$6:D1086)&lt;=C$5,INDEX('Approved Products List'!$C$5:$C$2890,SMALL(IF($B$6:$B$4551=1,ROW($B$6:$B$4551)-ROW(B$6)+1),ROWS(D$6:D1086))),"")</f>
        <v>#REF!</v>
      </c>
      <c r="E1086" s="19" t="e">
        <f>IF(D1086="", "",MATCH(D1086,'Approved Products List'!C$5:C$2890,0))</f>
        <v>#REF!</v>
      </c>
      <c r="F1086" s="21" t="e">
        <f>IF(D1086="", "",COUNTIF('Approved Products List'!C$5:C$2890,D1086))</f>
        <v>#REF!</v>
      </c>
    </row>
    <row r="1087" spans="2:6" x14ac:dyDescent="0.25">
      <c r="B1087" s="20" t="e">
        <f>(COUNTIF('Approved Products List'!#REF!,'Approved Products List'!#REF!)=1)*1</f>
        <v>#REF!</v>
      </c>
      <c r="C1087" s="19"/>
      <c r="D1087" s="19" t="e">
        <f t="array" ref="D1087">IF(ROWS(D$6:D1087)&lt;=C$5,INDEX('Approved Products List'!$C$5:$C$2890,SMALL(IF($B$6:$B$4551=1,ROW($B$6:$B$4551)-ROW(B$6)+1),ROWS(D$6:D1087))),"")</f>
        <v>#REF!</v>
      </c>
      <c r="E1087" s="19" t="e">
        <f>IF(D1087="", "",MATCH(D1087,'Approved Products List'!C$5:C$2890,0))</f>
        <v>#REF!</v>
      </c>
      <c r="F1087" s="21" t="e">
        <f>IF(D1087="", "",COUNTIF('Approved Products List'!C$5:C$2890,D1087))</f>
        <v>#REF!</v>
      </c>
    </row>
    <row r="1088" spans="2:6" x14ac:dyDescent="0.25">
      <c r="B1088" s="20" t="e">
        <f>(COUNTIF('Approved Products List'!#REF!,'Approved Products List'!#REF!)=1)*1</f>
        <v>#REF!</v>
      </c>
      <c r="C1088" s="19"/>
      <c r="D1088" s="19" t="e">
        <f t="array" ref="D1088">IF(ROWS(D$6:D1088)&lt;=C$5,INDEX('Approved Products List'!$C$5:$C$2890,SMALL(IF($B$6:$B$4551=1,ROW($B$6:$B$4551)-ROW(B$6)+1),ROWS(D$6:D1088))),"")</f>
        <v>#REF!</v>
      </c>
      <c r="E1088" s="19" t="e">
        <f>IF(D1088="", "",MATCH(D1088,'Approved Products List'!C$5:C$2890,0))</f>
        <v>#REF!</v>
      </c>
      <c r="F1088" s="21" t="e">
        <f>IF(D1088="", "",COUNTIF('Approved Products List'!C$5:C$2890,D1088))</f>
        <v>#REF!</v>
      </c>
    </row>
    <row r="1089" spans="2:6" x14ac:dyDescent="0.25">
      <c r="B1089" s="20" t="e">
        <f>(COUNTIF('Approved Products List'!#REF!,'Approved Products List'!#REF!)=1)*1</f>
        <v>#REF!</v>
      </c>
      <c r="C1089" s="19"/>
      <c r="D1089" s="19" t="e">
        <f t="array" ref="D1089">IF(ROWS(D$6:D1089)&lt;=C$5,INDEX('Approved Products List'!$C$5:$C$2890,SMALL(IF($B$6:$B$4551=1,ROW($B$6:$B$4551)-ROW(B$6)+1),ROWS(D$6:D1089))),"")</f>
        <v>#REF!</v>
      </c>
      <c r="E1089" s="19" t="e">
        <f>IF(D1089="", "",MATCH(D1089,'Approved Products List'!C$5:C$2890,0))</f>
        <v>#REF!</v>
      </c>
      <c r="F1089" s="21" t="e">
        <f>IF(D1089="", "",COUNTIF('Approved Products List'!C$5:C$2890,D1089))</f>
        <v>#REF!</v>
      </c>
    </row>
    <row r="1090" spans="2:6" x14ac:dyDescent="0.25">
      <c r="B1090" s="20" t="e">
        <f>(COUNTIF('Approved Products List'!#REF!,'Approved Products List'!#REF!)=1)*1</f>
        <v>#REF!</v>
      </c>
      <c r="C1090" s="19"/>
      <c r="D1090" s="19" t="e">
        <f t="array" ref="D1090">IF(ROWS(D$6:D1090)&lt;=C$5,INDEX('Approved Products List'!$C$5:$C$2890,SMALL(IF($B$6:$B$4551=1,ROW($B$6:$B$4551)-ROW(B$6)+1),ROWS(D$6:D1090))),"")</f>
        <v>#REF!</v>
      </c>
      <c r="E1090" s="19" t="e">
        <f>IF(D1090="", "",MATCH(D1090,'Approved Products List'!C$5:C$2890,0))</f>
        <v>#REF!</v>
      </c>
      <c r="F1090" s="21" t="e">
        <f>IF(D1090="", "",COUNTIF('Approved Products List'!C$5:C$2890,D1090))</f>
        <v>#REF!</v>
      </c>
    </row>
    <row r="1091" spans="2:6" x14ac:dyDescent="0.25">
      <c r="B1091" s="20" t="e">
        <f>(COUNTIF('Approved Products List'!#REF!,'Approved Products List'!#REF!)=1)*1</f>
        <v>#REF!</v>
      </c>
      <c r="C1091" s="19"/>
      <c r="D1091" s="19" t="e">
        <f t="array" ref="D1091">IF(ROWS(D$6:D1091)&lt;=C$5,INDEX('Approved Products List'!$C$5:$C$2890,SMALL(IF($B$6:$B$4551=1,ROW($B$6:$B$4551)-ROW(B$6)+1),ROWS(D$6:D1091))),"")</f>
        <v>#REF!</v>
      </c>
      <c r="E1091" s="19" t="e">
        <f>IF(D1091="", "",MATCH(D1091,'Approved Products List'!C$5:C$2890,0))</f>
        <v>#REF!</v>
      </c>
      <c r="F1091" s="21" t="e">
        <f>IF(D1091="", "",COUNTIF('Approved Products List'!C$5:C$2890,D1091))</f>
        <v>#REF!</v>
      </c>
    </row>
    <row r="1092" spans="2:6" x14ac:dyDescent="0.25">
      <c r="B1092" s="20" t="e">
        <f>(COUNTIF('Approved Products List'!#REF!,'Approved Products List'!#REF!)=1)*1</f>
        <v>#REF!</v>
      </c>
      <c r="C1092" s="19"/>
      <c r="D1092" s="19" t="e">
        <f t="array" ref="D1092">IF(ROWS(D$6:D1092)&lt;=C$5,INDEX('Approved Products List'!$C$5:$C$2890,SMALL(IF($B$6:$B$4551=1,ROW($B$6:$B$4551)-ROW(B$6)+1),ROWS(D$6:D1092))),"")</f>
        <v>#REF!</v>
      </c>
      <c r="E1092" s="19" t="e">
        <f>IF(D1092="", "",MATCH(D1092,'Approved Products List'!C$5:C$2890,0))</f>
        <v>#REF!</v>
      </c>
      <c r="F1092" s="21" t="e">
        <f>IF(D1092="", "",COUNTIF('Approved Products List'!C$5:C$2890,D1092))</f>
        <v>#REF!</v>
      </c>
    </row>
    <row r="1093" spans="2:6" x14ac:dyDescent="0.25">
      <c r="B1093" s="20" t="e">
        <f>(COUNTIF('Approved Products List'!#REF!,'Approved Products List'!#REF!)=1)*1</f>
        <v>#REF!</v>
      </c>
      <c r="C1093" s="19"/>
      <c r="D1093" s="19" t="e">
        <f t="array" ref="D1093">IF(ROWS(D$6:D1093)&lt;=C$5,INDEX('Approved Products List'!$C$5:$C$2890,SMALL(IF($B$6:$B$4551=1,ROW($B$6:$B$4551)-ROW(B$6)+1),ROWS(D$6:D1093))),"")</f>
        <v>#REF!</v>
      </c>
      <c r="E1093" s="19" t="e">
        <f>IF(D1093="", "",MATCH(D1093,'Approved Products List'!C$5:C$2890,0))</f>
        <v>#REF!</v>
      </c>
      <c r="F1093" s="21" t="e">
        <f>IF(D1093="", "",COUNTIF('Approved Products List'!C$5:C$2890,D1093))</f>
        <v>#REF!</v>
      </c>
    </row>
    <row r="1094" spans="2:6" x14ac:dyDescent="0.25">
      <c r="B1094" s="20" t="e">
        <f>(COUNTIF('Approved Products List'!#REF!,'Approved Products List'!#REF!)=1)*1</f>
        <v>#REF!</v>
      </c>
      <c r="C1094" s="19"/>
      <c r="D1094" s="19" t="e">
        <f t="array" ref="D1094">IF(ROWS(D$6:D1094)&lt;=C$5,INDEX('Approved Products List'!$C$5:$C$2890,SMALL(IF($B$6:$B$4551=1,ROW($B$6:$B$4551)-ROW(B$6)+1),ROWS(D$6:D1094))),"")</f>
        <v>#REF!</v>
      </c>
      <c r="E1094" s="19" t="e">
        <f>IF(D1094="", "",MATCH(D1094,'Approved Products List'!C$5:C$2890,0))</f>
        <v>#REF!</v>
      </c>
      <c r="F1094" s="21" t="e">
        <f>IF(D1094="", "",COUNTIF('Approved Products List'!C$5:C$2890,D1094))</f>
        <v>#REF!</v>
      </c>
    </row>
    <row r="1095" spans="2:6" x14ac:dyDescent="0.25">
      <c r="B1095" s="20" t="e">
        <f>(COUNTIF('Approved Products List'!#REF!,'Approved Products List'!#REF!)=1)*1</f>
        <v>#REF!</v>
      </c>
      <c r="C1095" s="19"/>
      <c r="D1095" s="19" t="e">
        <f t="array" ref="D1095">IF(ROWS(D$6:D1095)&lt;=C$5,INDEX('Approved Products List'!$C$5:$C$2890,SMALL(IF($B$6:$B$4551=1,ROW($B$6:$B$4551)-ROW(B$6)+1),ROWS(D$6:D1095))),"")</f>
        <v>#REF!</v>
      </c>
      <c r="E1095" s="19" t="e">
        <f>IF(D1095="", "",MATCH(D1095,'Approved Products List'!C$5:C$2890,0))</f>
        <v>#REF!</v>
      </c>
      <c r="F1095" s="21" t="e">
        <f>IF(D1095="", "",COUNTIF('Approved Products List'!C$5:C$2890,D1095))</f>
        <v>#REF!</v>
      </c>
    </row>
    <row r="1096" spans="2:6" x14ac:dyDescent="0.25">
      <c r="B1096" s="20" t="e">
        <f>(COUNTIF('Approved Products List'!#REF!,'Approved Products List'!#REF!)=1)*1</f>
        <v>#REF!</v>
      </c>
      <c r="C1096" s="19"/>
      <c r="D1096" s="19" t="e">
        <f t="array" ref="D1096">IF(ROWS(D$6:D1096)&lt;=C$5,INDEX('Approved Products List'!$C$5:$C$2890,SMALL(IF($B$6:$B$4551=1,ROW($B$6:$B$4551)-ROW(B$6)+1),ROWS(D$6:D1096))),"")</f>
        <v>#REF!</v>
      </c>
      <c r="E1096" s="19" t="e">
        <f>IF(D1096="", "",MATCH(D1096,'Approved Products List'!C$5:C$2890,0))</f>
        <v>#REF!</v>
      </c>
      <c r="F1096" s="21" t="e">
        <f>IF(D1096="", "",COUNTIF('Approved Products List'!C$5:C$2890,D1096))</f>
        <v>#REF!</v>
      </c>
    </row>
    <row r="1097" spans="2:6" x14ac:dyDescent="0.25">
      <c r="B1097" s="20" t="e">
        <f>(COUNTIF('Approved Products List'!#REF!,'Approved Products List'!#REF!)=1)*1</f>
        <v>#REF!</v>
      </c>
      <c r="C1097" s="19"/>
      <c r="D1097" s="19" t="e">
        <f t="array" ref="D1097">IF(ROWS(D$6:D1097)&lt;=C$5,INDEX('Approved Products List'!$C$5:$C$2890,SMALL(IF($B$6:$B$4551=1,ROW($B$6:$B$4551)-ROW(B$6)+1),ROWS(D$6:D1097))),"")</f>
        <v>#REF!</v>
      </c>
      <c r="E1097" s="19" t="e">
        <f>IF(D1097="", "",MATCH(D1097,'Approved Products List'!C$5:C$2890,0))</f>
        <v>#REF!</v>
      </c>
      <c r="F1097" s="21" t="e">
        <f>IF(D1097="", "",COUNTIF('Approved Products List'!C$5:C$2890,D1097))</f>
        <v>#REF!</v>
      </c>
    </row>
    <row r="1098" spans="2:6" x14ac:dyDescent="0.25">
      <c r="B1098" s="20" t="e">
        <f>(COUNTIF('Approved Products List'!#REF!,'Approved Products List'!#REF!)=1)*1</f>
        <v>#REF!</v>
      </c>
      <c r="C1098" s="19"/>
      <c r="D1098" s="19" t="e">
        <f t="array" ref="D1098">IF(ROWS(D$6:D1098)&lt;=C$5,INDEX('Approved Products List'!$C$5:$C$2890,SMALL(IF($B$6:$B$4551=1,ROW($B$6:$B$4551)-ROW(B$6)+1),ROWS(D$6:D1098))),"")</f>
        <v>#REF!</v>
      </c>
      <c r="E1098" s="19" t="e">
        <f>IF(D1098="", "",MATCH(D1098,'Approved Products List'!C$5:C$2890,0))</f>
        <v>#REF!</v>
      </c>
      <c r="F1098" s="21" t="e">
        <f>IF(D1098="", "",COUNTIF('Approved Products List'!C$5:C$2890,D1098))</f>
        <v>#REF!</v>
      </c>
    </row>
    <row r="1099" spans="2:6" x14ac:dyDescent="0.25">
      <c r="B1099" s="20" t="e">
        <f>(COUNTIF('Approved Products List'!#REF!,'Approved Products List'!#REF!)=1)*1</f>
        <v>#REF!</v>
      </c>
      <c r="C1099" s="19"/>
      <c r="D1099" s="19" t="e">
        <f t="array" ref="D1099">IF(ROWS(D$6:D1099)&lt;=C$5,INDEX('Approved Products List'!$C$5:$C$2890,SMALL(IF($B$6:$B$4551=1,ROW($B$6:$B$4551)-ROW(B$6)+1),ROWS(D$6:D1099))),"")</f>
        <v>#REF!</v>
      </c>
      <c r="E1099" s="19" t="e">
        <f>IF(D1099="", "",MATCH(D1099,'Approved Products List'!C$5:C$2890,0))</f>
        <v>#REF!</v>
      </c>
      <c r="F1099" s="21" t="e">
        <f>IF(D1099="", "",COUNTIF('Approved Products List'!C$5:C$2890,D1099))</f>
        <v>#REF!</v>
      </c>
    </row>
    <row r="1100" spans="2:6" x14ac:dyDescent="0.25">
      <c r="B1100" s="20" t="e">
        <f>(COUNTIF('Approved Products List'!#REF!,'Approved Products List'!#REF!)=1)*1</f>
        <v>#REF!</v>
      </c>
      <c r="C1100" s="19"/>
      <c r="D1100" s="19" t="e">
        <f t="array" ref="D1100">IF(ROWS(D$6:D1100)&lt;=C$5,INDEX('Approved Products List'!$C$5:$C$2890,SMALL(IF($B$6:$B$4551=1,ROW($B$6:$B$4551)-ROW(B$6)+1),ROWS(D$6:D1100))),"")</f>
        <v>#REF!</v>
      </c>
      <c r="E1100" s="19" t="e">
        <f>IF(D1100="", "",MATCH(D1100,'Approved Products List'!C$5:C$2890,0))</f>
        <v>#REF!</v>
      </c>
      <c r="F1100" s="21" t="e">
        <f>IF(D1100="", "",COUNTIF('Approved Products List'!C$5:C$2890,D1100))</f>
        <v>#REF!</v>
      </c>
    </row>
    <row r="1101" spans="2:6" x14ac:dyDescent="0.25">
      <c r="B1101" s="20" t="e">
        <f>(COUNTIF('Approved Products List'!#REF!,'Approved Products List'!#REF!)=1)*1</f>
        <v>#REF!</v>
      </c>
      <c r="C1101" s="19"/>
      <c r="D1101" s="19" t="e">
        <f t="array" ref="D1101">IF(ROWS(D$6:D1101)&lt;=C$5,INDEX('Approved Products List'!$C$5:$C$2890,SMALL(IF($B$6:$B$4551=1,ROW($B$6:$B$4551)-ROW(B$6)+1),ROWS(D$6:D1101))),"")</f>
        <v>#REF!</v>
      </c>
      <c r="E1101" s="19" t="e">
        <f>IF(D1101="", "",MATCH(D1101,'Approved Products List'!C$5:C$2890,0))</f>
        <v>#REF!</v>
      </c>
      <c r="F1101" s="21" t="e">
        <f>IF(D1101="", "",COUNTIF('Approved Products List'!C$5:C$2890,D1101))</f>
        <v>#REF!</v>
      </c>
    </row>
    <row r="1102" spans="2:6" x14ac:dyDescent="0.25">
      <c r="B1102" s="20" t="e">
        <f>(COUNTIF('Approved Products List'!#REF!,'Approved Products List'!#REF!)=1)*1</f>
        <v>#REF!</v>
      </c>
      <c r="C1102" s="19"/>
      <c r="D1102" s="19" t="e">
        <f t="array" ref="D1102">IF(ROWS(D$6:D1102)&lt;=C$5,INDEX('Approved Products List'!$C$5:$C$2890,SMALL(IF($B$6:$B$4551=1,ROW($B$6:$B$4551)-ROW(B$6)+1),ROWS(D$6:D1102))),"")</f>
        <v>#REF!</v>
      </c>
      <c r="E1102" s="19" t="e">
        <f>IF(D1102="", "",MATCH(D1102,'Approved Products List'!C$5:C$2890,0))</f>
        <v>#REF!</v>
      </c>
      <c r="F1102" s="21" t="e">
        <f>IF(D1102="", "",COUNTIF('Approved Products List'!C$5:C$2890,D1102))</f>
        <v>#REF!</v>
      </c>
    </row>
    <row r="1103" spans="2:6" x14ac:dyDescent="0.25">
      <c r="B1103" s="20" t="e">
        <f>(COUNTIF('Approved Products List'!#REF!,'Approved Products List'!#REF!)=1)*1</f>
        <v>#REF!</v>
      </c>
      <c r="C1103" s="19"/>
      <c r="D1103" s="19" t="e">
        <f t="array" ref="D1103">IF(ROWS(D$6:D1103)&lt;=C$5,INDEX('Approved Products List'!$C$5:$C$2890,SMALL(IF($B$6:$B$4551=1,ROW($B$6:$B$4551)-ROW(B$6)+1),ROWS(D$6:D1103))),"")</f>
        <v>#REF!</v>
      </c>
      <c r="E1103" s="19" t="e">
        <f>IF(D1103="", "",MATCH(D1103,'Approved Products List'!C$5:C$2890,0))</f>
        <v>#REF!</v>
      </c>
      <c r="F1103" s="21" t="e">
        <f>IF(D1103="", "",COUNTIF('Approved Products List'!C$5:C$2890,D1103))</f>
        <v>#REF!</v>
      </c>
    </row>
    <row r="1104" spans="2:6" x14ac:dyDescent="0.25">
      <c r="B1104" s="20" t="e">
        <f>(COUNTIF('Approved Products List'!#REF!,'Approved Products List'!#REF!)=1)*1</f>
        <v>#REF!</v>
      </c>
      <c r="C1104" s="19"/>
      <c r="D1104" s="19" t="e">
        <f t="array" ref="D1104">IF(ROWS(D$6:D1104)&lt;=C$5,INDEX('Approved Products List'!$C$5:$C$2890,SMALL(IF($B$6:$B$4551=1,ROW($B$6:$B$4551)-ROW(B$6)+1),ROWS(D$6:D1104))),"")</f>
        <v>#REF!</v>
      </c>
      <c r="E1104" s="19" t="e">
        <f>IF(D1104="", "",MATCH(D1104,'Approved Products List'!C$5:C$2890,0))</f>
        <v>#REF!</v>
      </c>
      <c r="F1104" s="21" t="e">
        <f>IF(D1104="", "",COUNTIF('Approved Products List'!C$5:C$2890,D1104))</f>
        <v>#REF!</v>
      </c>
    </row>
    <row r="1105" spans="2:6" x14ac:dyDescent="0.25">
      <c r="B1105" s="20" t="e">
        <f>(COUNTIF('Approved Products List'!#REF!,'Approved Products List'!#REF!)=1)*1</f>
        <v>#REF!</v>
      </c>
      <c r="C1105" s="19"/>
      <c r="D1105" s="19" t="e">
        <f t="array" ref="D1105">IF(ROWS(D$6:D1105)&lt;=C$5,INDEX('Approved Products List'!$C$5:$C$2890,SMALL(IF($B$6:$B$4551=1,ROW($B$6:$B$4551)-ROW(B$6)+1),ROWS(D$6:D1105))),"")</f>
        <v>#REF!</v>
      </c>
      <c r="E1105" s="19" t="e">
        <f>IF(D1105="", "",MATCH(D1105,'Approved Products List'!C$5:C$2890,0))</f>
        <v>#REF!</v>
      </c>
      <c r="F1105" s="21" t="e">
        <f>IF(D1105="", "",COUNTIF('Approved Products List'!C$5:C$2890,D1105))</f>
        <v>#REF!</v>
      </c>
    </row>
    <row r="1106" spans="2:6" x14ac:dyDescent="0.25">
      <c r="B1106" s="20" t="e">
        <f>(COUNTIF('Approved Products List'!#REF!,'Approved Products List'!#REF!)=1)*1</f>
        <v>#REF!</v>
      </c>
      <c r="C1106" s="19"/>
      <c r="D1106" s="19" t="e">
        <f t="array" ref="D1106">IF(ROWS(D$6:D1106)&lt;=C$5,INDEX('Approved Products List'!$C$5:$C$2890,SMALL(IF($B$6:$B$4551=1,ROW($B$6:$B$4551)-ROW(B$6)+1),ROWS(D$6:D1106))),"")</f>
        <v>#REF!</v>
      </c>
      <c r="E1106" s="19" t="e">
        <f>IF(D1106="", "",MATCH(D1106,'Approved Products List'!C$5:C$2890,0))</f>
        <v>#REF!</v>
      </c>
      <c r="F1106" s="21" t="e">
        <f>IF(D1106="", "",COUNTIF('Approved Products List'!C$5:C$2890,D1106))</f>
        <v>#REF!</v>
      </c>
    </row>
    <row r="1107" spans="2:6" x14ac:dyDescent="0.25">
      <c r="B1107" s="20" t="e">
        <f>(COUNTIF('Approved Products List'!#REF!,'Approved Products List'!#REF!)=1)*1</f>
        <v>#REF!</v>
      </c>
      <c r="C1107" s="19"/>
      <c r="D1107" s="19" t="e">
        <f t="array" ref="D1107">IF(ROWS(D$6:D1107)&lt;=C$5,INDEX('Approved Products List'!$C$5:$C$2890,SMALL(IF($B$6:$B$4551=1,ROW($B$6:$B$4551)-ROW(B$6)+1),ROWS(D$6:D1107))),"")</f>
        <v>#REF!</v>
      </c>
      <c r="E1107" s="19" t="e">
        <f>IF(D1107="", "",MATCH(D1107,'Approved Products List'!C$5:C$2890,0))</f>
        <v>#REF!</v>
      </c>
      <c r="F1107" s="21" t="e">
        <f>IF(D1107="", "",COUNTIF('Approved Products List'!C$5:C$2890,D1107))</f>
        <v>#REF!</v>
      </c>
    </row>
    <row r="1108" spans="2:6" x14ac:dyDescent="0.25">
      <c r="B1108" s="20" t="e">
        <f>(COUNTIF('Approved Products List'!#REF!,'Approved Products List'!#REF!)=1)*1</f>
        <v>#REF!</v>
      </c>
      <c r="C1108" s="19"/>
      <c r="D1108" s="19" t="e">
        <f t="array" ref="D1108">IF(ROWS(D$6:D1108)&lt;=C$5,INDEX('Approved Products List'!$C$5:$C$2890,SMALL(IF($B$6:$B$4551=1,ROW($B$6:$B$4551)-ROW(B$6)+1),ROWS(D$6:D1108))),"")</f>
        <v>#REF!</v>
      </c>
      <c r="E1108" s="19" t="e">
        <f>IF(D1108="", "",MATCH(D1108,'Approved Products List'!C$5:C$2890,0))</f>
        <v>#REF!</v>
      </c>
      <c r="F1108" s="21" t="e">
        <f>IF(D1108="", "",COUNTIF('Approved Products List'!C$5:C$2890,D1108))</f>
        <v>#REF!</v>
      </c>
    </row>
    <row r="1109" spans="2:6" x14ac:dyDescent="0.25">
      <c r="B1109" s="20" t="e">
        <f>(COUNTIF('Approved Products List'!#REF!,'Approved Products List'!#REF!)=1)*1</f>
        <v>#REF!</v>
      </c>
      <c r="C1109" s="19"/>
      <c r="D1109" s="19" t="e">
        <f t="array" ref="D1109">IF(ROWS(D$6:D1109)&lt;=C$5,INDEX('Approved Products List'!$C$5:$C$2890,SMALL(IF($B$6:$B$4551=1,ROW($B$6:$B$4551)-ROW(B$6)+1),ROWS(D$6:D1109))),"")</f>
        <v>#REF!</v>
      </c>
      <c r="E1109" s="19" t="e">
        <f>IF(D1109="", "",MATCH(D1109,'Approved Products List'!C$5:C$2890,0))</f>
        <v>#REF!</v>
      </c>
      <c r="F1109" s="21" t="e">
        <f>IF(D1109="", "",COUNTIF('Approved Products List'!C$5:C$2890,D1109))</f>
        <v>#REF!</v>
      </c>
    </row>
    <row r="1110" spans="2:6" x14ac:dyDescent="0.25">
      <c r="B1110" s="20" t="e">
        <f>(COUNTIF('Approved Products List'!#REF!,'Approved Products List'!#REF!)=1)*1</f>
        <v>#REF!</v>
      </c>
      <c r="C1110" s="19"/>
      <c r="D1110" s="19" t="e">
        <f t="array" ref="D1110">IF(ROWS(D$6:D1110)&lt;=C$5,INDEX('Approved Products List'!$C$5:$C$2890,SMALL(IF($B$6:$B$4551=1,ROW($B$6:$B$4551)-ROW(B$6)+1),ROWS(D$6:D1110))),"")</f>
        <v>#REF!</v>
      </c>
      <c r="E1110" s="19" t="e">
        <f>IF(D1110="", "",MATCH(D1110,'Approved Products List'!C$5:C$2890,0))</f>
        <v>#REF!</v>
      </c>
      <c r="F1110" s="21" t="e">
        <f>IF(D1110="", "",COUNTIF('Approved Products List'!C$5:C$2890,D1110))</f>
        <v>#REF!</v>
      </c>
    </row>
    <row r="1111" spans="2:6" x14ac:dyDescent="0.25">
      <c r="B1111" s="20" t="e">
        <f>(COUNTIF('Approved Products List'!#REF!,'Approved Products List'!#REF!)=1)*1</f>
        <v>#REF!</v>
      </c>
      <c r="C1111" s="19"/>
      <c r="D1111" s="19" t="e">
        <f t="array" ref="D1111">IF(ROWS(D$6:D1111)&lt;=C$5,INDEX('Approved Products List'!$C$5:$C$2890,SMALL(IF($B$6:$B$4551=1,ROW($B$6:$B$4551)-ROW(B$6)+1),ROWS(D$6:D1111))),"")</f>
        <v>#REF!</v>
      </c>
      <c r="E1111" s="19" t="e">
        <f>IF(D1111="", "",MATCH(D1111,'Approved Products List'!C$5:C$2890,0))</f>
        <v>#REF!</v>
      </c>
      <c r="F1111" s="21" t="e">
        <f>IF(D1111="", "",COUNTIF('Approved Products List'!C$5:C$2890,D1111))</f>
        <v>#REF!</v>
      </c>
    </row>
    <row r="1112" spans="2:6" x14ac:dyDescent="0.25">
      <c r="B1112" s="20" t="e">
        <f>(COUNTIF('Approved Products List'!#REF!,'Approved Products List'!#REF!)=1)*1</f>
        <v>#REF!</v>
      </c>
      <c r="C1112" s="19"/>
      <c r="D1112" s="19" t="e">
        <f t="array" ref="D1112">IF(ROWS(D$6:D1112)&lt;=C$5,INDEX('Approved Products List'!$C$5:$C$2890,SMALL(IF($B$6:$B$4551=1,ROW($B$6:$B$4551)-ROW(B$6)+1),ROWS(D$6:D1112))),"")</f>
        <v>#REF!</v>
      </c>
      <c r="E1112" s="19" t="e">
        <f>IF(D1112="", "",MATCH(D1112,'Approved Products List'!C$5:C$2890,0))</f>
        <v>#REF!</v>
      </c>
      <c r="F1112" s="21" t="e">
        <f>IF(D1112="", "",COUNTIF('Approved Products List'!C$5:C$2890,D1112))</f>
        <v>#REF!</v>
      </c>
    </row>
    <row r="1113" spans="2:6" x14ac:dyDescent="0.25">
      <c r="B1113" s="20" t="e">
        <f>(COUNTIF('Approved Products List'!#REF!,'Approved Products List'!#REF!)=1)*1</f>
        <v>#REF!</v>
      </c>
      <c r="C1113" s="19"/>
      <c r="D1113" s="19" t="e">
        <f t="array" ref="D1113">IF(ROWS(D$6:D1113)&lt;=C$5,INDEX('Approved Products List'!$C$5:$C$2890,SMALL(IF($B$6:$B$4551=1,ROW($B$6:$B$4551)-ROW(B$6)+1),ROWS(D$6:D1113))),"")</f>
        <v>#REF!</v>
      </c>
      <c r="E1113" s="19" t="e">
        <f>IF(D1113="", "",MATCH(D1113,'Approved Products List'!C$5:C$2890,0))</f>
        <v>#REF!</v>
      </c>
      <c r="F1113" s="21" t="e">
        <f>IF(D1113="", "",COUNTIF('Approved Products List'!C$5:C$2890,D1113))</f>
        <v>#REF!</v>
      </c>
    </row>
    <row r="1114" spans="2:6" x14ac:dyDescent="0.25">
      <c r="B1114" s="20" t="e">
        <f>(COUNTIF('Approved Products List'!#REF!,'Approved Products List'!#REF!)=1)*1</f>
        <v>#REF!</v>
      </c>
      <c r="C1114" s="19"/>
      <c r="D1114" s="19" t="e">
        <f t="array" ref="D1114">IF(ROWS(D$6:D1114)&lt;=C$5,INDEX('Approved Products List'!$C$5:$C$2890,SMALL(IF($B$6:$B$4551=1,ROW($B$6:$B$4551)-ROW(B$6)+1),ROWS(D$6:D1114))),"")</f>
        <v>#REF!</v>
      </c>
      <c r="E1114" s="19" t="e">
        <f>IF(D1114="", "",MATCH(D1114,'Approved Products List'!C$5:C$2890,0))</f>
        <v>#REF!</v>
      </c>
      <c r="F1114" s="21" t="e">
        <f>IF(D1114="", "",COUNTIF('Approved Products List'!C$5:C$2890,D1114))</f>
        <v>#REF!</v>
      </c>
    </row>
    <row r="1115" spans="2:6" x14ac:dyDescent="0.25">
      <c r="B1115" s="20" t="e">
        <f>(COUNTIF('Approved Products List'!#REF!,'Approved Products List'!#REF!)=1)*1</f>
        <v>#REF!</v>
      </c>
      <c r="C1115" s="19"/>
      <c r="D1115" s="19" t="e">
        <f t="array" ref="D1115">IF(ROWS(D$6:D1115)&lt;=C$5,INDEX('Approved Products List'!$C$5:$C$2890,SMALL(IF($B$6:$B$4551=1,ROW($B$6:$B$4551)-ROW(B$6)+1),ROWS(D$6:D1115))),"")</f>
        <v>#REF!</v>
      </c>
      <c r="E1115" s="19" t="e">
        <f>IF(D1115="", "",MATCH(D1115,'Approved Products List'!C$5:C$2890,0))</f>
        <v>#REF!</v>
      </c>
      <c r="F1115" s="21" t="e">
        <f>IF(D1115="", "",COUNTIF('Approved Products List'!C$5:C$2890,D1115))</f>
        <v>#REF!</v>
      </c>
    </row>
    <row r="1116" spans="2:6" x14ac:dyDescent="0.25">
      <c r="B1116" s="20" t="e">
        <f>(COUNTIF('Approved Products List'!#REF!,'Approved Products List'!#REF!)=1)*1</f>
        <v>#REF!</v>
      </c>
      <c r="C1116" s="19"/>
      <c r="D1116" s="19" t="e">
        <f t="array" ref="D1116">IF(ROWS(D$6:D1116)&lt;=C$5,INDEX('Approved Products List'!$C$5:$C$2890,SMALL(IF($B$6:$B$4551=1,ROW($B$6:$B$4551)-ROW(B$6)+1),ROWS(D$6:D1116))),"")</f>
        <v>#REF!</v>
      </c>
      <c r="E1116" s="19" t="e">
        <f>IF(D1116="", "",MATCH(D1116,'Approved Products List'!C$5:C$2890,0))</f>
        <v>#REF!</v>
      </c>
      <c r="F1116" s="21" t="e">
        <f>IF(D1116="", "",COUNTIF('Approved Products List'!C$5:C$2890,D1116))</f>
        <v>#REF!</v>
      </c>
    </row>
    <row r="1117" spans="2:6" x14ac:dyDescent="0.25">
      <c r="B1117" s="20" t="e">
        <f>(COUNTIF('Approved Products List'!#REF!,'Approved Products List'!#REF!)=1)*1</f>
        <v>#REF!</v>
      </c>
      <c r="C1117" s="19"/>
      <c r="D1117" s="19" t="e">
        <f t="array" ref="D1117">IF(ROWS(D$6:D1117)&lt;=C$5,INDEX('Approved Products List'!$C$5:$C$2890,SMALL(IF($B$6:$B$4551=1,ROW($B$6:$B$4551)-ROW(B$6)+1),ROWS(D$6:D1117))),"")</f>
        <v>#REF!</v>
      </c>
      <c r="E1117" s="19" t="e">
        <f>IF(D1117="", "",MATCH(D1117,'Approved Products List'!C$5:C$2890,0))</f>
        <v>#REF!</v>
      </c>
      <c r="F1117" s="21" t="e">
        <f>IF(D1117="", "",COUNTIF('Approved Products List'!C$5:C$2890,D1117))</f>
        <v>#REF!</v>
      </c>
    </row>
    <row r="1118" spans="2:6" x14ac:dyDescent="0.25">
      <c r="B1118" s="20" t="e">
        <f>(COUNTIF('Approved Products List'!#REF!,'Approved Products List'!#REF!)=1)*1</f>
        <v>#REF!</v>
      </c>
      <c r="C1118" s="19"/>
      <c r="D1118" s="19" t="e">
        <f t="array" ref="D1118">IF(ROWS(D$6:D1118)&lt;=C$5,INDEX('Approved Products List'!$C$5:$C$2890,SMALL(IF($B$6:$B$4551=1,ROW($B$6:$B$4551)-ROW(B$6)+1),ROWS(D$6:D1118))),"")</f>
        <v>#REF!</v>
      </c>
      <c r="E1118" s="19" t="e">
        <f>IF(D1118="", "",MATCH(D1118,'Approved Products List'!C$5:C$2890,0))</f>
        <v>#REF!</v>
      </c>
      <c r="F1118" s="21" t="e">
        <f>IF(D1118="", "",COUNTIF('Approved Products List'!C$5:C$2890,D1118))</f>
        <v>#REF!</v>
      </c>
    </row>
    <row r="1119" spans="2:6" x14ac:dyDescent="0.25">
      <c r="B1119" s="20" t="e">
        <f>(COUNTIF('Approved Products List'!#REF!,'Approved Products List'!#REF!)=1)*1</f>
        <v>#REF!</v>
      </c>
      <c r="C1119" s="19"/>
      <c r="D1119" s="19" t="e">
        <f t="array" ref="D1119">IF(ROWS(D$6:D1119)&lt;=C$5,INDEX('Approved Products List'!$C$5:$C$2890,SMALL(IF($B$6:$B$4551=1,ROW($B$6:$B$4551)-ROW(B$6)+1),ROWS(D$6:D1119))),"")</f>
        <v>#REF!</v>
      </c>
      <c r="E1119" s="19" t="e">
        <f>IF(D1119="", "",MATCH(D1119,'Approved Products List'!C$5:C$2890,0))</f>
        <v>#REF!</v>
      </c>
      <c r="F1119" s="21" t="e">
        <f>IF(D1119="", "",COUNTIF('Approved Products List'!C$5:C$2890,D1119))</f>
        <v>#REF!</v>
      </c>
    </row>
    <row r="1120" spans="2:6" x14ac:dyDescent="0.25">
      <c r="B1120" s="20" t="e">
        <f>(COUNTIF('Approved Products List'!#REF!,'Approved Products List'!#REF!)=1)*1</f>
        <v>#REF!</v>
      </c>
      <c r="C1120" s="19"/>
      <c r="D1120" s="19" t="e">
        <f t="array" ref="D1120">IF(ROWS(D$6:D1120)&lt;=C$5,INDEX('Approved Products List'!$C$5:$C$2890,SMALL(IF($B$6:$B$4551=1,ROW($B$6:$B$4551)-ROW(B$6)+1),ROWS(D$6:D1120))),"")</f>
        <v>#REF!</v>
      </c>
      <c r="E1120" s="19" t="e">
        <f>IF(D1120="", "",MATCH(D1120,'Approved Products List'!C$5:C$2890,0))</f>
        <v>#REF!</v>
      </c>
      <c r="F1120" s="21" t="e">
        <f>IF(D1120="", "",COUNTIF('Approved Products List'!C$5:C$2890,D1120))</f>
        <v>#REF!</v>
      </c>
    </row>
    <row r="1121" spans="2:6" x14ac:dyDescent="0.25">
      <c r="B1121" s="20" t="e">
        <f>(COUNTIF('Approved Products List'!#REF!,'Approved Products List'!#REF!)=1)*1</f>
        <v>#REF!</v>
      </c>
      <c r="C1121" s="19"/>
      <c r="D1121" s="19" t="e">
        <f t="array" ref="D1121">IF(ROWS(D$6:D1121)&lt;=C$5,INDEX('Approved Products List'!$C$5:$C$2890,SMALL(IF($B$6:$B$4551=1,ROW($B$6:$B$4551)-ROW(B$6)+1),ROWS(D$6:D1121))),"")</f>
        <v>#REF!</v>
      </c>
      <c r="E1121" s="19" t="e">
        <f>IF(D1121="", "",MATCH(D1121,'Approved Products List'!C$5:C$2890,0))</f>
        <v>#REF!</v>
      </c>
      <c r="F1121" s="21" t="e">
        <f>IF(D1121="", "",COUNTIF('Approved Products List'!C$5:C$2890,D1121))</f>
        <v>#REF!</v>
      </c>
    </row>
    <row r="1122" spans="2:6" x14ac:dyDescent="0.25">
      <c r="B1122" s="20" t="e">
        <f>(COUNTIF('Approved Products List'!#REF!,'Approved Products List'!#REF!)=1)*1</f>
        <v>#REF!</v>
      </c>
      <c r="C1122" s="19"/>
      <c r="D1122" s="19" t="e">
        <f t="array" ref="D1122">IF(ROWS(D$6:D1122)&lt;=C$5,INDEX('Approved Products List'!$C$5:$C$2890,SMALL(IF($B$6:$B$4551=1,ROW($B$6:$B$4551)-ROW(B$6)+1),ROWS(D$6:D1122))),"")</f>
        <v>#REF!</v>
      </c>
      <c r="E1122" s="19" t="e">
        <f>IF(D1122="", "",MATCH(D1122,'Approved Products List'!C$5:C$2890,0))</f>
        <v>#REF!</v>
      </c>
      <c r="F1122" s="21" t="e">
        <f>IF(D1122="", "",COUNTIF('Approved Products List'!C$5:C$2890,D1122))</f>
        <v>#REF!</v>
      </c>
    </row>
    <row r="1123" spans="2:6" x14ac:dyDescent="0.25">
      <c r="B1123" s="20" t="e">
        <f>(COUNTIF('Approved Products List'!#REF!,'Approved Products List'!#REF!)=1)*1</f>
        <v>#REF!</v>
      </c>
      <c r="C1123" s="19"/>
      <c r="D1123" s="19" t="e">
        <f t="array" ref="D1123">IF(ROWS(D$6:D1123)&lt;=C$5,INDEX('Approved Products List'!$C$5:$C$2890,SMALL(IF($B$6:$B$4551=1,ROW($B$6:$B$4551)-ROW(B$6)+1),ROWS(D$6:D1123))),"")</f>
        <v>#REF!</v>
      </c>
      <c r="E1123" s="19" t="e">
        <f>IF(D1123="", "",MATCH(D1123,'Approved Products List'!C$5:C$2890,0))</f>
        <v>#REF!</v>
      </c>
      <c r="F1123" s="21" t="e">
        <f>IF(D1123="", "",COUNTIF('Approved Products List'!C$5:C$2890,D1123))</f>
        <v>#REF!</v>
      </c>
    </row>
    <row r="1124" spans="2:6" x14ac:dyDescent="0.25">
      <c r="B1124" s="20" t="e">
        <f>(COUNTIF('Approved Products List'!#REF!,'Approved Products List'!#REF!)=1)*1</f>
        <v>#REF!</v>
      </c>
      <c r="C1124" s="19"/>
      <c r="D1124" s="19" t="e">
        <f t="array" ref="D1124">IF(ROWS(D$6:D1124)&lt;=C$5,INDEX('Approved Products List'!$C$5:$C$2890,SMALL(IF($B$6:$B$4551=1,ROW($B$6:$B$4551)-ROW(B$6)+1),ROWS(D$6:D1124))),"")</f>
        <v>#REF!</v>
      </c>
      <c r="E1124" s="19" t="e">
        <f>IF(D1124="", "",MATCH(D1124,'Approved Products List'!C$5:C$2890,0))</f>
        <v>#REF!</v>
      </c>
      <c r="F1124" s="21" t="e">
        <f>IF(D1124="", "",COUNTIF('Approved Products List'!C$5:C$2890,D1124))</f>
        <v>#REF!</v>
      </c>
    </row>
    <row r="1125" spans="2:6" x14ac:dyDescent="0.25">
      <c r="B1125" s="20" t="e">
        <f>(COUNTIF('Approved Products List'!#REF!,'Approved Products List'!#REF!)=1)*1</f>
        <v>#REF!</v>
      </c>
      <c r="C1125" s="19"/>
      <c r="D1125" s="19" t="e">
        <f t="array" ref="D1125">IF(ROWS(D$6:D1125)&lt;=C$5,INDEX('Approved Products List'!$C$5:$C$2890,SMALL(IF($B$6:$B$4551=1,ROW($B$6:$B$4551)-ROW(B$6)+1),ROWS(D$6:D1125))),"")</f>
        <v>#REF!</v>
      </c>
      <c r="E1125" s="19" t="e">
        <f>IF(D1125="", "",MATCH(D1125,'Approved Products List'!C$5:C$2890,0))</f>
        <v>#REF!</v>
      </c>
      <c r="F1125" s="21" t="e">
        <f>IF(D1125="", "",COUNTIF('Approved Products List'!C$5:C$2890,D1125))</f>
        <v>#REF!</v>
      </c>
    </row>
    <row r="1126" spans="2:6" x14ac:dyDescent="0.25">
      <c r="B1126" s="20" t="e">
        <f>(COUNTIF('Approved Products List'!#REF!,'Approved Products List'!#REF!)=1)*1</f>
        <v>#REF!</v>
      </c>
      <c r="C1126" s="19"/>
      <c r="D1126" s="19" t="e">
        <f t="array" ref="D1126">IF(ROWS(D$6:D1126)&lt;=C$5,INDEX('Approved Products List'!$C$5:$C$2890,SMALL(IF($B$6:$B$4551=1,ROW($B$6:$B$4551)-ROW(B$6)+1),ROWS(D$6:D1126))),"")</f>
        <v>#REF!</v>
      </c>
      <c r="E1126" s="19" t="e">
        <f>IF(D1126="", "",MATCH(D1126,'Approved Products List'!C$5:C$2890,0))</f>
        <v>#REF!</v>
      </c>
      <c r="F1126" s="21" t="e">
        <f>IF(D1126="", "",COUNTIF('Approved Products List'!C$5:C$2890,D1126))</f>
        <v>#REF!</v>
      </c>
    </row>
    <row r="1127" spans="2:6" x14ac:dyDescent="0.25">
      <c r="B1127" s="20" t="e">
        <f>(COUNTIF('Approved Products List'!#REF!,'Approved Products List'!#REF!)=1)*1</f>
        <v>#REF!</v>
      </c>
      <c r="C1127" s="19"/>
      <c r="D1127" s="19" t="e">
        <f t="array" ref="D1127">IF(ROWS(D$6:D1127)&lt;=C$5,INDEX('Approved Products List'!$C$5:$C$2890,SMALL(IF($B$6:$B$4551=1,ROW($B$6:$B$4551)-ROW(B$6)+1),ROWS(D$6:D1127))),"")</f>
        <v>#REF!</v>
      </c>
      <c r="E1127" s="19" t="e">
        <f>IF(D1127="", "",MATCH(D1127,'Approved Products List'!C$5:C$2890,0))</f>
        <v>#REF!</v>
      </c>
      <c r="F1127" s="21" t="e">
        <f>IF(D1127="", "",COUNTIF('Approved Products List'!C$5:C$2890,D1127))</f>
        <v>#REF!</v>
      </c>
    </row>
    <row r="1128" spans="2:6" x14ac:dyDescent="0.25">
      <c r="B1128" s="20" t="e">
        <f>(COUNTIF('Approved Products List'!#REF!,'Approved Products List'!#REF!)=1)*1</f>
        <v>#REF!</v>
      </c>
      <c r="C1128" s="19"/>
      <c r="D1128" s="19" t="e">
        <f t="array" ref="D1128">IF(ROWS(D$6:D1128)&lt;=C$5,INDEX('Approved Products List'!$C$5:$C$2890,SMALL(IF($B$6:$B$4551=1,ROW($B$6:$B$4551)-ROW(B$6)+1),ROWS(D$6:D1128))),"")</f>
        <v>#REF!</v>
      </c>
      <c r="E1128" s="19" t="e">
        <f>IF(D1128="", "",MATCH(D1128,'Approved Products List'!C$5:C$2890,0))</f>
        <v>#REF!</v>
      </c>
      <c r="F1128" s="21" t="e">
        <f>IF(D1128="", "",COUNTIF('Approved Products List'!C$5:C$2890,D1128))</f>
        <v>#REF!</v>
      </c>
    </row>
    <row r="1129" spans="2:6" x14ac:dyDescent="0.25">
      <c r="B1129" s="20" t="e">
        <f>(COUNTIF('Approved Products List'!#REF!,'Approved Products List'!#REF!)=1)*1</f>
        <v>#REF!</v>
      </c>
      <c r="C1129" s="19"/>
      <c r="D1129" s="19" t="e">
        <f t="array" ref="D1129">IF(ROWS(D$6:D1129)&lt;=C$5,INDEX('Approved Products List'!$C$5:$C$2890,SMALL(IF($B$6:$B$4551=1,ROW($B$6:$B$4551)-ROW(B$6)+1),ROWS(D$6:D1129))),"")</f>
        <v>#REF!</v>
      </c>
      <c r="E1129" s="19" t="e">
        <f>IF(D1129="", "",MATCH(D1129,'Approved Products List'!C$5:C$2890,0))</f>
        <v>#REF!</v>
      </c>
      <c r="F1129" s="21" t="e">
        <f>IF(D1129="", "",COUNTIF('Approved Products List'!C$5:C$2890,D1129))</f>
        <v>#REF!</v>
      </c>
    </row>
    <row r="1130" spans="2:6" x14ac:dyDescent="0.25">
      <c r="B1130" s="20" t="e">
        <f>(COUNTIF('Approved Products List'!#REF!,'Approved Products List'!#REF!)=1)*1</f>
        <v>#REF!</v>
      </c>
      <c r="C1130" s="19"/>
      <c r="D1130" s="19" t="e">
        <f t="array" ref="D1130">IF(ROWS(D$6:D1130)&lt;=C$5,INDEX('Approved Products List'!$C$5:$C$2890,SMALL(IF($B$6:$B$4551=1,ROW($B$6:$B$4551)-ROW(B$6)+1),ROWS(D$6:D1130))),"")</f>
        <v>#REF!</v>
      </c>
      <c r="E1130" s="19" t="e">
        <f>IF(D1130="", "",MATCH(D1130,'Approved Products List'!C$5:C$2890,0))</f>
        <v>#REF!</v>
      </c>
      <c r="F1130" s="21" t="e">
        <f>IF(D1130="", "",COUNTIF('Approved Products List'!C$5:C$2890,D1130))</f>
        <v>#REF!</v>
      </c>
    </row>
    <row r="1131" spans="2:6" x14ac:dyDescent="0.25">
      <c r="B1131" s="20" t="e">
        <f>(COUNTIF('Approved Products List'!#REF!,'Approved Products List'!#REF!)=1)*1</f>
        <v>#REF!</v>
      </c>
      <c r="C1131" s="19"/>
      <c r="D1131" s="19" t="e">
        <f t="array" ref="D1131">IF(ROWS(D$6:D1131)&lt;=C$5,INDEX('Approved Products List'!$C$5:$C$2890,SMALL(IF($B$6:$B$4551=1,ROW($B$6:$B$4551)-ROW(B$6)+1),ROWS(D$6:D1131))),"")</f>
        <v>#REF!</v>
      </c>
      <c r="E1131" s="19" t="e">
        <f>IF(D1131="", "",MATCH(D1131,'Approved Products List'!C$5:C$2890,0))</f>
        <v>#REF!</v>
      </c>
      <c r="F1131" s="21" t="e">
        <f>IF(D1131="", "",COUNTIF('Approved Products List'!C$5:C$2890,D1131))</f>
        <v>#REF!</v>
      </c>
    </row>
    <row r="1132" spans="2:6" x14ac:dyDescent="0.25">
      <c r="B1132" s="20" t="e">
        <f>(COUNTIF('Approved Products List'!#REF!,'Approved Products List'!#REF!)=1)*1</f>
        <v>#REF!</v>
      </c>
      <c r="C1132" s="19"/>
      <c r="D1132" s="19" t="e">
        <f t="array" ref="D1132">IF(ROWS(D$6:D1132)&lt;=C$5,INDEX('Approved Products List'!$C$5:$C$2890,SMALL(IF($B$6:$B$4551=1,ROW($B$6:$B$4551)-ROW(B$6)+1),ROWS(D$6:D1132))),"")</f>
        <v>#REF!</v>
      </c>
      <c r="E1132" s="19" t="e">
        <f>IF(D1132="", "",MATCH(D1132,'Approved Products List'!C$5:C$2890,0))</f>
        <v>#REF!</v>
      </c>
      <c r="F1132" s="21" t="e">
        <f>IF(D1132="", "",COUNTIF('Approved Products List'!C$5:C$2890,D1132))</f>
        <v>#REF!</v>
      </c>
    </row>
    <row r="1133" spans="2:6" x14ac:dyDescent="0.25">
      <c r="B1133" s="20" t="e">
        <f>(COUNTIF('Approved Products List'!#REF!,'Approved Products List'!#REF!)=1)*1</f>
        <v>#REF!</v>
      </c>
      <c r="C1133" s="19"/>
      <c r="D1133" s="19" t="e">
        <f t="array" ref="D1133">IF(ROWS(D$6:D1133)&lt;=C$5,INDEX('Approved Products List'!$C$5:$C$2890,SMALL(IF($B$6:$B$4551=1,ROW($B$6:$B$4551)-ROW(B$6)+1),ROWS(D$6:D1133))),"")</f>
        <v>#REF!</v>
      </c>
      <c r="E1133" s="19" t="e">
        <f>IF(D1133="", "",MATCH(D1133,'Approved Products List'!C$5:C$2890,0))</f>
        <v>#REF!</v>
      </c>
      <c r="F1133" s="21" t="e">
        <f>IF(D1133="", "",COUNTIF('Approved Products List'!C$5:C$2890,D1133))</f>
        <v>#REF!</v>
      </c>
    </row>
    <row r="1134" spans="2:6" x14ac:dyDescent="0.25">
      <c r="B1134" s="20" t="e">
        <f>(COUNTIF('Approved Products List'!#REF!,'Approved Products List'!#REF!)=1)*1</f>
        <v>#REF!</v>
      </c>
      <c r="C1134" s="19"/>
      <c r="D1134" s="19" t="e">
        <f t="array" ref="D1134">IF(ROWS(D$6:D1134)&lt;=C$5,INDEX('Approved Products List'!$C$5:$C$2890,SMALL(IF($B$6:$B$4551=1,ROW($B$6:$B$4551)-ROW(B$6)+1),ROWS(D$6:D1134))),"")</f>
        <v>#REF!</v>
      </c>
      <c r="E1134" s="19" t="e">
        <f>IF(D1134="", "",MATCH(D1134,'Approved Products List'!C$5:C$2890,0))</f>
        <v>#REF!</v>
      </c>
      <c r="F1134" s="21" t="e">
        <f>IF(D1134="", "",COUNTIF('Approved Products List'!C$5:C$2890,D1134))</f>
        <v>#REF!</v>
      </c>
    </row>
    <row r="1135" spans="2:6" x14ac:dyDescent="0.25">
      <c r="B1135" s="20" t="e">
        <f>(COUNTIF('Approved Products List'!#REF!,'Approved Products List'!#REF!)=1)*1</f>
        <v>#REF!</v>
      </c>
      <c r="C1135" s="19"/>
      <c r="D1135" s="19" t="e">
        <f t="array" ref="D1135">IF(ROWS(D$6:D1135)&lt;=C$5,INDEX('Approved Products List'!$C$5:$C$2890,SMALL(IF($B$6:$B$4551=1,ROW($B$6:$B$4551)-ROW(B$6)+1),ROWS(D$6:D1135))),"")</f>
        <v>#REF!</v>
      </c>
      <c r="E1135" s="19" t="e">
        <f>IF(D1135="", "",MATCH(D1135,'Approved Products List'!C$5:C$2890,0))</f>
        <v>#REF!</v>
      </c>
      <c r="F1135" s="21" t="e">
        <f>IF(D1135="", "",COUNTIF('Approved Products List'!C$5:C$2890,D1135))</f>
        <v>#REF!</v>
      </c>
    </row>
    <row r="1136" spans="2:6" x14ac:dyDescent="0.25">
      <c r="B1136" s="20" t="e">
        <f>(COUNTIF('Approved Products List'!#REF!,'Approved Products List'!#REF!)=1)*1</f>
        <v>#REF!</v>
      </c>
      <c r="C1136" s="19"/>
      <c r="D1136" s="19" t="e">
        <f t="array" ref="D1136">IF(ROWS(D$6:D1136)&lt;=C$5,INDEX('Approved Products List'!$C$5:$C$2890,SMALL(IF($B$6:$B$4551=1,ROW($B$6:$B$4551)-ROW(B$6)+1),ROWS(D$6:D1136))),"")</f>
        <v>#REF!</v>
      </c>
      <c r="E1136" s="19" t="e">
        <f>IF(D1136="", "",MATCH(D1136,'Approved Products List'!C$5:C$2890,0))</f>
        <v>#REF!</v>
      </c>
      <c r="F1136" s="21" t="e">
        <f>IF(D1136="", "",COUNTIF('Approved Products List'!C$5:C$2890,D1136))</f>
        <v>#REF!</v>
      </c>
    </row>
    <row r="1137" spans="2:6" x14ac:dyDescent="0.25">
      <c r="B1137" s="20" t="e">
        <f>(COUNTIF('Approved Products List'!#REF!,'Approved Products List'!#REF!)=1)*1</f>
        <v>#REF!</v>
      </c>
      <c r="C1137" s="19"/>
      <c r="D1137" s="19" t="e">
        <f t="array" ref="D1137">IF(ROWS(D$6:D1137)&lt;=C$5,INDEX('Approved Products List'!$C$5:$C$2890,SMALL(IF($B$6:$B$4551=1,ROW($B$6:$B$4551)-ROW(B$6)+1),ROWS(D$6:D1137))),"")</f>
        <v>#REF!</v>
      </c>
      <c r="E1137" s="19" t="e">
        <f>IF(D1137="", "",MATCH(D1137,'Approved Products List'!C$5:C$2890,0))</f>
        <v>#REF!</v>
      </c>
      <c r="F1137" s="21" t="e">
        <f>IF(D1137="", "",COUNTIF('Approved Products List'!C$5:C$2890,D1137))</f>
        <v>#REF!</v>
      </c>
    </row>
    <row r="1138" spans="2:6" x14ac:dyDescent="0.25">
      <c r="B1138" s="20" t="e">
        <f>(COUNTIF('Approved Products List'!#REF!,'Approved Products List'!#REF!)=1)*1</f>
        <v>#REF!</v>
      </c>
      <c r="C1138" s="19"/>
      <c r="D1138" s="19" t="e">
        <f t="array" ref="D1138">IF(ROWS(D$6:D1138)&lt;=C$5,INDEX('Approved Products List'!$C$5:$C$2890,SMALL(IF($B$6:$B$4551=1,ROW($B$6:$B$4551)-ROW(B$6)+1),ROWS(D$6:D1138))),"")</f>
        <v>#REF!</v>
      </c>
      <c r="E1138" s="19" t="e">
        <f>IF(D1138="", "",MATCH(D1138,'Approved Products List'!C$5:C$2890,0))</f>
        <v>#REF!</v>
      </c>
      <c r="F1138" s="21" t="e">
        <f>IF(D1138="", "",COUNTIF('Approved Products List'!C$5:C$2890,D1138))</f>
        <v>#REF!</v>
      </c>
    </row>
    <row r="1139" spans="2:6" x14ac:dyDescent="0.25">
      <c r="B1139" s="20" t="e">
        <f>(COUNTIF('Approved Products List'!#REF!,'Approved Products List'!#REF!)=1)*1</f>
        <v>#REF!</v>
      </c>
      <c r="C1139" s="19"/>
      <c r="D1139" s="19" t="e">
        <f t="array" ref="D1139">IF(ROWS(D$6:D1139)&lt;=C$5,INDEX('Approved Products List'!$C$5:$C$2890,SMALL(IF($B$6:$B$4551=1,ROW($B$6:$B$4551)-ROW(B$6)+1),ROWS(D$6:D1139))),"")</f>
        <v>#REF!</v>
      </c>
      <c r="E1139" s="19" t="e">
        <f>IF(D1139="", "",MATCH(D1139,'Approved Products List'!C$5:C$2890,0))</f>
        <v>#REF!</v>
      </c>
      <c r="F1139" s="21" t="e">
        <f>IF(D1139="", "",COUNTIF('Approved Products List'!C$5:C$2890,D1139))</f>
        <v>#REF!</v>
      </c>
    </row>
    <row r="1140" spans="2:6" x14ac:dyDescent="0.25">
      <c r="B1140" s="20" t="e">
        <f>(COUNTIF('Approved Products List'!#REF!,'Approved Products List'!#REF!)=1)*1</f>
        <v>#REF!</v>
      </c>
      <c r="C1140" s="19"/>
      <c r="D1140" s="19" t="e">
        <f t="array" ref="D1140">IF(ROWS(D$6:D1140)&lt;=C$5,INDEX('Approved Products List'!$C$5:$C$2890,SMALL(IF($B$6:$B$4551=1,ROW($B$6:$B$4551)-ROW(B$6)+1),ROWS(D$6:D1140))),"")</f>
        <v>#REF!</v>
      </c>
      <c r="E1140" s="19" t="e">
        <f>IF(D1140="", "",MATCH(D1140,'Approved Products List'!C$5:C$2890,0))</f>
        <v>#REF!</v>
      </c>
      <c r="F1140" s="21" t="e">
        <f>IF(D1140="", "",COUNTIF('Approved Products List'!C$5:C$2890,D1140))</f>
        <v>#REF!</v>
      </c>
    </row>
    <row r="1141" spans="2:6" x14ac:dyDescent="0.25">
      <c r="B1141" s="20" t="e">
        <f>(COUNTIF('Approved Products List'!#REF!,'Approved Products List'!#REF!)=1)*1</f>
        <v>#REF!</v>
      </c>
      <c r="C1141" s="19"/>
      <c r="D1141" s="19" t="e">
        <f t="array" ref="D1141">IF(ROWS(D$6:D1141)&lt;=C$5,INDEX('Approved Products List'!$C$5:$C$2890,SMALL(IF($B$6:$B$4551=1,ROW($B$6:$B$4551)-ROW(B$6)+1),ROWS(D$6:D1141))),"")</f>
        <v>#REF!</v>
      </c>
      <c r="E1141" s="19" t="e">
        <f>IF(D1141="", "",MATCH(D1141,'Approved Products List'!C$5:C$2890,0))</f>
        <v>#REF!</v>
      </c>
      <c r="F1141" s="21" t="e">
        <f>IF(D1141="", "",COUNTIF('Approved Products List'!C$5:C$2890,D1141))</f>
        <v>#REF!</v>
      </c>
    </row>
    <row r="1142" spans="2:6" x14ac:dyDescent="0.25">
      <c r="B1142" s="20" t="e">
        <f>(COUNTIF('Approved Products List'!#REF!,'Approved Products List'!#REF!)=1)*1</f>
        <v>#REF!</v>
      </c>
      <c r="C1142" s="19"/>
      <c r="D1142" s="19" t="e">
        <f t="array" ref="D1142">IF(ROWS(D$6:D1142)&lt;=C$5,INDEX('Approved Products List'!$C$5:$C$2890,SMALL(IF($B$6:$B$4551=1,ROW($B$6:$B$4551)-ROW(B$6)+1),ROWS(D$6:D1142))),"")</f>
        <v>#REF!</v>
      </c>
      <c r="E1142" s="19" t="e">
        <f>IF(D1142="", "",MATCH(D1142,'Approved Products List'!C$5:C$2890,0))</f>
        <v>#REF!</v>
      </c>
      <c r="F1142" s="21" t="e">
        <f>IF(D1142="", "",COUNTIF('Approved Products List'!C$5:C$2890,D1142))</f>
        <v>#REF!</v>
      </c>
    </row>
    <row r="1143" spans="2:6" x14ac:dyDescent="0.25">
      <c r="B1143" s="20" t="e">
        <f>(COUNTIF('Approved Products List'!#REF!,'Approved Products List'!#REF!)=1)*1</f>
        <v>#REF!</v>
      </c>
      <c r="C1143" s="19"/>
      <c r="D1143" s="19" t="e">
        <f t="array" ref="D1143">IF(ROWS(D$6:D1143)&lt;=C$5,INDEX('Approved Products List'!$C$5:$C$2890,SMALL(IF($B$6:$B$4551=1,ROW($B$6:$B$4551)-ROW(B$6)+1),ROWS(D$6:D1143))),"")</f>
        <v>#REF!</v>
      </c>
      <c r="E1143" s="19" t="e">
        <f>IF(D1143="", "",MATCH(D1143,'Approved Products List'!C$5:C$2890,0))</f>
        <v>#REF!</v>
      </c>
      <c r="F1143" s="21" t="e">
        <f>IF(D1143="", "",COUNTIF('Approved Products List'!C$5:C$2890,D1143))</f>
        <v>#REF!</v>
      </c>
    </row>
    <row r="1144" spans="2:6" x14ac:dyDescent="0.25">
      <c r="B1144" s="20" t="e">
        <f>(COUNTIF('Approved Products List'!#REF!,'Approved Products List'!#REF!)=1)*1</f>
        <v>#REF!</v>
      </c>
      <c r="C1144" s="19"/>
      <c r="D1144" s="19" t="e">
        <f t="array" ref="D1144">IF(ROWS(D$6:D1144)&lt;=C$5,INDEX('Approved Products List'!$C$5:$C$2890,SMALL(IF($B$6:$B$4551=1,ROW($B$6:$B$4551)-ROW(B$6)+1),ROWS(D$6:D1144))),"")</f>
        <v>#REF!</v>
      </c>
      <c r="E1144" s="19" t="e">
        <f>IF(D1144="", "",MATCH(D1144,'Approved Products List'!C$5:C$2890,0))</f>
        <v>#REF!</v>
      </c>
      <c r="F1144" s="21" t="e">
        <f>IF(D1144="", "",COUNTIF('Approved Products List'!C$5:C$2890,D1144))</f>
        <v>#REF!</v>
      </c>
    </row>
    <row r="1145" spans="2:6" x14ac:dyDescent="0.25">
      <c r="B1145" s="20" t="e">
        <f>(COUNTIF('Approved Products List'!#REF!,'Approved Products List'!#REF!)=1)*1</f>
        <v>#REF!</v>
      </c>
      <c r="C1145" s="19"/>
      <c r="D1145" s="19" t="e">
        <f t="array" ref="D1145">IF(ROWS(D$6:D1145)&lt;=C$5,INDEX('Approved Products List'!$C$5:$C$2890,SMALL(IF($B$6:$B$4551=1,ROW($B$6:$B$4551)-ROW(B$6)+1),ROWS(D$6:D1145))),"")</f>
        <v>#REF!</v>
      </c>
      <c r="E1145" s="19" t="e">
        <f>IF(D1145="", "",MATCH(D1145,'Approved Products List'!C$5:C$2890,0))</f>
        <v>#REF!</v>
      </c>
      <c r="F1145" s="21" t="e">
        <f>IF(D1145="", "",COUNTIF('Approved Products List'!C$5:C$2890,D1145))</f>
        <v>#REF!</v>
      </c>
    </row>
    <row r="1146" spans="2:6" x14ac:dyDescent="0.25">
      <c r="B1146" s="20" t="e">
        <f>(COUNTIF('Approved Products List'!#REF!,'Approved Products List'!#REF!)=1)*1</f>
        <v>#REF!</v>
      </c>
      <c r="C1146" s="19"/>
      <c r="D1146" s="19" t="e">
        <f t="array" ref="D1146">IF(ROWS(D$6:D1146)&lt;=C$5,INDEX('Approved Products List'!$C$5:$C$2890,SMALL(IF($B$6:$B$4551=1,ROW($B$6:$B$4551)-ROW(B$6)+1),ROWS(D$6:D1146))),"")</f>
        <v>#REF!</v>
      </c>
      <c r="E1146" s="19" t="e">
        <f>IF(D1146="", "",MATCH(D1146,'Approved Products List'!C$5:C$2890,0))</f>
        <v>#REF!</v>
      </c>
      <c r="F1146" s="21" t="e">
        <f>IF(D1146="", "",COUNTIF('Approved Products List'!C$5:C$2890,D1146))</f>
        <v>#REF!</v>
      </c>
    </row>
    <row r="1147" spans="2:6" x14ac:dyDescent="0.25">
      <c r="B1147" s="20" t="e">
        <f>(COUNTIF('Approved Products List'!#REF!,'Approved Products List'!#REF!)=1)*1</f>
        <v>#REF!</v>
      </c>
      <c r="C1147" s="19"/>
      <c r="D1147" s="19" t="e">
        <f t="array" ref="D1147">IF(ROWS(D$6:D1147)&lt;=C$5,INDEX('Approved Products List'!$C$5:$C$2890,SMALL(IF($B$6:$B$4551=1,ROW($B$6:$B$4551)-ROW(B$6)+1),ROWS(D$6:D1147))),"")</f>
        <v>#REF!</v>
      </c>
      <c r="E1147" s="19" t="e">
        <f>IF(D1147="", "",MATCH(D1147,'Approved Products List'!C$5:C$2890,0))</f>
        <v>#REF!</v>
      </c>
      <c r="F1147" s="21" t="e">
        <f>IF(D1147="", "",COUNTIF('Approved Products List'!C$5:C$2890,D1147))</f>
        <v>#REF!</v>
      </c>
    </row>
    <row r="1148" spans="2:6" x14ac:dyDescent="0.25">
      <c r="B1148" s="20" t="e">
        <f>(COUNTIF('Approved Products List'!#REF!,'Approved Products List'!#REF!)=1)*1</f>
        <v>#REF!</v>
      </c>
      <c r="C1148" s="19"/>
      <c r="D1148" s="19" t="e">
        <f t="array" ref="D1148">IF(ROWS(D$6:D1148)&lt;=C$5,INDEX('Approved Products List'!$C$5:$C$2890,SMALL(IF($B$6:$B$4551=1,ROW($B$6:$B$4551)-ROW(B$6)+1),ROWS(D$6:D1148))),"")</f>
        <v>#REF!</v>
      </c>
      <c r="E1148" s="19" t="e">
        <f>IF(D1148="", "",MATCH(D1148,'Approved Products List'!C$5:C$2890,0))</f>
        <v>#REF!</v>
      </c>
      <c r="F1148" s="21" t="e">
        <f>IF(D1148="", "",COUNTIF('Approved Products List'!C$5:C$2890,D1148))</f>
        <v>#REF!</v>
      </c>
    </row>
    <row r="1149" spans="2:6" x14ac:dyDescent="0.25">
      <c r="B1149" s="20" t="e">
        <f>(COUNTIF('Approved Products List'!#REF!,'Approved Products List'!#REF!)=1)*1</f>
        <v>#REF!</v>
      </c>
      <c r="C1149" s="19"/>
      <c r="D1149" s="19" t="e">
        <f t="array" ref="D1149">IF(ROWS(D$6:D1149)&lt;=C$5,INDEX('Approved Products List'!$C$5:$C$2890,SMALL(IF($B$6:$B$4551=1,ROW($B$6:$B$4551)-ROW(B$6)+1),ROWS(D$6:D1149))),"")</f>
        <v>#REF!</v>
      </c>
      <c r="E1149" s="19" t="e">
        <f>IF(D1149="", "",MATCH(D1149,'Approved Products List'!C$5:C$2890,0))</f>
        <v>#REF!</v>
      </c>
      <c r="F1149" s="21" t="e">
        <f>IF(D1149="", "",COUNTIF('Approved Products List'!C$5:C$2890,D1149))</f>
        <v>#REF!</v>
      </c>
    </row>
    <row r="1150" spans="2:6" x14ac:dyDescent="0.25">
      <c r="B1150" s="20" t="e">
        <f>(COUNTIF('Approved Products List'!#REF!,'Approved Products List'!#REF!)=1)*1</f>
        <v>#REF!</v>
      </c>
      <c r="C1150" s="19"/>
      <c r="D1150" s="19" t="e">
        <f t="array" ref="D1150">IF(ROWS(D$6:D1150)&lt;=C$5,INDEX('Approved Products List'!$C$5:$C$2890,SMALL(IF($B$6:$B$4551=1,ROW($B$6:$B$4551)-ROW(B$6)+1),ROWS(D$6:D1150))),"")</f>
        <v>#REF!</v>
      </c>
      <c r="E1150" s="19" t="e">
        <f>IF(D1150="", "",MATCH(D1150,'Approved Products List'!C$5:C$2890,0))</f>
        <v>#REF!</v>
      </c>
      <c r="F1150" s="21" t="e">
        <f>IF(D1150="", "",COUNTIF('Approved Products List'!C$5:C$2890,D1150))</f>
        <v>#REF!</v>
      </c>
    </row>
    <row r="1151" spans="2:6" x14ac:dyDescent="0.25">
      <c r="B1151" s="20" t="e">
        <f>(COUNTIF('Approved Products List'!#REF!,'Approved Products List'!#REF!)=1)*1</f>
        <v>#REF!</v>
      </c>
      <c r="C1151" s="19"/>
      <c r="D1151" s="19" t="e">
        <f t="array" ref="D1151">IF(ROWS(D$6:D1151)&lt;=C$5,INDEX('Approved Products List'!$C$5:$C$2890,SMALL(IF($B$6:$B$4551=1,ROW($B$6:$B$4551)-ROW(B$6)+1),ROWS(D$6:D1151))),"")</f>
        <v>#REF!</v>
      </c>
      <c r="E1151" s="19" t="e">
        <f>IF(D1151="", "",MATCH(D1151,'Approved Products List'!C$5:C$2890,0))</f>
        <v>#REF!</v>
      </c>
      <c r="F1151" s="21" t="e">
        <f>IF(D1151="", "",COUNTIF('Approved Products List'!C$5:C$2890,D1151))</f>
        <v>#REF!</v>
      </c>
    </row>
    <row r="1152" spans="2:6" x14ac:dyDescent="0.25">
      <c r="B1152" s="20" t="e">
        <f>(COUNTIF('Approved Products List'!#REF!,'Approved Products List'!#REF!)=1)*1</f>
        <v>#REF!</v>
      </c>
      <c r="C1152" s="19"/>
      <c r="D1152" s="19" t="e">
        <f t="array" ref="D1152">IF(ROWS(D$6:D1152)&lt;=C$5,INDEX('Approved Products List'!$C$5:$C$2890,SMALL(IF($B$6:$B$4551=1,ROW($B$6:$B$4551)-ROW(B$6)+1),ROWS(D$6:D1152))),"")</f>
        <v>#REF!</v>
      </c>
      <c r="E1152" s="19" t="e">
        <f>IF(D1152="", "",MATCH(D1152,'Approved Products List'!C$5:C$2890,0))</f>
        <v>#REF!</v>
      </c>
      <c r="F1152" s="21" t="e">
        <f>IF(D1152="", "",COUNTIF('Approved Products List'!C$5:C$2890,D1152))</f>
        <v>#REF!</v>
      </c>
    </row>
    <row r="1153" spans="2:6" x14ac:dyDescent="0.25">
      <c r="B1153" s="20" t="e">
        <f>(COUNTIF('Approved Products List'!#REF!,'Approved Products List'!#REF!)=1)*1</f>
        <v>#REF!</v>
      </c>
      <c r="C1153" s="19"/>
      <c r="D1153" s="19" t="e">
        <f t="array" ref="D1153">IF(ROWS(D$6:D1153)&lt;=C$5,INDEX('Approved Products List'!$C$5:$C$2890,SMALL(IF($B$6:$B$4551=1,ROW($B$6:$B$4551)-ROW(B$6)+1),ROWS(D$6:D1153))),"")</f>
        <v>#REF!</v>
      </c>
      <c r="E1153" s="19" t="e">
        <f>IF(D1153="", "",MATCH(D1153,'Approved Products List'!C$5:C$2890,0))</f>
        <v>#REF!</v>
      </c>
      <c r="F1153" s="21" t="e">
        <f>IF(D1153="", "",COUNTIF('Approved Products List'!C$5:C$2890,D1153))</f>
        <v>#REF!</v>
      </c>
    </row>
    <row r="1154" spans="2:6" x14ac:dyDescent="0.25">
      <c r="B1154" s="20" t="e">
        <f>(COUNTIF('Approved Products List'!#REF!,'Approved Products List'!#REF!)=1)*1</f>
        <v>#REF!</v>
      </c>
      <c r="C1154" s="19"/>
      <c r="D1154" s="19" t="e">
        <f t="array" ref="D1154">IF(ROWS(D$6:D1154)&lt;=C$5,INDEX('Approved Products List'!$C$5:$C$2890,SMALL(IF($B$6:$B$4551=1,ROW($B$6:$B$4551)-ROW(B$6)+1),ROWS(D$6:D1154))),"")</f>
        <v>#REF!</v>
      </c>
      <c r="E1154" s="19" t="e">
        <f>IF(D1154="", "",MATCH(D1154,'Approved Products List'!C$5:C$2890,0))</f>
        <v>#REF!</v>
      </c>
      <c r="F1154" s="21" t="e">
        <f>IF(D1154="", "",COUNTIF('Approved Products List'!C$5:C$2890,D1154))</f>
        <v>#REF!</v>
      </c>
    </row>
    <row r="1155" spans="2:6" x14ac:dyDescent="0.25">
      <c r="B1155" s="20" t="e">
        <f>(COUNTIF('Approved Products List'!#REF!,'Approved Products List'!#REF!)=1)*1</f>
        <v>#REF!</v>
      </c>
      <c r="C1155" s="19"/>
      <c r="D1155" s="19" t="e">
        <f t="array" ref="D1155">IF(ROWS(D$6:D1155)&lt;=C$5,INDEX('Approved Products List'!$C$5:$C$2890,SMALL(IF($B$6:$B$4551=1,ROW($B$6:$B$4551)-ROW(B$6)+1),ROWS(D$6:D1155))),"")</f>
        <v>#REF!</v>
      </c>
      <c r="E1155" s="19" t="e">
        <f>IF(D1155="", "",MATCH(D1155,'Approved Products List'!C$5:C$2890,0))</f>
        <v>#REF!</v>
      </c>
      <c r="F1155" s="21" t="e">
        <f>IF(D1155="", "",COUNTIF('Approved Products List'!C$5:C$2890,D1155))</f>
        <v>#REF!</v>
      </c>
    </row>
    <row r="1156" spans="2:6" x14ac:dyDescent="0.25">
      <c r="B1156" s="20" t="e">
        <f>(COUNTIF('Approved Products List'!#REF!,'Approved Products List'!#REF!)=1)*1</f>
        <v>#REF!</v>
      </c>
      <c r="C1156" s="19"/>
      <c r="D1156" s="19" t="e">
        <f t="array" ref="D1156">IF(ROWS(D$6:D1156)&lt;=C$5,INDEX('Approved Products List'!$C$5:$C$2890,SMALL(IF($B$6:$B$4551=1,ROW($B$6:$B$4551)-ROW(B$6)+1),ROWS(D$6:D1156))),"")</f>
        <v>#REF!</v>
      </c>
      <c r="E1156" s="19" t="e">
        <f>IF(D1156="", "",MATCH(D1156,'Approved Products List'!C$5:C$2890,0))</f>
        <v>#REF!</v>
      </c>
      <c r="F1156" s="21" t="e">
        <f>IF(D1156="", "",COUNTIF('Approved Products List'!C$5:C$2890,D1156))</f>
        <v>#REF!</v>
      </c>
    </row>
    <row r="1157" spans="2:6" x14ac:dyDescent="0.25">
      <c r="B1157" s="20" t="e">
        <f>(COUNTIF('Approved Products List'!#REF!,'Approved Products List'!#REF!)=1)*1</f>
        <v>#REF!</v>
      </c>
      <c r="C1157" s="19"/>
      <c r="D1157" s="19" t="e">
        <f t="array" ref="D1157">IF(ROWS(D$6:D1157)&lt;=C$5,INDEX('Approved Products List'!$C$5:$C$2890,SMALL(IF($B$6:$B$4551=1,ROW($B$6:$B$4551)-ROW(B$6)+1),ROWS(D$6:D1157))),"")</f>
        <v>#REF!</v>
      </c>
      <c r="E1157" s="19" t="e">
        <f>IF(D1157="", "",MATCH(D1157,'Approved Products List'!C$5:C$2890,0))</f>
        <v>#REF!</v>
      </c>
      <c r="F1157" s="21" t="e">
        <f>IF(D1157="", "",COUNTIF('Approved Products List'!C$5:C$2890,D1157))</f>
        <v>#REF!</v>
      </c>
    </row>
    <row r="1158" spans="2:6" x14ac:dyDescent="0.25">
      <c r="B1158" s="20" t="e">
        <f>(COUNTIF('Approved Products List'!#REF!,'Approved Products List'!#REF!)=1)*1</f>
        <v>#REF!</v>
      </c>
      <c r="C1158" s="19"/>
      <c r="D1158" s="19" t="e">
        <f t="array" ref="D1158">IF(ROWS(D$6:D1158)&lt;=C$5,INDEX('Approved Products List'!$C$5:$C$2890,SMALL(IF($B$6:$B$4551=1,ROW($B$6:$B$4551)-ROW(B$6)+1),ROWS(D$6:D1158))),"")</f>
        <v>#REF!</v>
      </c>
      <c r="E1158" s="19" t="e">
        <f>IF(D1158="", "",MATCH(D1158,'Approved Products List'!C$5:C$2890,0))</f>
        <v>#REF!</v>
      </c>
      <c r="F1158" s="21" t="e">
        <f>IF(D1158="", "",COUNTIF('Approved Products List'!C$5:C$2890,D1158))</f>
        <v>#REF!</v>
      </c>
    </row>
    <row r="1159" spans="2:6" x14ac:dyDescent="0.25">
      <c r="B1159" s="20" t="e">
        <f>(COUNTIF('Approved Products List'!#REF!,'Approved Products List'!#REF!)=1)*1</f>
        <v>#REF!</v>
      </c>
      <c r="C1159" s="19"/>
      <c r="D1159" s="19" t="e">
        <f t="array" ref="D1159">IF(ROWS(D$6:D1159)&lt;=C$5,INDEX('Approved Products List'!$C$5:$C$2890,SMALL(IF($B$6:$B$4551=1,ROW($B$6:$B$4551)-ROW(B$6)+1),ROWS(D$6:D1159))),"")</f>
        <v>#REF!</v>
      </c>
      <c r="E1159" s="19" t="e">
        <f>IF(D1159="", "",MATCH(D1159,'Approved Products List'!C$5:C$2890,0))</f>
        <v>#REF!</v>
      </c>
      <c r="F1159" s="21" t="e">
        <f>IF(D1159="", "",COUNTIF('Approved Products List'!C$5:C$2890,D1159))</f>
        <v>#REF!</v>
      </c>
    </row>
    <row r="1160" spans="2:6" x14ac:dyDescent="0.25">
      <c r="B1160" s="20" t="e">
        <f>(COUNTIF('Approved Products List'!#REF!,'Approved Products List'!#REF!)=1)*1</f>
        <v>#REF!</v>
      </c>
      <c r="C1160" s="19"/>
      <c r="D1160" s="19" t="e">
        <f t="array" ref="D1160">IF(ROWS(D$6:D1160)&lt;=C$5,INDEX('Approved Products List'!$C$5:$C$2890,SMALL(IF($B$6:$B$4551=1,ROW($B$6:$B$4551)-ROW(B$6)+1),ROWS(D$6:D1160))),"")</f>
        <v>#REF!</v>
      </c>
      <c r="E1160" s="19" t="e">
        <f>IF(D1160="", "",MATCH(D1160,'Approved Products List'!C$5:C$2890,0))</f>
        <v>#REF!</v>
      </c>
      <c r="F1160" s="21" t="e">
        <f>IF(D1160="", "",COUNTIF('Approved Products List'!C$5:C$2890,D1160))</f>
        <v>#REF!</v>
      </c>
    </row>
    <row r="1161" spans="2:6" x14ac:dyDescent="0.25">
      <c r="B1161" s="20" t="e">
        <f>(COUNTIF('Approved Products List'!#REF!,'Approved Products List'!#REF!)=1)*1</f>
        <v>#REF!</v>
      </c>
      <c r="C1161" s="19"/>
      <c r="D1161" s="19" t="e">
        <f t="array" ref="D1161">IF(ROWS(D$6:D1161)&lt;=C$5,INDEX('Approved Products List'!$C$5:$C$2890,SMALL(IF($B$6:$B$4551=1,ROW($B$6:$B$4551)-ROW(B$6)+1),ROWS(D$6:D1161))),"")</f>
        <v>#REF!</v>
      </c>
      <c r="E1161" s="19" t="e">
        <f>IF(D1161="", "",MATCH(D1161,'Approved Products List'!C$5:C$2890,0))</f>
        <v>#REF!</v>
      </c>
      <c r="F1161" s="21" t="e">
        <f>IF(D1161="", "",COUNTIF('Approved Products List'!C$5:C$2890,D1161))</f>
        <v>#REF!</v>
      </c>
    </row>
    <row r="1162" spans="2:6" x14ac:dyDescent="0.25">
      <c r="B1162" s="20" t="e">
        <f>(COUNTIF('Approved Products List'!#REF!,'Approved Products List'!#REF!)=1)*1</f>
        <v>#REF!</v>
      </c>
      <c r="C1162" s="19"/>
      <c r="D1162" s="19" t="e">
        <f t="array" ref="D1162">IF(ROWS(D$6:D1162)&lt;=C$5,INDEX('Approved Products List'!$C$5:$C$2890,SMALL(IF($B$6:$B$4551=1,ROW($B$6:$B$4551)-ROW(B$6)+1),ROWS(D$6:D1162))),"")</f>
        <v>#REF!</v>
      </c>
      <c r="E1162" s="19" t="e">
        <f>IF(D1162="", "",MATCH(D1162,'Approved Products List'!C$5:C$2890,0))</f>
        <v>#REF!</v>
      </c>
      <c r="F1162" s="21" t="e">
        <f>IF(D1162="", "",COUNTIF('Approved Products List'!C$5:C$2890,D1162))</f>
        <v>#REF!</v>
      </c>
    </row>
    <row r="1163" spans="2:6" x14ac:dyDescent="0.25">
      <c r="B1163" s="20" t="e">
        <f>(COUNTIF('Approved Products List'!#REF!,'Approved Products List'!#REF!)=1)*1</f>
        <v>#REF!</v>
      </c>
      <c r="C1163" s="19"/>
      <c r="D1163" s="19" t="e">
        <f t="array" ref="D1163">IF(ROWS(D$6:D1163)&lt;=C$5,INDEX('Approved Products List'!$C$5:$C$2890,SMALL(IF($B$6:$B$4551=1,ROW($B$6:$B$4551)-ROW(B$6)+1),ROWS(D$6:D1163))),"")</f>
        <v>#REF!</v>
      </c>
      <c r="E1163" s="19" t="e">
        <f>IF(D1163="", "",MATCH(D1163,'Approved Products List'!C$5:C$2890,0))</f>
        <v>#REF!</v>
      </c>
      <c r="F1163" s="21" t="e">
        <f>IF(D1163="", "",COUNTIF('Approved Products List'!C$5:C$2890,D1163))</f>
        <v>#REF!</v>
      </c>
    </row>
    <row r="1164" spans="2:6" x14ac:dyDescent="0.25">
      <c r="B1164" s="20" t="e">
        <f>(COUNTIF('Approved Products List'!#REF!,'Approved Products List'!#REF!)=1)*1</f>
        <v>#REF!</v>
      </c>
      <c r="C1164" s="19"/>
      <c r="D1164" s="19" t="e">
        <f t="array" ref="D1164">IF(ROWS(D$6:D1164)&lt;=C$5,INDEX('Approved Products List'!$C$5:$C$2890,SMALL(IF($B$6:$B$4551=1,ROW($B$6:$B$4551)-ROW(B$6)+1),ROWS(D$6:D1164))),"")</f>
        <v>#REF!</v>
      </c>
      <c r="E1164" s="19" t="e">
        <f>IF(D1164="", "",MATCH(D1164,'Approved Products List'!C$5:C$2890,0))</f>
        <v>#REF!</v>
      </c>
      <c r="F1164" s="21" t="e">
        <f>IF(D1164="", "",COUNTIF('Approved Products List'!C$5:C$2890,D1164))</f>
        <v>#REF!</v>
      </c>
    </row>
    <row r="1165" spans="2:6" x14ac:dyDescent="0.25">
      <c r="B1165" s="20" t="e">
        <f>(COUNTIF('Approved Products List'!#REF!,'Approved Products List'!#REF!)=1)*1</f>
        <v>#REF!</v>
      </c>
      <c r="C1165" s="19"/>
      <c r="D1165" s="19" t="e">
        <f t="array" ref="D1165">IF(ROWS(D$6:D1165)&lt;=C$5,INDEX('Approved Products List'!$C$5:$C$2890,SMALL(IF($B$6:$B$4551=1,ROW($B$6:$B$4551)-ROW(B$6)+1),ROWS(D$6:D1165))),"")</f>
        <v>#REF!</v>
      </c>
      <c r="E1165" s="19" t="e">
        <f>IF(D1165="", "",MATCH(D1165,'Approved Products List'!C$5:C$2890,0))</f>
        <v>#REF!</v>
      </c>
      <c r="F1165" s="21" t="e">
        <f>IF(D1165="", "",COUNTIF('Approved Products List'!C$5:C$2890,D1165))</f>
        <v>#REF!</v>
      </c>
    </row>
    <row r="1166" spans="2:6" x14ac:dyDescent="0.25">
      <c r="B1166" s="20" t="e">
        <f>(COUNTIF('Approved Products List'!#REF!,'Approved Products List'!#REF!)=1)*1</f>
        <v>#REF!</v>
      </c>
      <c r="C1166" s="19"/>
      <c r="D1166" s="19" t="e">
        <f t="array" ref="D1166">IF(ROWS(D$6:D1166)&lt;=C$5,INDEX('Approved Products List'!$C$5:$C$2890,SMALL(IF($B$6:$B$4551=1,ROW($B$6:$B$4551)-ROW(B$6)+1),ROWS(D$6:D1166))),"")</f>
        <v>#REF!</v>
      </c>
      <c r="E1166" s="19" t="e">
        <f>IF(D1166="", "",MATCH(D1166,'Approved Products List'!C$5:C$2890,0))</f>
        <v>#REF!</v>
      </c>
      <c r="F1166" s="21" t="e">
        <f>IF(D1166="", "",COUNTIF('Approved Products List'!C$5:C$2890,D1166))</f>
        <v>#REF!</v>
      </c>
    </row>
    <row r="1167" spans="2:6" x14ac:dyDescent="0.25">
      <c r="B1167" s="20" t="e">
        <f>(COUNTIF('Approved Products List'!#REF!,'Approved Products List'!#REF!)=1)*1</f>
        <v>#REF!</v>
      </c>
      <c r="C1167" s="19"/>
      <c r="D1167" s="19" t="e">
        <f t="array" ref="D1167">IF(ROWS(D$6:D1167)&lt;=C$5,INDEX('Approved Products List'!$C$5:$C$2890,SMALL(IF($B$6:$B$4551=1,ROW($B$6:$B$4551)-ROW(B$6)+1),ROWS(D$6:D1167))),"")</f>
        <v>#REF!</v>
      </c>
      <c r="E1167" s="19" t="e">
        <f>IF(D1167="", "",MATCH(D1167,'Approved Products List'!C$5:C$2890,0))</f>
        <v>#REF!</v>
      </c>
      <c r="F1167" s="21" t="e">
        <f>IF(D1167="", "",COUNTIF('Approved Products List'!C$5:C$2890,D1167))</f>
        <v>#REF!</v>
      </c>
    </row>
    <row r="1168" spans="2:6" x14ac:dyDescent="0.25">
      <c r="B1168" s="20" t="e">
        <f>(COUNTIF('Approved Products List'!#REF!,'Approved Products List'!#REF!)=1)*1</f>
        <v>#REF!</v>
      </c>
      <c r="C1168" s="19"/>
      <c r="D1168" s="19" t="e">
        <f t="array" ref="D1168">IF(ROWS(D$6:D1168)&lt;=C$5,INDEX('Approved Products List'!$C$5:$C$2890,SMALL(IF($B$6:$B$4551=1,ROW($B$6:$B$4551)-ROW(B$6)+1),ROWS(D$6:D1168))),"")</f>
        <v>#REF!</v>
      </c>
      <c r="E1168" s="19" t="e">
        <f>IF(D1168="", "",MATCH(D1168,'Approved Products List'!C$5:C$2890,0))</f>
        <v>#REF!</v>
      </c>
      <c r="F1168" s="21" t="e">
        <f>IF(D1168="", "",COUNTIF('Approved Products List'!C$5:C$2890,D1168))</f>
        <v>#REF!</v>
      </c>
    </row>
    <row r="1169" spans="2:6" x14ac:dyDescent="0.25">
      <c r="B1169" s="20" t="e">
        <f>(COUNTIF('Approved Products List'!#REF!,'Approved Products List'!#REF!)=1)*1</f>
        <v>#REF!</v>
      </c>
      <c r="C1169" s="19"/>
      <c r="D1169" s="19" t="e">
        <f t="array" ref="D1169">IF(ROWS(D$6:D1169)&lt;=C$5,INDEX('Approved Products List'!$C$5:$C$2890,SMALL(IF($B$6:$B$4551=1,ROW($B$6:$B$4551)-ROW(B$6)+1),ROWS(D$6:D1169))),"")</f>
        <v>#REF!</v>
      </c>
      <c r="E1169" s="19" t="e">
        <f>IF(D1169="", "",MATCH(D1169,'Approved Products List'!C$5:C$2890,0))</f>
        <v>#REF!</v>
      </c>
      <c r="F1169" s="21" t="e">
        <f>IF(D1169="", "",COUNTIF('Approved Products List'!C$5:C$2890,D1169))</f>
        <v>#REF!</v>
      </c>
    </row>
    <row r="1170" spans="2:6" x14ac:dyDescent="0.25">
      <c r="B1170" s="20" t="e">
        <f>(COUNTIF('Approved Products List'!#REF!,'Approved Products List'!#REF!)=1)*1</f>
        <v>#REF!</v>
      </c>
      <c r="C1170" s="19"/>
      <c r="D1170" s="19" t="e">
        <f t="array" ref="D1170">IF(ROWS(D$6:D1170)&lt;=C$5,INDEX('Approved Products List'!$C$5:$C$2890,SMALL(IF($B$6:$B$4551=1,ROW($B$6:$B$4551)-ROW(B$6)+1),ROWS(D$6:D1170))),"")</f>
        <v>#REF!</v>
      </c>
      <c r="E1170" s="19" t="e">
        <f>IF(D1170="", "",MATCH(D1170,'Approved Products List'!C$5:C$2890,0))</f>
        <v>#REF!</v>
      </c>
      <c r="F1170" s="21" t="e">
        <f>IF(D1170="", "",COUNTIF('Approved Products List'!C$5:C$2890,D1170))</f>
        <v>#REF!</v>
      </c>
    </row>
    <row r="1171" spans="2:6" x14ac:dyDescent="0.25">
      <c r="B1171" s="20" t="e">
        <f>(COUNTIF('Approved Products List'!#REF!,'Approved Products List'!#REF!)=1)*1</f>
        <v>#REF!</v>
      </c>
      <c r="C1171" s="19"/>
      <c r="D1171" s="19" t="e">
        <f t="array" ref="D1171">IF(ROWS(D$6:D1171)&lt;=C$5,INDEX('Approved Products List'!$C$5:$C$2890,SMALL(IF($B$6:$B$4551=1,ROW($B$6:$B$4551)-ROW(B$6)+1),ROWS(D$6:D1171))),"")</f>
        <v>#REF!</v>
      </c>
      <c r="E1171" s="19" t="e">
        <f>IF(D1171="", "",MATCH(D1171,'Approved Products List'!C$5:C$2890,0))</f>
        <v>#REF!</v>
      </c>
      <c r="F1171" s="21" t="e">
        <f>IF(D1171="", "",COUNTIF('Approved Products List'!C$5:C$2890,D1171))</f>
        <v>#REF!</v>
      </c>
    </row>
    <row r="1172" spans="2:6" x14ac:dyDescent="0.25">
      <c r="B1172" s="20" t="e">
        <f>(COUNTIF('Approved Products List'!#REF!,'Approved Products List'!#REF!)=1)*1</f>
        <v>#REF!</v>
      </c>
      <c r="C1172" s="19"/>
      <c r="D1172" s="19" t="e">
        <f t="array" ref="D1172">IF(ROWS(D$6:D1172)&lt;=C$5,INDEX('Approved Products List'!$C$5:$C$2890,SMALL(IF($B$6:$B$4551=1,ROW($B$6:$B$4551)-ROW(B$6)+1),ROWS(D$6:D1172))),"")</f>
        <v>#REF!</v>
      </c>
      <c r="E1172" s="19" t="e">
        <f>IF(D1172="", "",MATCH(D1172,'Approved Products List'!C$5:C$2890,0))</f>
        <v>#REF!</v>
      </c>
      <c r="F1172" s="21" t="e">
        <f>IF(D1172="", "",COUNTIF('Approved Products List'!C$5:C$2890,D1172))</f>
        <v>#REF!</v>
      </c>
    </row>
    <row r="1173" spans="2:6" x14ac:dyDescent="0.25">
      <c r="B1173" s="20" t="e">
        <f>(COUNTIF('Approved Products List'!#REF!,'Approved Products List'!#REF!)=1)*1</f>
        <v>#REF!</v>
      </c>
      <c r="C1173" s="19"/>
      <c r="D1173" s="19" t="e">
        <f t="array" ref="D1173">IF(ROWS(D$6:D1173)&lt;=C$5,INDEX('Approved Products List'!$C$5:$C$2890,SMALL(IF($B$6:$B$4551=1,ROW($B$6:$B$4551)-ROW(B$6)+1),ROWS(D$6:D1173))),"")</f>
        <v>#REF!</v>
      </c>
      <c r="E1173" s="19" t="e">
        <f>IF(D1173="", "",MATCH(D1173,'Approved Products List'!C$5:C$2890,0))</f>
        <v>#REF!</v>
      </c>
      <c r="F1173" s="21" t="e">
        <f>IF(D1173="", "",COUNTIF('Approved Products List'!C$5:C$2890,D1173))</f>
        <v>#REF!</v>
      </c>
    </row>
    <row r="1174" spans="2:6" x14ac:dyDescent="0.25">
      <c r="B1174" s="20" t="e">
        <f>(COUNTIF('Approved Products List'!#REF!,'Approved Products List'!#REF!)=1)*1</f>
        <v>#REF!</v>
      </c>
      <c r="C1174" s="19"/>
      <c r="D1174" s="19" t="e">
        <f t="array" ref="D1174">IF(ROWS(D$6:D1174)&lt;=C$5,INDEX('Approved Products List'!$C$5:$C$2890,SMALL(IF($B$6:$B$4551=1,ROW($B$6:$B$4551)-ROW(B$6)+1),ROWS(D$6:D1174))),"")</f>
        <v>#REF!</v>
      </c>
      <c r="E1174" s="19" t="e">
        <f>IF(D1174="", "",MATCH(D1174,'Approved Products List'!C$5:C$2890,0))</f>
        <v>#REF!</v>
      </c>
      <c r="F1174" s="21" t="e">
        <f>IF(D1174="", "",COUNTIF('Approved Products List'!C$5:C$2890,D1174))</f>
        <v>#REF!</v>
      </c>
    </row>
    <row r="1175" spans="2:6" x14ac:dyDescent="0.25">
      <c r="B1175" s="20" t="e">
        <f>(COUNTIF('Approved Products List'!#REF!,'Approved Products List'!#REF!)=1)*1</f>
        <v>#REF!</v>
      </c>
      <c r="C1175" s="19"/>
      <c r="D1175" s="19" t="e">
        <f t="array" ref="D1175">IF(ROWS(D$6:D1175)&lt;=C$5,INDEX('Approved Products List'!$C$5:$C$2890,SMALL(IF($B$6:$B$4551=1,ROW($B$6:$B$4551)-ROW(B$6)+1),ROWS(D$6:D1175))),"")</f>
        <v>#REF!</v>
      </c>
      <c r="E1175" s="19" t="e">
        <f>IF(D1175="", "",MATCH(D1175,'Approved Products List'!C$5:C$2890,0))</f>
        <v>#REF!</v>
      </c>
      <c r="F1175" s="21" t="e">
        <f>IF(D1175="", "",COUNTIF('Approved Products List'!C$5:C$2890,D1175))</f>
        <v>#REF!</v>
      </c>
    </row>
    <row r="1176" spans="2:6" x14ac:dyDescent="0.25">
      <c r="B1176" s="20" t="e">
        <f>(COUNTIF('Approved Products List'!#REF!,'Approved Products List'!#REF!)=1)*1</f>
        <v>#REF!</v>
      </c>
      <c r="C1176" s="19"/>
      <c r="D1176" s="19" t="e">
        <f t="array" ref="D1176">IF(ROWS(D$6:D1176)&lt;=C$5,INDEX('Approved Products List'!$C$5:$C$2890,SMALL(IF($B$6:$B$4551=1,ROW($B$6:$B$4551)-ROW(B$6)+1),ROWS(D$6:D1176))),"")</f>
        <v>#REF!</v>
      </c>
      <c r="E1176" s="19" t="e">
        <f>IF(D1176="", "",MATCH(D1176,'Approved Products List'!C$5:C$2890,0))</f>
        <v>#REF!</v>
      </c>
      <c r="F1176" s="21" t="e">
        <f>IF(D1176="", "",COUNTIF('Approved Products List'!C$5:C$2890,D1176))</f>
        <v>#REF!</v>
      </c>
    </row>
    <row r="1177" spans="2:6" x14ac:dyDescent="0.25">
      <c r="B1177" s="20" t="e">
        <f>(COUNTIF('Approved Products List'!#REF!,'Approved Products List'!#REF!)=1)*1</f>
        <v>#REF!</v>
      </c>
      <c r="C1177" s="19"/>
      <c r="D1177" s="19" t="e">
        <f t="array" ref="D1177">IF(ROWS(D$6:D1177)&lt;=C$5,INDEX('Approved Products List'!$C$5:$C$2890,SMALL(IF($B$6:$B$4551=1,ROW($B$6:$B$4551)-ROW(B$6)+1),ROWS(D$6:D1177))),"")</f>
        <v>#REF!</v>
      </c>
      <c r="E1177" s="19" t="e">
        <f>IF(D1177="", "",MATCH(D1177,'Approved Products List'!C$5:C$2890,0))</f>
        <v>#REF!</v>
      </c>
      <c r="F1177" s="21" t="e">
        <f>IF(D1177="", "",COUNTIF('Approved Products List'!C$5:C$2890,D1177))</f>
        <v>#REF!</v>
      </c>
    </row>
    <row r="1178" spans="2:6" x14ac:dyDescent="0.25">
      <c r="B1178" s="20" t="e">
        <f>(COUNTIF('Approved Products List'!#REF!,'Approved Products List'!#REF!)=1)*1</f>
        <v>#REF!</v>
      </c>
      <c r="C1178" s="19"/>
      <c r="D1178" s="19" t="e">
        <f t="array" ref="D1178">IF(ROWS(D$6:D1178)&lt;=C$5,INDEX('Approved Products List'!$C$5:$C$2890,SMALL(IF($B$6:$B$4551=1,ROW($B$6:$B$4551)-ROW(B$6)+1),ROWS(D$6:D1178))),"")</f>
        <v>#REF!</v>
      </c>
      <c r="E1178" s="19" t="e">
        <f>IF(D1178="", "",MATCH(D1178,'Approved Products List'!C$5:C$2890,0))</f>
        <v>#REF!</v>
      </c>
      <c r="F1178" s="21" t="e">
        <f>IF(D1178="", "",COUNTIF('Approved Products List'!C$5:C$2890,D1178))</f>
        <v>#REF!</v>
      </c>
    </row>
    <row r="1179" spans="2:6" x14ac:dyDescent="0.25">
      <c r="B1179" s="20" t="e">
        <f>(COUNTIF('Approved Products List'!#REF!,'Approved Products List'!#REF!)=1)*1</f>
        <v>#REF!</v>
      </c>
      <c r="C1179" s="19"/>
      <c r="D1179" s="19" t="e">
        <f t="array" ref="D1179">IF(ROWS(D$6:D1179)&lt;=C$5,INDEX('Approved Products List'!$C$5:$C$2890,SMALL(IF($B$6:$B$4551=1,ROW($B$6:$B$4551)-ROW(B$6)+1),ROWS(D$6:D1179))),"")</f>
        <v>#REF!</v>
      </c>
      <c r="E1179" s="19" t="e">
        <f>IF(D1179="", "",MATCH(D1179,'Approved Products List'!C$5:C$2890,0))</f>
        <v>#REF!</v>
      </c>
      <c r="F1179" s="21" t="e">
        <f>IF(D1179="", "",COUNTIF('Approved Products List'!C$5:C$2890,D1179))</f>
        <v>#REF!</v>
      </c>
    </row>
    <row r="1180" spans="2:6" x14ac:dyDescent="0.25">
      <c r="B1180" s="20" t="e">
        <f>(COUNTIF('Approved Products List'!#REF!,'Approved Products List'!#REF!)=1)*1</f>
        <v>#REF!</v>
      </c>
      <c r="C1180" s="19"/>
      <c r="D1180" s="19" t="e">
        <f t="array" ref="D1180">IF(ROWS(D$6:D1180)&lt;=C$5,INDEX('Approved Products List'!$C$5:$C$2890,SMALL(IF($B$6:$B$4551=1,ROW($B$6:$B$4551)-ROW(B$6)+1),ROWS(D$6:D1180))),"")</f>
        <v>#REF!</v>
      </c>
      <c r="E1180" s="19" t="e">
        <f>IF(D1180="", "",MATCH(D1180,'Approved Products List'!C$5:C$2890,0))</f>
        <v>#REF!</v>
      </c>
      <c r="F1180" s="21" t="e">
        <f>IF(D1180="", "",COUNTIF('Approved Products List'!C$5:C$2890,D1180))</f>
        <v>#REF!</v>
      </c>
    </row>
    <row r="1181" spans="2:6" x14ac:dyDescent="0.25">
      <c r="B1181" s="20" t="e">
        <f>(COUNTIF('Approved Products List'!#REF!,'Approved Products List'!#REF!)=1)*1</f>
        <v>#REF!</v>
      </c>
      <c r="C1181" s="19"/>
      <c r="D1181" s="19" t="e">
        <f t="array" ref="D1181">IF(ROWS(D$6:D1181)&lt;=C$5,INDEX('Approved Products List'!$C$5:$C$2890,SMALL(IF($B$6:$B$4551=1,ROW($B$6:$B$4551)-ROW(B$6)+1),ROWS(D$6:D1181))),"")</f>
        <v>#REF!</v>
      </c>
      <c r="E1181" s="19" t="e">
        <f>IF(D1181="", "",MATCH(D1181,'Approved Products List'!C$5:C$2890,0))</f>
        <v>#REF!</v>
      </c>
      <c r="F1181" s="21" t="e">
        <f>IF(D1181="", "",COUNTIF('Approved Products List'!C$5:C$2890,D1181))</f>
        <v>#REF!</v>
      </c>
    </row>
    <row r="1182" spans="2:6" x14ac:dyDescent="0.25">
      <c r="B1182" s="20" t="e">
        <f>(COUNTIF('Approved Products List'!#REF!,'Approved Products List'!#REF!)=1)*1</f>
        <v>#REF!</v>
      </c>
      <c r="C1182" s="19"/>
      <c r="D1182" s="19" t="e">
        <f t="array" ref="D1182">IF(ROWS(D$6:D1182)&lt;=C$5,INDEX('Approved Products List'!$C$5:$C$2890,SMALL(IF($B$6:$B$4551=1,ROW($B$6:$B$4551)-ROW(B$6)+1),ROWS(D$6:D1182))),"")</f>
        <v>#REF!</v>
      </c>
      <c r="E1182" s="19" t="e">
        <f>IF(D1182="", "",MATCH(D1182,'Approved Products List'!C$5:C$2890,0))</f>
        <v>#REF!</v>
      </c>
      <c r="F1182" s="21" t="e">
        <f>IF(D1182="", "",COUNTIF('Approved Products List'!C$5:C$2890,D1182))</f>
        <v>#REF!</v>
      </c>
    </row>
    <row r="1183" spans="2:6" x14ac:dyDescent="0.25">
      <c r="B1183" s="20" t="e">
        <f>(COUNTIF('Approved Products List'!#REF!,'Approved Products List'!#REF!)=1)*1</f>
        <v>#REF!</v>
      </c>
      <c r="C1183" s="19"/>
      <c r="D1183" s="19" t="e">
        <f t="array" ref="D1183">IF(ROWS(D$6:D1183)&lt;=C$5,INDEX('Approved Products List'!$C$5:$C$2890,SMALL(IF($B$6:$B$4551=1,ROW($B$6:$B$4551)-ROW(B$6)+1),ROWS(D$6:D1183))),"")</f>
        <v>#REF!</v>
      </c>
      <c r="E1183" s="19" t="e">
        <f>IF(D1183="", "",MATCH(D1183,'Approved Products List'!C$5:C$2890,0))</f>
        <v>#REF!</v>
      </c>
      <c r="F1183" s="21" t="e">
        <f>IF(D1183="", "",COUNTIF('Approved Products List'!C$5:C$2890,D1183))</f>
        <v>#REF!</v>
      </c>
    </row>
    <row r="1184" spans="2:6" x14ac:dyDescent="0.25">
      <c r="B1184" s="20" t="e">
        <f>(COUNTIF('Approved Products List'!#REF!,'Approved Products List'!#REF!)=1)*1</f>
        <v>#REF!</v>
      </c>
      <c r="C1184" s="19"/>
      <c r="D1184" s="19" t="e">
        <f t="array" ref="D1184">IF(ROWS(D$6:D1184)&lt;=C$5,INDEX('Approved Products List'!$C$5:$C$2890,SMALL(IF($B$6:$B$4551=1,ROW($B$6:$B$4551)-ROW(B$6)+1),ROWS(D$6:D1184))),"")</f>
        <v>#REF!</v>
      </c>
      <c r="E1184" s="19" t="e">
        <f>IF(D1184="", "",MATCH(D1184,'Approved Products List'!C$5:C$2890,0))</f>
        <v>#REF!</v>
      </c>
      <c r="F1184" s="21" t="e">
        <f>IF(D1184="", "",COUNTIF('Approved Products List'!C$5:C$2890,D1184))</f>
        <v>#REF!</v>
      </c>
    </row>
    <row r="1185" spans="2:6" x14ac:dyDescent="0.25">
      <c r="B1185" s="20" t="e">
        <f>(COUNTIF('Approved Products List'!#REF!,'Approved Products List'!#REF!)=1)*1</f>
        <v>#REF!</v>
      </c>
      <c r="C1185" s="19"/>
      <c r="D1185" s="19" t="e">
        <f t="array" ref="D1185">IF(ROWS(D$6:D1185)&lt;=C$5,INDEX('Approved Products List'!$C$5:$C$2890,SMALL(IF($B$6:$B$4551=1,ROW($B$6:$B$4551)-ROW(B$6)+1),ROWS(D$6:D1185))),"")</f>
        <v>#REF!</v>
      </c>
      <c r="E1185" s="19" t="e">
        <f>IF(D1185="", "",MATCH(D1185,'Approved Products List'!C$5:C$2890,0))</f>
        <v>#REF!</v>
      </c>
      <c r="F1185" s="21" t="e">
        <f>IF(D1185="", "",COUNTIF('Approved Products List'!C$5:C$2890,D1185))</f>
        <v>#REF!</v>
      </c>
    </row>
    <row r="1186" spans="2:6" x14ac:dyDescent="0.25">
      <c r="B1186" s="20" t="e">
        <f>(COUNTIF('Approved Products List'!#REF!,'Approved Products List'!#REF!)=1)*1</f>
        <v>#REF!</v>
      </c>
      <c r="C1186" s="19"/>
      <c r="D1186" s="19" t="e">
        <f t="array" ref="D1186">IF(ROWS(D$6:D1186)&lt;=C$5,INDEX('Approved Products List'!$C$5:$C$2890,SMALL(IF($B$6:$B$4551=1,ROW($B$6:$B$4551)-ROW(B$6)+1),ROWS(D$6:D1186))),"")</f>
        <v>#REF!</v>
      </c>
      <c r="E1186" s="19" t="e">
        <f>IF(D1186="", "",MATCH(D1186,'Approved Products List'!C$5:C$2890,0))</f>
        <v>#REF!</v>
      </c>
      <c r="F1186" s="21" t="e">
        <f>IF(D1186="", "",COUNTIF('Approved Products List'!C$5:C$2890,D1186))</f>
        <v>#REF!</v>
      </c>
    </row>
    <row r="1187" spans="2:6" x14ac:dyDescent="0.25">
      <c r="B1187" s="20" t="e">
        <f>(COUNTIF('Approved Products List'!#REF!,'Approved Products List'!#REF!)=1)*1</f>
        <v>#REF!</v>
      </c>
      <c r="C1187" s="19"/>
      <c r="D1187" s="19" t="e">
        <f t="array" ref="D1187">IF(ROWS(D$6:D1187)&lt;=C$5,INDEX('Approved Products List'!$C$5:$C$2890,SMALL(IF($B$6:$B$4551=1,ROW($B$6:$B$4551)-ROW(B$6)+1),ROWS(D$6:D1187))),"")</f>
        <v>#REF!</v>
      </c>
      <c r="E1187" s="19" t="e">
        <f>IF(D1187="", "",MATCH(D1187,'Approved Products List'!C$5:C$2890,0))</f>
        <v>#REF!</v>
      </c>
      <c r="F1187" s="21" t="e">
        <f>IF(D1187="", "",COUNTIF('Approved Products List'!C$5:C$2890,D1187))</f>
        <v>#REF!</v>
      </c>
    </row>
    <row r="1188" spans="2:6" x14ac:dyDescent="0.25">
      <c r="B1188" s="20" t="e">
        <f>(COUNTIF('Approved Products List'!#REF!,'Approved Products List'!#REF!)=1)*1</f>
        <v>#REF!</v>
      </c>
      <c r="C1188" s="19"/>
      <c r="D1188" s="19" t="e">
        <f t="array" ref="D1188">IF(ROWS(D$6:D1188)&lt;=C$5,INDEX('Approved Products List'!$C$5:$C$2890,SMALL(IF($B$6:$B$4551=1,ROW($B$6:$B$4551)-ROW(B$6)+1),ROWS(D$6:D1188))),"")</f>
        <v>#REF!</v>
      </c>
      <c r="E1188" s="19" t="e">
        <f>IF(D1188="", "",MATCH(D1188,'Approved Products List'!C$5:C$2890,0))</f>
        <v>#REF!</v>
      </c>
      <c r="F1188" s="21" t="e">
        <f>IF(D1188="", "",COUNTIF('Approved Products List'!C$5:C$2890,D1188))</f>
        <v>#REF!</v>
      </c>
    </row>
    <row r="1189" spans="2:6" x14ac:dyDescent="0.25">
      <c r="B1189" s="20" t="e">
        <f>(COUNTIF('Approved Products List'!#REF!,'Approved Products List'!#REF!)=1)*1</f>
        <v>#REF!</v>
      </c>
      <c r="C1189" s="19"/>
      <c r="D1189" s="19" t="e">
        <f t="array" ref="D1189">IF(ROWS(D$6:D1189)&lt;=C$5,INDEX('Approved Products List'!$C$5:$C$2890,SMALL(IF($B$6:$B$4551=1,ROW($B$6:$B$4551)-ROW(B$6)+1),ROWS(D$6:D1189))),"")</f>
        <v>#REF!</v>
      </c>
      <c r="E1189" s="19" t="e">
        <f>IF(D1189="", "",MATCH(D1189,'Approved Products List'!C$5:C$2890,0))</f>
        <v>#REF!</v>
      </c>
      <c r="F1189" s="21" t="e">
        <f>IF(D1189="", "",COUNTIF('Approved Products List'!C$5:C$2890,D1189))</f>
        <v>#REF!</v>
      </c>
    </row>
    <row r="1190" spans="2:6" x14ac:dyDescent="0.25">
      <c r="B1190" s="20" t="e">
        <f>(COUNTIF('Approved Products List'!#REF!,'Approved Products List'!#REF!)=1)*1</f>
        <v>#REF!</v>
      </c>
      <c r="C1190" s="19"/>
      <c r="D1190" s="19" t="e">
        <f t="array" ref="D1190">IF(ROWS(D$6:D1190)&lt;=C$5,INDEX('Approved Products List'!$C$5:$C$2890,SMALL(IF($B$6:$B$4551=1,ROW($B$6:$B$4551)-ROW(B$6)+1),ROWS(D$6:D1190))),"")</f>
        <v>#REF!</v>
      </c>
      <c r="E1190" s="19" t="e">
        <f>IF(D1190="", "",MATCH(D1190,'Approved Products List'!C$5:C$2890,0))</f>
        <v>#REF!</v>
      </c>
      <c r="F1190" s="21" t="e">
        <f>IF(D1190="", "",COUNTIF('Approved Products List'!C$5:C$2890,D1190))</f>
        <v>#REF!</v>
      </c>
    </row>
    <row r="1191" spans="2:6" x14ac:dyDescent="0.25">
      <c r="B1191" s="20" t="e">
        <f>(COUNTIF('Approved Products List'!#REF!,'Approved Products List'!#REF!)=1)*1</f>
        <v>#REF!</v>
      </c>
      <c r="C1191" s="19"/>
      <c r="D1191" s="19" t="e">
        <f t="array" ref="D1191">IF(ROWS(D$6:D1191)&lt;=C$5,INDEX('Approved Products List'!$C$5:$C$2890,SMALL(IF($B$6:$B$4551=1,ROW($B$6:$B$4551)-ROW(B$6)+1),ROWS(D$6:D1191))),"")</f>
        <v>#REF!</v>
      </c>
      <c r="E1191" s="19" t="e">
        <f>IF(D1191="", "",MATCH(D1191,'Approved Products List'!C$5:C$2890,0))</f>
        <v>#REF!</v>
      </c>
      <c r="F1191" s="21" t="e">
        <f>IF(D1191="", "",COUNTIF('Approved Products List'!C$5:C$2890,D1191))</f>
        <v>#REF!</v>
      </c>
    </row>
    <row r="1192" spans="2:6" x14ac:dyDescent="0.25">
      <c r="B1192" s="20" t="e">
        <f>(COUNTIF('Approved Products List'!#REF!,'Approved Products List'!#REF!)=1)*1</f>
        <v>#REF!</v>
      </c>
      <c r="C1192" s="19"/>
      <c r="D1192" s="19" t="e">
        <f t="array" ref="D1192">IF(ROWS(D$6:D1192)&lt;=C$5,INDEX('Approved Products List'!$C$5:$C$2890,SMALL(IF($B$6:$B$4551=1,ROW($B$6:$B$4551)-ROW(B$6)+1),ROWS(D$6:D1192))),"")</f>
        <v>#REF!</v>
      </c>
      <c r="E1192" s="19" t="e">
        <f>IF(D1192="", "",MATCH(D1192,'Approved Products List'!C$5:C$2890,0))</f>
        <v>#REF!</v>
      </c>
      <c r="F1192" s="21" t="e">
        <f>IF(D1192="", "",COUNTIF('Approved Products List'!C$5:C$2890,D1192))</f>
        <v>#REF!</v>
      </c>
    </row>
    <row r="1193" spans="2:6" x14ac:dyDescent="0.25">
      <c r="B1193" s="20" t="e">
        <f>(COUNTIF('Approved Products List'!#REF!,'Approved Products List'!#REF!)=1)*1</f>
        <v>#REF!</v>
      </c>
      <c r="C1193" s="19"/>
      <c r="D1193" s="19" t="e">
        <f t="array" ref="D1193">IF(ROWS(D$6:D1193)&lt;=C$5,INDEX('Approved Products List'!$C$5:$C$2890,SMALL(IF($B$6:$B$4551=1,ROW($B$6:$B$4551)-ROW(B$6)+1),ROWS(D$6:D1193))),"")</f>
        <v>#REF!</v>
      </c>
      <c r="E1193" s="19" t="e">
        <f>IF(D1193="", "",MATCH(D1193,'Approved Products List'!C$5:C$2890,0))</f>
        <v>#REF!</v>
      </c>
      <c r="F1193" s="21" t="e">
        <f>IF(D1193="", "",COUNTIF('Approved Products List'!C$5:C$2890,D1193))</f>
        <v>#REF!</v>
      </c>
    </row>
    <row r="1194" spans="2:6" x14ac:dyDescent="0.25">
      <c r="B1194" s="20" t="e">
        <f>(COUNTIF('Approved Products List'!#REF!,'Approved Products List'!#REF!)=1)*1</f>
        <v>#REF!</v>
      </c>
      <c r="C1194" s="19"/>
      <c r="D1194" s="19" t="e">
        <f t="array" ref="D1194">IF(ROWS(D$6:D1194)&lt;=C$5,INDEX('Approved Products List'!$C$5:$C$2890,SMALL(IF($B$6:$B$4551=1,ROW($B$6:$B$4551)-ROW(B$6)+1),ROWS(D$6:D1194))),"")</f>
        <v>#REF!</v>
      </c>
      <c r="E1194" s="19" t="e">
        <f>IF(D1194="", "",MATCH(D1194,'Approved Products List'!C$5:C$2890,0))</f>
        <v>#REF!</v>
      </c>
      <c r="F1194" s="21" t="e">
        <f>IF(D1194="", "",COUNTIF('Approved Products List'!C$5:C$2890,D1194))</f>
        <v>#REF!</v>
      </c>
    </row>
    <row r="1195" spans="2:6" x14ac:dyDescent="0.25">
      <c r="B1195" s="20" t="e">
        <f>(COUNTIF('Approved Products List'!#REF!,'Approved Products List'!#REF!)=1)*1</f>
        <v>#REF!</v>
      </c>
      <c r="C1195" s="19"/>
      <c r="D1195" s="19" t="e">
        <f t="array" ref="D1195">IF(ROWS(D$6:D1195)&lt;=C$5,INDEX('Approved Products List'!$C$5:$C$2890,SMALL(IF($B$6:$B$4551=1,ROW($B$6:$B$4551)-ROW(B$6)+1),ROWS(D$6:D1195))),"")</f>
        <v>#REF!</v>
      </c>
      <c r="E1195" s="19" t="e">
        <f>IF(D1195="", "",MATCH(D1195,'Approved Products List'!C$5:C$2890,0))</f>
        <v>#REF!</v>
      </c>
      <c r="F1195" s="21" t="e">
        <f>IF(D1195="", "",COUNTIF('Approved Products List'!C$5:C$2890,D1195))</f>
        <v>#REF!</v>
      </c>
    </row>
    <row r="1196" spans="2:6" x14ac:dyDescent="0.25">
      <c r="B1196" s="20" t="e">
        <f>(COUNTIF('Approved Products List'!#REF!,'Approved Products List'!#REF!)=1)*1</f>
        <v>#REF!</v>
      </c>
      <c r="C1196" s="19"/>
      <c r="D1196" s="19" t="e">
        <f t="array" ref="D1196">IF(ROWS(D$6:D1196)&lt;=C$5,INDEX('Approved Products List'!$C$5:$C$2890,SMALL(IF($B$6:$B$4551=1,ROW($B$6:$B$4551)-ROW(B$6)+1),ROWS(D$6:D1196))),"")</f>
        <v>#REF!</v>
      </c>
      <c r="E1196" s="19" t="e">
        <f>IF(D1196="", "",MATCH(D1196,'Approved Products List'!C$5:C$2890,0))</f>
        <v>#REF!</v>
      </c>
      <c r="F1196" s="21" t="e">
        <f>IF(D1196="", "",COUNTIF('Approved Products List'!C$5:C$2890,D1196))</f>
        <v>#REF!</v>
      </c>
    </row>
    <row r="1197" spans="2:6" x14ac:dyDescent="0.25">
      <c r="B1197" s="20" t="e">
        <f>(COUNTIF('Approved Products List'!#REF!,'Approved Products List'!#REF!)=1)*1</f>
        <v>#REF!</v>
      </c>
      <c r="C1197" s="19"/>
      <c r="D1197" s="19" t="e">
        <f t="array" ref="D1197">IF(ROWS(D$6:D1197)&lt;=C$5,INDEX('Approved Products List'!$C$5:$C$2890,SMALL(IF($B$6:$B$4551=1,ROW($B$6:$B$4551)-ROW(B$6)+1),ROWS(D$6:D1197))),"")</f>
        <v>#REF!</v>
      </c>
      <c r="E1197" s="19" t="e">
        <f>IF(D1197="", "",MATCH(D1197,'Approved Products List'!C$5:C$2890,0))</f>
        <v>#REF!</v>
      </c>
      <c r="F1197" s="21" t="e">
        <f>IF(D1197="", "",COUNTIF('Approved Products List'!C$5:C$2890,D1197))</f>
        <v>#REF!</v>
      </c>
    </row>
    <row r="1198" spans="2:6" x14ac:dyDescent="0.25">
      <c r="B1198" s="20" t="e">
        <f>(COUNTIF('Approved Products List'!#REF!,'Approved Products List'!#REF!)=1)*1</f>
        <v>#REF!</v>
      </c>
      <c r="C1198" s="19"/>
      <c r="D1198" s="19" t="e">
        <f t="array" ref="D1198">IF(ROWS(D$6:D1198)&lt;=C$5,INDEX('Approved Products List'!$C$5:$C$2890,SMALL(IF($B$6:$B$4551=1,ROW($B$6:$B$4551)-ROW(B$6)+1),ROWS(D$6:D1198))),"")</f>
        <v>#REF!</v>
      </c>
      <c r="E1198" s="19" t="e">
        <f>IF(D1198="", "",MATCH(D1198,'Approved Products List'!C$5:C$2890,0))</f>
        <v>#REF!</v>
      </c>
      <c r="F1198" s="21" t="e">
        <f>IF(D1198="", "",COUNTIF('Approved Products List'!C$5:C$2890,D1198))</f>
        <v>#REF!</v>
      </c>
    </row>
    <row r="1199" spans="2:6" x14ac:dyDescent="0.25">
      <c r="B1199" s="20" t="e">
        <f>(COUNTIF('Approved Products List'!#REF!,'Approved Products List'!#REF!)=1)*1</f>
        <v>#REF!</v>
      </c>
      <c r="C1199" s="19"/>
      <c r="D1199" s="19" t="e">
        <f t="array" ref="D1199">IF(ROWS(D$6:D1199)&lt;=C$5,INDEX('Approved Products List'!$C$5:$C$2890,SMALL(IF($B$6:$B$4551=1,ROW($B$6:$B$4551)-ROW(B$6)+1),ROWS(D$6:D1199))),"")</f>
        <v>#REF!</v>
      </c>
      <c r="E1199" s="19" t="e">
        <f>IF(D1199="", "",MATCH(D1199,'Approved Products List'!C$5:C$2890,0))</f>
        <v>#REF!</v>
      </c>
      <c r="F1199" s="21" t="e">
        <f>IF(D1199="", "",COUNTIF('Approved Products List'!C$5:C$2890,D1199))</f>
        <v>#REF!</v>
      </c>
    </row>
    <row r="1200" spans="2:6" x14ac:dyDescent="0.25">
      <c r="B1200" s="20" t="e">
        <f>(COUNTIF('Approved Products List'!#REF!,'Approved Products List'!#REF!)=1)*1</f>
        <v>#REF!</v>
      </c>
      <c r="C1200" s="19"/>
      <c r="D1200" s="19" t="e">
        <f t="array" ref="D1200">IF(ROWS(D$6:D1200)&lt;=C$5,INDEX('Approved Products List'!$C$5:$C$2890,SMALL(IF($B$6:$B$4551=1,ROW($B$6:$B$4551)-ROW(B$6)+1),ROWS(D$6:D1200))),"")</f>
        <v>#REF!</v>
      </c>
      <c r="E1200" s="19" t="e">
        <f>IF(D1200="", "",MATCH(D1200,'Approved Products List'!C$5:C$2890,0))</f>
        <v>#REF!</v>
      </c>
      <c r="F1200" s="21" t="e">
        <f>IF(D1200="", "",COUNTIF('Approved Products List'!C$5:C$2890,D1200))</f>
        <v>#REF!</v>
      </c>
    </row>
    <row r="1201" spans="2:6" x14ac:dyDescent="0.25">
      <c r="B1201" s="20" t="e">
        <f>(COUNTIF('Approved Products List'!#REF!,'Approved Products List'!#REF!)=1)*1</f>
        <v>#REF!</v>
      </c>
      <c r="C1201" s="19"/>
      <c r="D1201" s="19" t="e">
        <f t="array" ref="D1201">IF(ROWS(D$6:D1201)&lt;=C$5,INDEX('Approved Products List'!$C$5:$C$2890,SMALL(IF($B$6:$B$4551=1,ROW($B$6:$B$4551)-ROW(B$6)+1),ROWS(D$6:D1201))),"")</f>
        <v>#REF!</v>
      </c>
      <c r="E1201" s="19" t="e">
        <f>IF(D1201="", "",MATCH(D1201,'Approved Products List'!C$5:C$2890,0))</f>
        <v>#REF!</v>
      </c>
      <c r="F1201" s="21" t="e">
        <f>IF(D1201="", "",COUNTIF('Approved Products List'!C$5:C$2890,D1201))</f>
        <v>#REF!</v>
      </c>
    </row>
    <row r="1202" spans="2:6" x14ac:dyDescent="0.25">
      <c r="B1202" s="20" t="e">
        <f>(COUNTIF('Approved Products List'!#REF!,'Approved Products List'!#REF!)=1)*1</f>
        <v>#REF!</v>
      </c>
      <c r="C1202" s="19"/>
      <c r="D1202" s="19" t="e">
        <f t="array" ref="D1202">IF(ROWS(D$6:D1202)&lt;=C$5,INDEX('Approved Products List'!$C$5:$C$2890,SMALL(IF($B$6:$B$4551=1,ROW($B$6:$B$4551)-ROW(B$6)+1),ROWS(D$6:D1202))),"")</f>
        <v>#REF!</v>
      </c>
      <c r="E1202" s="19" t="e">
        <f>IF(D1202="", "",MATCH(D1202,'Approved Products List'!C$5:C$2890,0))</f>
        <v>#REF!</v>
      </c>
      <c r="F1202" s="21" t="e">
        <f>IF(D1202="", "",COUNTIF('Approved Products List'!C$5:C$2890,D1202))</f>
        <v>#REF!</v>
      </c>
    </row>
    <row r="1203" spans="2:6" x14ac:dyDescent="0.25">
      <c r="B1203" s="20" t="e">
        <f>(COUNTIF('Approved Products List'!#REF!,'Approved Products List'!#REF!)=1)*1</f>
        <v>#REF!</v>
      </c>
      <c r="C1203" s="19"/>
      <c r="D1203" s="19" t="e">
        <f t="array" ref="D1203">IF(ROWS(D$6:D1203)&lt;=C$5,INDEX('Approved Products List'!$C$5:$C$2890,SMALL(IF($B$6:$B$4551=1,ROW($B$6:$B$4551)-ROW(B$6)+1),ROWS(D$6:D1203))),"")</f>
        <v>#REF!</v>
      </c>
      <c r="E1203" s="19" t="e">
        <f>IF(D1203="", "",MATCH(D1203,'Approved Products List'!C$5:C$2890,0))</f>
        <v>#REF!</v>
      </c>
      <c r="F1203" s="21" t="e">
        <f>IF(D1203="", "",COUNTIF('Approved Products List'!C$5:C$2890,D1203))</f>
        <v>#REF!</v>
      </c>
    </row>
    <row r="1204" spans="2:6" x14ac:dyDescent="0.25">
      <c r="B1204" s="20" t="e">
        <f>(COUNTIF('Approved Products List'!#REF!,'Approved Products List'!#REF!)=1)*1</f>
        <v>#REF!</v>
      </c>
      <c r="C1204" s="19"/>
      <c r="D1204" s="19" t="e">
        <f t="array" ref="D1204">IF(ROWS(D$6:D1204)&lt;=C$5,INDEX('Approved Products List'!$C$5:$C$2890,SMALL(IF($B$6:$B$4551=1,ROW($B$6:$B$4551)-ROW(B$6)+1),ROWS(D$6:D1204))),"")</f>
        <v>#REF!</v>
      </c>
      <c r="E1204" s="19" t="e">
        <f>IF(D1204="", "",MATCH(D1204,'Approved Products List'!C$5:C$2890,0))</f>
        <v>#REF!</v>
      </c>
      <c r="F1204" s="21" t="e">
        <f>IF(D1204="", "",COUNTIF('Approved Products List'!C$5:C$2890,D1204))</f>
        <v>#REF!</v>
      </c>
    </row>
    <row r="1205" spans="2:6" x14ac:dyDescent="0.25">
      <c r="B1205" s="20" t="e">
        <f>(COUNTIF('Approved Products List'!#REF!,'Approved Products List'!#REF!)=1)*1</f>
        <v>#REF!</v>
      </c>
      <c r="C1205" s="19"/>
      <c r="D1205" s="19" t="e">
        <f t="array" ref="D1205">IF(ROWS(D$6:D1205)&lt;=C$5,INDEX('Approved Products List'!$C$5:$C$2890,SMALL(IF($B$6:$B$4551=1,ROW($B$6:$B$4551)-ROW(B$6)+1),ROWS(D$6:D1205))),"")</f>
        <v>#REF!</v>
      </c>
      <c r="E1205" s="19" t="e">
        <f>IF(D1205="", "",MATCH(D1205,'Approved Products List'!C$5:C$2890,0))</f>
        <v>#REF!</v>
      </c>
      <c r="F1205" s="21" t="e">
        <f>IF(D1205="", "",COUNTIF('Approved Products List'!C$5:C$2890,D1205))</f>
        <v>#REF!</v>
      </c>
    </row>
    <row r="1206" spans="2:6" x14ac:dyDescent="0.25">
      <c r="B1206" s="20" t="e">
        <f>(COUNTIF('Approved Products List'!#REF!,'Approved Products List'!#REF!)=1)*1</f>
        <v>#REF!</v>
      </c>
      <c r="C1206" s="19"/>
      <c r="D1206" s="19" t="e">
        <f t="array" ref="D1206">IF(ROWS(D$6:D1206)&lt;=C$5,INDEX('Approved Products List'!$C$5:$C$2890,SMALL(IF($B$6:$B$4551=1,ROW($B$6:$B$4551)-ROW(B$6)+1),ROWS(D$6:D1206))),"")</f>
        <v>#REF!</v>
      </c>
      <c r="E1206" s="19" t="e">
        <f>IF(D1206="", "",MATCH(D1206,'Approved Products List'!C$5:C$2890,0))</f>
        <v>#REF!</v>
      </c>
      <c r="F1206" s="21" t="e">
        <f>IF(D1206="", "",COUNTIF('Approved Products List'!C$5:C$2890,D1206))</f>
        <v>#REF!</v>
      </c>
    </row>
    <row r="1207" spans="2:6" x14ac:dyDescent="0.25">
      <c r="B1207" s="20" t="e">
        <f>(COUNTIF('Approved Products List'!#REF!,'Approved Products List'!#REF!)=1)*1</f>
        <v>#REF!</v>
      </c>
      <c r="C1207" s="19"/>
      <c r="D1207" s="19" t="e">
        <f t="array" ref="D1207">IF(ROWS(D$6:D1207)&lt;=C$5,INDEX('Approved Products List'!$C$5:$C$2890,SMALL(IF($B$6:$B$4551=1,ROW($B$6:$B$4551)-ROW(B$6)+1),ROWS(D$6:D1207))),"")</f>
        <v>#REF!</v>
      </c>
      <c r="E1207" s="19" t="e">
        <f>IF(D1207="", "",MATCH(D1207,'Approved Products List'!C$5:C$2890,0))</f>
        <v>#REF!</v>
      </c>
      <c r="F1207" s="21" t="e">
        <f>IF(D1207="", "",COUNTIF('Approved Products List'!C$5:C$2890,D1207))</f>
        <v>#REF!</v>
      </c>
    </row>
    <row r="1208" spans="2:6" x14ac:dyDescent="0.25">
      <c r="B1208" s="20" t="e">
        <f>(COUNTIF('Approved Products List'!#REF!,'Approved Products List'!#REF!)=1)*1</f>
        <v>#REF!</v>
      </c>
      <c r="C1208" s="19"/>
      <c r="D1208" s="19" t="e">
        <f t="array" ref="D1208">IF(ROWS(D$6:D1208)&lt;=C$5,INDEX('Approved Products List'!$C$5:$C$2890,SMALL(IF($B$6:$B$4551=1,ROW($B$6:$B$4551)-ROW(B$6)+1),ROWS(D$6:D1208))),"")</f>
        <v>#REF!</v>
      </c>
      <c r="E1208" s="19" t="e">
        <f>IF(D1208="", "",MATCH(D1208,'Approved Products List'!C$5:C$2890,0))</f>
        <v>#REF!</v>
      </c>
      <c r="F1208" s="21" t="e">
        <f>IF(D1208="", "",COUNTIF('Approved Products List'!C$5:C$2890,D1208))</f>
        <v>#REF!</v>
      </c>
    </row>
    <row r="1209" spans="2:6" x14ac:dyDescent="0.25">
      <c r="B1209" s="20" t="e">
        <f>(COUNTIF('Approved Products List'!#REF!,'Approved Products List'!#REF!)=1)*1</f>
        <v>#REF!</v>
      </c>
      <c r="C1209" s="19"/>
      <c r="D1209" s="19" t="e">
        <f t="array" ref="D1209">IF(ROWS(D$6:D1209)&lt;=C$5,INDEX('Approved Products List'!$C$5:$C$2890,SMALL(IF($B$6:$B$4551=1,ROW($B$6:$B$4551)-ROW(B$6)+1),ROWS(D$6:D1209))),"")</f>
        <v>#REF!</v>
      </c>
      <c r="E1209" s="19" t="e">
        <f>IF(D1209="", "",MATCH(D1209,'Approved Products List'!C$5:C$2890,0))</f>
        <v>#REF!</v>
      </c>
      <c r="F1209" s="21" t="e">
        <f>IF(D1209="", "",COUNTIF('Approved Products List'!C$5:C$2890,D1209))</f>
        <v>#REF!</v>
      </c>
    </row>
    <row r="1210" spans="2:6" x14ac:dyDescent="0.25">
      <c r="B1210" s="20" t="e">
        <f>(COUNTIF('Approved Products List'!#REF!,'Approved Products List'!#REF!)=1)*1</f>
        <v>#REF!</v>
      </c>
      <c r="C1210" s="19"/>
      <c r="D1210" s="19" t="e">
        <f t="array" ref="D1210">IF(ROWS(D$6:D1210)&lt;=C$5,INDEX('Approved Products List'!$C$5:$C$2890,SMALL(IF($B$6:$B$4551=1,ROW($B$6:$B$4551)-ROW(B$6)+1),ROWS(D$6:D1210))),"")</f>
        <v>#REF!</v>
      </c>
      <c r="E1210" s="19" t="e">
        <f>IF(D1210="", "",MATCH(D1210,'Approved Products List'!C$5:C$2890,0))</f>
        <v>#REF!</v>
      </c>
      <c r="F1210" s="21" t="e">
        <f>IF(D1210="", "",COUNTIF('Approved Products List'!C$5:C$2890,D1210))</f>
        <v>#REF!</v>
      </c>
    </row>
    <row r="1211" spans="2:6" x14ac:dyDescent="0.25">
      <c r="B1211" s="20" t="e">
        <f>(COUNTIF('Approved Products List'!#REF!,'Approved Products List'!#REF!)=1)*1</f>
        <v>#REF!</v>
      </c>
      <c r="C1211" s="19"/>
      <c r="D1211" s="19" t="e">
        <f t="array" ref="D1211">IF(ROWS(D$6:D1211)&lt;=C$5,INDEX('Approved Products List'!$C$5:$C$2890,SMALL(IF($B$6:$B$4551=1,ROW($B$6:$B$4551)-ROW(B$6)+1),ROWS(D$6:D1211))),"")</f>
        <v>#REF!</v>
      </c>
      <c r="E1211" s="19" t="e">
        <f>IF(D1211="", "",MATCH(D1211,'Approved Products List'!C$5:C$2890,0))</f>
        <v>#REF!</v>
      </c>
      <c r="F1211" s="21" t="e">
        <f>IF(D1211="", "",COUNTIF('Approved Products List'!C$5:C$2890,D1211))</f>
        <v>#REF!</v>
      </c>
    </row>
    <row r="1212" spans="2:6" x14ac:dyDescent="0.25">
      <c r="B1212" s="20" t="e">
        <f>(COUNTIF('Approved Products List'!#REF!,'Approved Products List'!#REF!)=1)*1</f>
        <v>#REF!</v>
      </c>
      <c r="C1212" s="19"/>
      <c r="D1212" s="19" t="e">
        <f t="array" ref="D1212">IF(ROWS(D$6:D1212)&lt;=C$5,INDEX('Approved Products List'!$C$5:$C$2890,SMALL(IF($B$6:$B$4551=1,ROW($B$6:$B$4551)-ROW(B$6)+1),ROWS(D$6:D1212))),"")</f>
        <v>#REF!</v>
      </c>
      <c r="E1212" s="19" t="e">
        <f>IF(D1212="", "",MATCH(D1212,'Approved Products List'!C$5:C$2890,0))</f>
        <v>#REF!</v>
      </c>
      <c r="F1212" s="21" t="e">
        <f>IF(D1212="", "",COUNTIF('Approved Products List'!C$5:C$2890,D1212))</f>
        <v>#REF!</v>
      </c>
    </row>
    <row r="1213" spans="2:6" x14ac:dyDescent="0.25">
      <c r="B1213" s="20" t="e">
        <f>(COUNTIF('Approved Products List'!#REF!,'Approved Products List'!#REF!)=1)*1</f>
        <v>#REF!</v>
      </c>
      <c r="C1213" s="19"/>
      <c r="D1213" s="19" t="e">
        <f t="array" ref="D1213">IF(ROWS(D$6:D1213)&lt;=C$5,INDEX('Approved Products List'!$C$5:$C$2890,SMALL(IF($B$6:$B$4551=1,ROW($B$6:$B$4551)-ROW(B$6)+1),ROWS(D$6:D1213))),"")</f>
        <v>#REF!</v>
      </c>
      <c r="E1213" s="19" t="e">
        <f>IF(D1213="", "",MATCH(D1213,'Approved Products List'!C$5:C$2890,0))</f>
        <v>#REF!</v>
      </c>
      <c r="F1213" s="21" t="e">
        <f>IF(D1213="", "",COUNTIF('Approved Products List'!C$5:C$2890,D1213))</f>
        <v>#REF!</v>
      </c>
    </row>
    <row r="1214" spans="2:6" x14ac:dyDescent="0.25">
      <c r="B1214" s="20" t="e">
        <f>(COUNTIF('Approved Products List'!#REF!,'Approved Products List'!#REF!)=1)*1</f>
        <v>#REF!</v>
      </c>
      <c r="C1214" s="19"/>
      <c r="D1214" s="19" t="e">
        <f t="array" ref="D1214">IF(ROWS(D$6:D1214)&lt;=C$5,INDEX('Approved Products List'!$C$5:$C$2890,SMALL(IF($B$6:$B$4551=1,ROW($B$6:$B$4551)-ROW(B$6)+1),ROWS(D$6:D1214))),"")</f>
        <v>#REF!</v>
      </c>
      <c r="E1214" s="19" t="e">
        <f>IF(D1214="", "",MATCH(D1214,'Approved Products List'!C$5:C$2890,0))</f>
        <v>#REF!</v>
      </c>
      <c r="F1214" s="21" t="e">
        <f>IF(D1214="", "",COUNTIF('Approved Products List'!C$5:C$2890,D1214))</f>
        <v>#REF!</v>
      </c>
    </row>
    <row r="1215" spans="2:6" x14ac:dyDescent="0.25">
      <c r="B1215" s="20" t="e">
        <f>(COUNTIF('Approved Products List'!#REF!,'Approved Products List'!#REF!)=1)*1</f>
        <v>#REF!</v>
      </c>
      <c r="C1215" s="19"/>
      <c r="D1215" s="19" t="e">
        <f t="array" ref="D1215">IF(ROWS(D$6:D1215)&lt;=C$5,INDEX('Approved Products List'!$C$5:$C$2890,SMALL(IF($B$6:$B$4551=1,ROW($B$6:$B$4551)-ROW(B$6)+1),ROWS(D$6:D1215))),"")</f>
        <v>#REF!</v>
      </c>
      <c r="E1215" s="19" t="e">
        <f>IF(D1215="", "",MATCH(D1215,'Approved Products List'!C$5:C$2890,0))</f>
        <v>#REF!</v>
      </c>
      <c r="F1215" s="21" t="e">
        <f>IF(D1215="", "",COUNTIF('Approved Products List'!C$5:C$2890,D1215))</f>
        <v>#REF!</v>
      </c>
    </row>
    <row r="1216" spans="2:6" x14ac:dyDescent="0.25">
      <c r="B1216" s="20" t="e">
        <f>(COUNTIF('Approved Products List'!#REF!,'Approved Products List'!#REF!)=1)*1</f>
        <v>#REF!</v>
      </c>
      <c r="C1216" s="19"/>
      <c r="D1216" s="19" t="e">
        <f t="array" ref="D1216">IF(ROWS(D$6:D1216)&lt;=C$5,INDEX('Approved Products List'!$C$5:$C$2890,SMALL(IF($B$6:$B$4551=1,ROW($B$6:$B$4551)-ROW(B$6)+1),ROWS(D$6:D1216))),"")</f>
        <v>#REF!</v>
      </c>
      <c r="E1216" s="19" t="e">
        <f>IF(D1216="", "",MATCH(D1216,'Approved Products List'!C$5:C$2890,0))</f>
        <v>#REF!</v>
      </c>
      <c r="F1216" s="21" t="e">
        <f>IF(D1216="", "",COUNTIF('Approved Products List'!C$5:C$2890,D1216))</f>
        <v>#REF!</v>
      </c>
    </row>
    <row r="1217" spans="2:6" x14ac:dyDescent="0.25">
      <c r="B1217" s="20" t="e">
        <f>(COUNTIF('Approved Products List'!#REF!,'Approved Products List'!#REF!)=1)*1</f>
        <v>#REF!</v>
      </c>
      <c r="C1217" s="19"/>
      <c r="D1217" s="19" t="e">
        <f t="array" ref="D1217">IF(ROWS(D$6:D1217)&lt;=C$5,INDEX('Approved Products List'!$C$5:$C$2890,SMALL(IF($B$6:$B$4551=1,ROW($B$6:$B$4551)-ROW(B$6)+1),ROWS(D$6:D1217))),"")</f>
        <v>#REF!</v>
      </c>
      <c r="E1217" s="19" t="e">
        <f>IF(D1217="", "",MATCH(D1217,'Approved Products List'!C$5:C$2890,0))</f>
        <v>#REF!</v>
      </c>
      <c r="F1217" s="21" t="e">
        <f>IF(D1217="", "",COUNTIF('Approved Products List'!C$5:C$2890,D1217))</f>
        <v>#REF!</v>
      </c>
    </row>
    <row r="1218" spans="2:6" x14ac:dyDescent="0.25">
      <c r="B1218" s="20" t="e">
        <f>(COUNTIF('Approved Products List'!#REF!,'Approved Products List'!#REF!)=1)*1</f>
        <v>#REF!</v>
      </c>
      <c r="C1218" s="19"/>
      <c r="D1218" s="19" t="e">
        <f t="array" ref="D1218">IF(ROWS(D$6:D1218)&lt;=C$5,INDEX('Approved Products List'!$C$5:$C$2890,SMALL(IF($B$6:$B$4551=1,ROW($B$6:$B$4551)-ROW(B$6)+1),ROWS(D$6:D1218))),"")</f>
        <v>#REF!</v>
      </c>
      <c r="E1218" s="19" t="e">
        <f>IF(D1218="", "",MATCH(D1218,'Approved Products List'!C$5:C$2890,0))</f>
        <v>#REF!</v>
      </c>
      <c r="F1218" s="21" t="e">
        <f>IF(D1218="", "",COUNTIF('Approved Products List'!C$5:C$2890,D1218))</f>
        <v>#REF!</v>
      </c>
    </row>
    <row r="1219" spans="2:6" x14ac:dyDescent="0.25">
      <c r="B1219" s="20" t="e">
        <f>(COUNTIF('Approved Products List'!#REF!,'Approved Products List'!#REF!)=1)*1</f>
        <v>#REF!</v>
      </c>
      <c r="C1219" s="19"/>
      <c r="D1219" s="19" t="e">
        <f t="array" ref="D1219">IF(ROWS(D$6:D1219)&lt;=C$5,INDEX('Approved Products List'!$C$5:$C$2890,SMALL(IF($B$6:$B$4551=1,ROW($B$6:$B$4551)-ROW(B$6)+1),ROWS(D$6:D1219))),"")</f>
        <v>#REF!</v>
      </c>
      <c r="E1219" s="19" t="e">
        <f>IF(D1219="", "",MATCH(D1219,'Approved Products List'!C$5:C$2890,0))</f>
        <v>#REF!</v>
      </c>
      <c r="F1219" s="21" t="e">
        <f>IF(D1219="", "",COUNTIF('Approved Products List'!C$5:C$2890,D1219))</f>
        <v>#REF!</v>
      </c>
    </row>
    <row r="1220" spans="2:6" x14ac:dyDescent="0.25">
      <c r="B1220" s="20" t="e">
        <f>(COUNTIF('Approved Products List'!#REF!,'Approved Products List'!#REF!)=1)*1</f>
        <v>#REF!</v>
      </c>
      <c r="C1220" s="19"/>
      <c r="D1220" s="19" t="e">
        <f t="array" ref="D1220">IF(ROWS(D$6:D1220)&lt;=C$5,INDEX('Approved Products List'!$C$5:$C$2890,SMALL(IF($B$6:$B$4551=1,ROW($B$6:$B$4551)-ROW(B$6)+1),ROWS(D$6:D1220))),"")</f>
        <v>#REF!</v>
      </c>
      <c r="E1220" s="19" t="e">
        <f>IF(D1220="", "",MATCH(D1220,'Approved Products List'!C$5:C$2890,0))</f>
        <v>#REF!</v>
      </c>
      <c r="F1220" s="21" t="e">
        <f>IF(D1220="", "",COUNTIF('Approved Products List'!C$5:C$2890,D1220))</f>
        <v>#REF!</v>
      </c>
    </row>
    <row r="1221" spans="2:6" x14ac:dyDescent="0.25">
      <c r="B1221" s="20" t="e">
        <f>(COUNTIF('Approved Products List'!#REF!,'Approved Products List'!#REF!)=1)*1</f>
        <v>#REF!</v>
      </c>
      <c r="C1221" s="19"/>
      <c r="D1221" s="19" t="e">
        <f t="array" ref="D1221">IF(ROWS(D$6:D1221)&lt;=C$5,INDEX('Approved Products List'!$C$5:$C$2890,SMALL(IF($B$6:$B$4551=1,ROW($B$6:$B$4551)-ROW(B$6)+1),ROWS(D$6:D1221))),"")</f>
        <v>#REF!</v>
      </c>
      <c r="E1221" s="19" t="e">
        <f>IF(D1221="", "",MATCH(D1221,'Approved Products List'!C$5:C$2890,0))</f>
        <v>#REF!</v>
      </c>
      <c r="F1221" s="21" t="e">
        <f>IF(D1221="", "",COUNTIF('Approved Products List'!C$5:C$2890,D1221))</f>
        <v>#REF!</v>
      </c>
    </row>
    <row r="1222" spans="2:6" x14ac:dyDescent="0.25">
      <c r="B1222" s="20" t="e">
        <f>(COUNTIF('Approved Products List'!#REF!,'Approved Products List'!#REF!)=1)*1</f>
        <v>#REF!</v>
      </c>
      <c r="C1222" s="19"/>
      <c r="D1222" s="19" t="e">
        <f t="array" ref="D1222">IF(ROWS(D$6:D1222)&lt;=C$5,INDEX('Approved Products List'!$C$5:$C$2890,SMALL(IF($B$6:$B$4551=1,ROW($B$6:$B$4551)-ROW(B$6)+1),ROWS(D$6:D1222))),"")</f>
        <v>#REF!</v>
      </c>
      <c r="E1222" s="19" t="e">
        <f>IF(D1222="", "",MATCH(D1222,'Approved Products List'!C$5:C$2890,0))</f>
        <v>#REF!</v>
      </c>
      <c r="F1222" s="21" t="e">
        <f>IF(D1222="", "",COUNTIF('Approved Products List'!C$5:C$2890,D1222))</f>
        <v>#REF!</v>
      </c>
    </row>
    <row r="1223" spans="2:6" x14ac:dyDescent="0.25">
      <c r="B1223" s="20" t="e">
        <f>(COUNTIF('Approved Products List'!#REF!,'Approved Products List'!#REF!)=1)*1</f>
        <v>#REF!</v>
      </c>
      <c r="C1223" s="19"/>
      <c r="D1223" s="19" t="e">
        <f t="array" ref="D1223">IF(ROWS(D$6:D1223)&lt;=C$5,INDEX('Approved Products List'!$C$5:$C$2890,SMALL(IF($B$6:$B$4551=1,ROW($B$6:$B$4551)-ROW(B$6)+1),ROWS(D$6:D1223))),"")</f>
        <v>#REF!</v>
      </c>
      <c r="E1223" s="19" t="e">
        <f>IF(D1223="", "",MATCH(D1223,'Approved Products List'!C$5:C$2890,0))</f>
        <v>#REF!</v>
      </c>
      <c r="F1223" s="21" t="e">
        <f>IF(D1223="", "",COUNTIF('Approved Products List'!C$5:C$2890,D1223))</f>
        <v>#REF!</v>
      </c>
    </row>
    <row r="1224" spans="2:6" x14ac:dyDescent="0.25">
      <c r="B1224" s="20" t="e">
        <f>(COUNTIF('Approved Products List'!#REF!,'Approved Products List'!#REF!)=1)*1</f>
        <v>#REF!</v>
      </c>
      <c r="C1224" s="19"/>
      <c r="D1224" s="19" t="e">
        <f t="array" ref="D1224">IF(ROWS(D$6:D1224)&lt;=C$5,INDEX('Approved Products List'!$C$5:$C$2890,SMALL(IF($B$6:$B$4551=1,ROW($B$6:$B$4551)-ROW(B$6)+1),ROWS(D$6:D1224))),"")</f>
        <v>#REF!</v>
      </c>
      <c r="E1224" s="19" t="e">
        <f>IF(D1224="", "",MATCH(D1224,'Approved Products List'!C$5:C$2890,0))</f>
        <v>#REF!</v>
      </c>
      <c r="F1224" s="21" t="e">
        <f>IF(D1224="", "",COUNTIF('Approved Products List'!C$5:C$2890,D1224))</f>
        <v>#REF!</v>
      </c>
    </row>
    <row r="1225" spans="2:6" x14ac:dyDescent="0.25">
      <c r="B1225" s="20" t="e">
        <f>(COUNTIF('Approved Products List'!#REF!,'Approved Products List'!#REF!)=1)*1</f>
        <v>#REF!</v>
      </c>
      <c r="C1225" s="19"/>
      <c r="D1225" s="19" t="e">
        <f t="array" ref="D1225">IF(ROWS(D$6:D1225)&lt;=C$5,INDEX('Approved Products List'!$C$5:$C$2890,SMALL(IF($B$6:$B$4551=1,ROW($B$6:$B$4551)-ROW(B$6)+1),ROWS(D$6:D1225))),"")</f>
        <v>#REF!</v>
      </c>
      <c r="E1225" s="19" t="e">
        <f>IF(D1225="", "",MATCH(D1225,'Approved Products List'!C$5:C$2890,0))</f>
        <v>#REF!</v>
      </c>
      <c r="F1225" s="21" t="e">
        <f>IF(D1225="", "",COUNTIF('Approved Products List'!C$5:C$2890,D1225))</f>
        <v>#REF!</v>
      </c>
    </row>
    <row r="1226" spans="2:6" x14ac:dyDescent="0.25">
      <c r="B1226" s="20" t="e">
        <f>(COUNTIF('Approved Products List'!#REF!,'Approved Products List'!#REF!)=1)*1</f>
        <v>#REF!</v>
      </c>
      <c r="C1226" s="19"/>
      <c r="D1226" s="19" t="e">
        <f t="array" ref="D1226">IF(ROWS(D$6:D1226)&lt;=C$5,INDEX('Approved Products List'!$C$5:$C$2890,SMALL(IF($B$6:$B$4551=1,ROW($B$6:$B$4551)-ROW(B$6)+1),ROWS(D$6:D1226))),"")</f>
        <v>#REF!</v>
      </c>
      <c r="E1226" s="19" t="e">
        <f>IF(D1226="", "",MATCH(D1226,'Approved Products List'!C$5:C$2890,0))</f>
        <v>#REF!</v>
      </c>
      <c r="F1226" s="21" t="e">
        <f>IF(D1226="", "",COUNTIF('Approved Products List'!C$5:C$2890,D1226))</f>
        <v>#REF!</v>
      </c>
    </row>
    <row r="1227" spans="2:6" x14ac:dyDescent="0.25">
      <c r="B1227" s="20" t="e">
        <f>(COUNTIF('Approved Products List'!#REF!,'Approved Products List'!#REF!)=1)*1</f>
        <v>#REF!</v>
      </c>
      <c r="C1227" s="19"/>
      <c r="D1227" s="19" t="e">
        <f t="array" ref="D1227">IF(ROWS(D$6:D1227)&lt;=C$5,INDEX('Approved Products List'!$C$5:$C$2890,SMALL(IF($B$6:$B$4551=1,ROW($B$6:$B$4551)-ROW(B$6)+1),ROWS(D$6:D1227))),"")</f>
        <v>#REF!</v>
      </c>
      <c r="E1227" s="19" t="e">
        <f>IF(D1227="", "",MATCH(D1227,'Approved Products List'!C$5:C$2890,0))</f>
        <v>#REF!</v>
      </c>
      <c r="F1227" s="21" t="e">
        <f>IF(D1227="", "",COUNTIF('Approved Products List'!C$5:C$2890,D1227))</f>
        <v>#REF!</v>
      </c>
    </row>
    <row r="1228" spans="2:6" x14ac:dyDescent="0.25">
      <c r="B1228" s="20" t="e">
        <f>(COUNTIF('Approved Products List'!#REF!,'Approved Products List'!#REF!)=1)*1</f>
        <v>#REF!</v>
      </c>
      <c r="C1228" s="19"/>
      <c r="D1228" s="19" t="e">
        <f t="array" ref="D1228">IF(ROWS(D$6:D1228)&lt;=C$5,INDEX('Approved Products List'!$C$5:$C$2890,SMALL(IF($B$6:$B$4551=1,ROW($B$6:$B$4551)-ROW(B$6)+1),ROWS(D$6:D1228))),"")</f>
        <v>#REF!</v>
      </c>
      <c r="E1228" s="19" t="e">
        <f>IF(D1228="", "",MATCH(D1228,'Approved Products List'!C$5:C$2890,0))</f>
        <v>#REF!</v>
      </c>
      <c r="F1228" s="21" t="e">
        <f>IF(D1228="", "",COUNTIF('Approved Products List'!C$5:C$2890,D1228))</f>
        <v>#REF!</v>
      </c>
    </row>
    <row r="1229" spans="2:6" x14ac:dyDescent="0.25">
      <c r="B1229" s="20" t="e">
        <f>(COUNTIF('Approved Products List'!#REF!,'Approved Products List'!#REF!)=1)*1</f>
        <v>#REF!</v>
      </c>
      <c r="C1229" s="19"/>
      <c r="D1229" s="19" t="e">
        <f t="array" ref="D1229">IF(ROWS(D$6:D1229)&lt;=C$5,INDEX('Approved Products List'!$C$5:$C$2890,SMALL(IF($B$6:$B$4551=1,ROW($B$6:$B$4551)-ROW(B$6)+1),ROWS(D$6:D1229))),"")</f>
        <v>#REF!</v>
      </c>
      <c r="E1229" s="19" t="e">
        <f>IF(D1229="", "",MATCH(D1229,'Approved Products List'!C$5:C$2890,0))</f>
        <v>#REF!</v>
      </c>
      <c r="F1229" s="21" t="e">
        <f>IF(D1229="", "",COUNTIF('Approved Products List'!C$5:C$2890,D1229))</f>
        <v>#REF!</v>
      </c>
    </row>
    <row r="1230" spans="2:6" x14ac:dyDescent="0.25">
      <c r="B1230" s="20" t="e">
        <f>(COUNTIF('Approved Products List'!#REF!,'Approved Products List'!#REF!)=1)*1</f>
        <v>#REF!</v>
      </c>
      <c r="C1230" s="19"/>
      <c r="D1230" s="19" t="e">
        <f t="array" ref="D1230">IF(ROWS(D$6:D1230)&lt;=C$5,INDEX('Approved Products List'!$C$5:$C$2890,SMALL(IF($B$6:$B$4551=1,ROW($B$6:$B$4551)-ROW(B$6)+1),ROWS(D$6:D1230))),"")</f>
        <v>#REF!</v>
      </c>
      <c r="E1230" s="19" t="e">
        <f>IF(D1230="", "",MATCH(D1230,'Approved Products List'!C$5:C$2890,0))</f>
        <v>#REF!</v>
      </c>
      <c r="F1230" s="21" t="e">
        <f>IF(D1230="", "",COUNTIF('Approved Products List'!C$5:C$2890,D1230))</f>
        <v>#REF!</v>
      </c>
    </row>
    <row r="1231" spans="2:6" x14ac:dyDescent="0.25">
      <c r="B1231" s="20" t="e">
        <f>(COUNTIF('Approved Products List'!#REF!,'Approved Products List'!#REF!)=1)*1</f>
        <v>#REF!</v>
      </c>
      <c r="C1231" s="19"/>
      <c r="D1231" s="19" t="e">
        <f t="array" ref="D1231">IF(ROWS(D$6:D1231)&lt;=C$5,INDEX('Approved Products List'!$C$5:$C$2890,SMALL(IF($B$6:$B$4551=1,ROW($B$6:$B$4551)-ROW(B$6)+1),ROWS(D$6:D1231))),"")</f>
        <v>#REF!</v>
      </c>
      <c r="E1231" s="19" t="e">
        <f>IF(D1231="", "",MATCH(D1231,'Approved Products List'!C$5:C$2890,0))</f>
        <v>#REF!</v>
      </c>
      <c r="F1231" s="21" t="e">
        <f>IF(D1231="", "",COUNTIF('Approved Products List'!C$5:C$2890,D1231))</f>
        <v>#REF!</v>
      </c>
    </row>
    <row r="1232" spans="2:6" x14ac:dyDescent="0.25">
      <c r="B1232" s="20" t="e">
        <f>(COUNTIF('Approved Products List'!#REF!,'Approved Products List'!#REF!)=1)*1</f>
        <v>#REF!</v>
      </c>
      <c r="C1232" s="19"/>
      <c r="D1232" s="19" t="e">
        <f t="array" ref="D1232">IF(ROWS(D$6:D1232)&lt;=C$5,INDEX('Approved Products List'!$C$5:$C$2890,SMALL(IF($B$6:$B$4551=1,ROW($B$6:$B$4551)-ROW(B$6)+1),ROWS(D$6:D1232))),"")</f>
        <v>#REF!</v>
      </c>
      <c r="E1232" s="19" t="e">
        <f>IF(D1232="", "",MATCH(D1232,'Approved Products List'!C$5:C$2890,0))</f>
        <v>#REF!</v>
      </c>
      <c r="F1232" s="21" t="e">
        <f>IF(D1232="", "",COUNTIF('Approved Products List'!C$5:C$2890,D1232))</f>
        <v>#REF!</v>
      </c>
    </row>
    <row r="1233" spans="2:6" x14ac:dyDescent="0.25">
      <c r="B1233" s="20" t="e">
        <f>(COUNTIF('Approved Products List'!#REF!,'Approved Products List'!#REF!)=1)*1</f>
        <v>#REF!</v>
      </c>
      <c r="C1233" s="19"/>
      <c r="D1233" s="19" t="e">
        <f t="array" ref="D1233">IF(ROWS(D$6:D1233)&lt;=C$5,INDEX('Approved Products List'!$C$5:$C$2890,SMALL(IF($B$6:$B$4551=1,ROW($B$6:$B$4551)-ROW(B$6)+1),ROWS(D$6:D1233))),"")</f>
        <v>#REF!</v>
      </c>
      <c r="E1233" s="19" t="e">
        <f>IF(D1233="", "",MATCH(D1233,'Approved Products List'!C$5:C$2890,0))</f>
        <v>#REF!</v>
      </c>
      <c r="F1233" s="21" t="e">
        <f>IF(D1233="", "",COUNTIF('Approved Products List'!C$5:C$2890,D1233))</f>
        <v>#REF!</v>
      </c>
    </row>
    <row r="1234" spans="2:6" x14ac:dyDescent="0.25">
      <c r="B1234" s="20" t="e">
        <f>(COUNTIF('Approved Products List'!#REF!,'Approved Products List'!#REF!)=1)*1</f>
        <v>#REF!</v>
      </c>
      <c r="C1234" s="19"/>
      <c r="D1234" s="19" t="e">
        <f t="array" ref="D1234">IF(ROWS(D$6:D1234)&lt;=C$5,INDEX('Approved Products List'!$C$5:$C$2890,SMALL(IF($B$6:$B$4551=1,ROW($B$6:$B$4551)-ROW(B$6)+1),ROWS(D$6:D1234))),"")</f>
        <v>#REF!</v>
      </c>
      <c r="E1234" s="19" t="e">
        <f>IF(D1234="", "",MATCH(D1234,'Approved Products List'!C$5:C$2890,0))</f>
        <v>#REF!</v>
      </c>
      <c r="F1234" s="21" t="e">
        <f>IF(D1234="", "",COUNTIF('Approved Products List'!C$5:C$2890,D1234))</f>
        <v>#REF!</v>
      </c>
    </row>
    <row r="1235" spans="2:6" x14ac:dyDescent="0.25">
      <c r="B1235" s="20" t="e">
        <f>(COUNTIF('Approved Products List'!#REF!,'Approved Products List'!#REF!)=1)*1</f>
        <v>#REF!</v>
      </c>
      <c r="C1235" s="19"/>
      <c r="D1235" s="19" t="e">
        <f t="array" ref="D1235">IF(ROWS(D$6:D1235)&lt;=C$5,INDEX('Approved Products List'!$C$5:$C$2890,SMALL(IF($B$6:$B$4551=1,ROW($B$6:$B$4551)-ROW(B$6)+1),ROWS(D$6:D1235))),"")</f>
        <v>#REF!</v>
      </c>
      <c r="E1235" s="19" t="e">
        <f>IF(D1235="", "",MATCH(D1235,'Approved Products List'!C$5:C$2890,0))</f>
        <v>#REF!</v>
      </c>
      <c r="F1235" s="21" t="e">
        <f>IF(D1235="", "",COUNTIF('Approved Products List'!C$5:C$2890,D1235))</f>
        <v>#REF!</v>
      </c>
    </row>
    <row r="1236" spans="2:6" x14ac:dyDescent="0.25">
      <c r="B1236" s="20" t="e">
        <f>(COUNTIF('Approved Products List'!#REF!,'Approved Products List'!#REF!)=1)*1</f>
        <v>#REF!</v>
      </c>
      <c r="C1236" s="19"/>
      <c r="D1236" s="19" t="e">
        <f t="array" ref="D1236">IF(ROWS(D$6:D1236)&lt;=C$5,INDEX('Approved Products List'!$C$5:$C$2890,SMALL(IF($B$6:$B$4551=1,ROW($B$6:$B$4551)-ROW(B$6)+1),ROWS(D$6:D1236))),"")</f>
        <v>#REF!</v>
      </c>
      <c r="E1236" s="19" t="e">
        <f>IF(D1236="", "",MATCH(D1236,'Approved Products List'!C$5:C$2890,0))</f>
        <v>#REF!</v>
      </c>
      <c r="F1236" s="21" t="e">
        <f>IF(D1236="", "",COUNTIF('Approved Products List'!C$5:C$2890,D1236))</f>
        <v>#REF!</v>
      </c>
    </row>
    <row r="1237" spans="2:6" x14ac:dyDescent="0.25">
      <c r="B1237" s="20" t="e">
        <f>(COUNTIF('Approved Products List'!#REF!,'Approved Products List'!#REF!)=1)*1</f>
        <v>#REF!</v>
      </c>
      <c r="C1237" s="19"/>
      <c r="D1237" s="19" t="e">
        <f t="array" ref="D1237">IF(ROWS(D$6:D1237)&lt;=C$5,INDEX('Approved Products List'!$C$5:$C$2890,SMALL(IF($B$6:$B$4551=1,ROW($B$6:$B$4551)-ROW(B$6)+1),ROWS(D$6:D1237))),"")</f>
        <v>#REF!</v>
      </c>
      <c r="E1237" s="19" t="e">
        <f>IF(D1237="", "",MATCH(D1237,'Approved Products List'!C$5:C$2890,0))</f>
        <v>#REF!</v>
      </c>
      <c r="F1237" s="21" t="e">
        <f>IF(D1237="", "",COUNTIF('Approved Products List'!C$5:C$2890,D1237))</f>
        <v>#REF!</v>
      </c>
    </row>
    <row r="1238" spans="2:6" x14ac:dyDescent="0.25">
      <c r="B1238" s="20" t="e">
        <f>(COUNTIF('Approved Products List'!#REF!,'Approved Products List'!#REF!)=1)*1</f>
        <v>#REF!</v>
      </c>
      <c r="C1238" s="19"/>
      <c r="D1238" s="19" t="e">
        <f t="array" ref="D1238">IF(ROWS(D$6:D1238)&lt;=C$5,INDEX('Approved Products List'!$C$5:$C$2890,SMALL(IF($B$6:$B$4551=1,ROW($B$6:$B$4551)-ROW(B$6)+1),ROWS(D$6:D1238))),"")</f>
        <v>#REF!</v>
      </c>
      <c r="E1238" s="19" t="e">
        <f>IF(D1238="", "",MATCH(D1238,'Approved Products List'!C$5:C$2890,0))</f>
        <v>#REF!</v>
      </c>
      <c r="F1238" s="21" t="e">
        <f>IF(D1238="", "",COUNTIF('Approved Products List'!C$5:C$2890,D1238))</f>
        <v>#REF!</v>
      </c>
    </row>
    <row r="1239" spans="2:6" x14ac:dyDescent="0.25">
      <c r="B1239" s="20" t="e">
        <f>(COUNTIF('Approved Products List'!#REF!,'Approved Products List'!#REF!)=1)*1</f>
        <v>#REF!</v>
      </c>
      <c r="C1239" s="19"/>
      <c r="D1239" s="19" t="e">
        <f t="array" ref="D1239">IF(ROWS(D$6:D1239)&lt;=C$5,INDEX('Approved Products List'!$C$5:$C$2890,SMALL(IF($B$6:$B$4551=1,ROW($B$6:$B$4551)-ROW(B$6)+1),ROWS(D$6:D1239))),"")</f>
        <v>#REF!</v>
      </c>
      <c r="E1239" s="19" t="e">
        <f>IF(D1239="", "",MATCH(D1239,'Approved Products List'!C$5:C$2890,0))</f>
        <v>#REF!</v>
      </c>
      <c r="F1239" s="21" t="e">
        <f>IF(D1239="", "",COUNTIF('Approved Products List'!C$5:C$2890,D1239))</f>
        <v>#REF!</v>
      </c>
    </row>
    <row r="1240" spans="2:6" x14ac:dyDescent="0.25">
      <c r="B1240" s="20" t="e">
        <f>(COUNTIF('Approved Products List'!#REF!,'Approved Products List'!#REF!)=1)*1</f>
        <v>#REF!</v>
      </c>
      <c r="C1240" s="19"/>
      <c r="D1240" s="19" t="e">
        <f t="array" ref="D1240">IF(ROWS(D$6:D1240)&lt;=C$5,INDEX('Approved Products List'!$C$5:$C$2890,SMALL(IF($B$6:$B$4551=1,ROW($B$6:$B$4551)-ROW(B$6)+1),ROWS(D$6:D1240))),"")</f>
        <v>#REF!</v>
      </c>
      <c r="E1240" s="19" t="e">
        <f>IF(D1240="", "",MATCH(D1240,'Approved Products List'!C$5:C$2890,0))</f>
        <v>#REF!</v>
      </c>
      <c r="F1240" s="21" t="e">
        <f>IF(D1240="", "",COUNTIF('Approved Products List'!C$5:C$2890,D1240))</f>
        <v>#REF!</v>
      </c>
    </row>
    <row r="1241" spans="2:6" x14ac:dyDescent="0.25">
      <c r="B1241" s="20" t="e">
        <f>(COUNTIF('Approved Products List'!#REF!,'Approved Products List'!#REF!)=1)*1</f>
        <v>#REF!</v>
      </c>
      <c r="C1241" s="19"/>
      <c r="D1241" s="19" t="e">
        <f t="array" ref="D1241">IF(ROWS(D$6:D1241)&lt;=C$5,INDEX('Approved Products List'!$C$5:$C$2890,SMALL(IF($B$6:$B$4551=1,ROW($B$6:$B$4551)-ROW(B$6)+1),ROWS(D$6:D1241))),"")</f>
        <v>#REF!</v>
      </c>
      <c r="E1241" s="19" t="e">
        <f>IF(D1241="", "",MATCH(D1241,'Approved Products List'!C$5:C$2890,0))</f>
        <v>#REF!</v>
      </c>
      <c r="F1241" s="21" t="e">
        <f>IF(D1241="", "",COUNTIF('Approved Products List'!C$5:C$2890,D1241))</f>
        <v>#REF!</v>
      </c>
    </row>
    <row r="1242" spans="2:6" x14ac:dyDescent="0.25">
      <c r="B1242" s="20" t="e">
        <f>(COUNTIF('Approved Products List'!#REF!,'Approved Products List'!#REF!)=1)*1</f>
        <v>#REF!</v>
      </c>
      <c r="C1242" s="19"/>
      <c r="D1242" s="19" t="e">
        <f t="array" ref="D1242">IF(ROWS(D$6:D1242)&lt;=C$5,INDEX('Approved Products List'!$C$5:$C$2890,SMALL(IF($B$6:$B$4551=1,ROW($B$6:$B$4551)-ROW(B$6)+1),ROWS(D$6:D1242))),"")</f>
        <v>#REF!</v>
      </c>
      <c r="E1242" s="19" t="e">
        <f>IF(D1242="", "",MATCH(D1242,'Approved Products List'!C$5:C$2890,0))</f>
        <v>#REF!</v>
      </c>
      <c r="F1242" s="21" t="e">
        <f>IF(D1242="", "",COUNTIF('Approved Products List'!C$5:C$2890,D1242))</f>
        <v>#REF!</v>
      </c>
    </row>
    <row r="1243" spans="2:6" x14ac:dyDescent="0.25">
      <c r="B1243" s="20" t="e">
        <f>(COUNTIF('Approved Products List'!#REF!,'Approved Products List'!#REF!)=1)*1</f>
        <v>#REF!</v>
      </c>
      <c r="C1243" s="19"/>
      <c r="D1243" s="19" t="e">
        <f t="array" ref="D1243">IF(ROWS(D$6:D1243)&lt;=C$5,INDEX('Approved Products List'!$C$5:$C$2890,SMALL(IF($B$6:$B$4551=1,ROW($B$6:$B$4551)-ROW(B$6)+1),ROWS(D$6:D1243))),"")</f>
        <v>#REF!</v>
      </c>
      <c r="E1243" s="19" t="e">
        <f>IF(D1243="", "",MATCH(D1243,'Approved Products List'!C$5:C$2890,0))</f>
        <v>#REF!</v>
      </c>
      <c r="F1243" s="21" t="e">
        <f>IF(D1243="", "",COUNTIF('Approved Products List'!C$5:C$2890,D1243))</f>
        <v>#REF!</v>
      </c>
    </row>
    <row r="1244" spans="2:6" x14ac:dyDescent="0.25">
      <c r="B1244" s="20" t="e">
        <f>(COUNTIF('Approved Products List'!#REF!,'Approved Products List'!#REF!)=1)*1</f>
        <v>#REF!</v>
      </c>
      <c r="C1244" s="19"/>
      <c r="D1244" s="19" t="e">
        <f t="array" ref="D1244">IF(ROWS(D$6:D1244)&lt;=C$5,INDEX('Approved Products List'!$C$5:$C$2890,SMALL(IF($B$6:$B$4551=1,ROW($B$6:$B$4551)-ROW(B$6)+1),ROWS(D$6:D1244))),"")</f>
        <v>#REF!</v>
      </c>
      <c r="E1244" s="19" t="e">
        <f>IF(D1244="", "",MATCH(D1244,'Approved Products List'!C$5:C$2890,0))</f>
        <v>#REF!</v>
      </c>
      <c r="F1244" s="21" t="e">
        <f>IF(D1244="", "",COUNTIF('Approved Products List'!C$5:C$2890,D1244))</f>
        <v>#REF!</v>
      </c>
    </row>
    <row r="1245" spans="2:6" x14ac:dyDescent="0.25">
      <c r="B1245" s="20" t="e">
        <f>(COUNTIF('Approved Products List'!#REF!,'Approved Products List'!#REF!)=1)*1</f>
        <v>#REF!</v>
      </c>
      <c r="C1245" s="19"/>
      <c r="D1245" s="19" t="e">
        <f t="array" ref="D1245">IF(ROWS(D$6:D1245)&lt;=C$5,INDEX('Approved Products List'!$C$5:$C$2890,SMALL(IF($B$6:$B$4551=1,ROW($B$6:$B$4551)-ROW(B$6)+1),ROWS(D$6:D1245))),"")</f>
        <v>#REF!</v>
      </c>
      <c r="E1245" s="19" t="e">
        <f>IF(D1245="", "",MATCH(D1245,'Approved Products List'!C$5:C$2890,0))</f>
        <v>#REF!</v>
      </c>
      <c r="F1245" s="21" t="e">
        <f>IF(D1245="", "",COUNTIF('Approved Products List'!C$5:C$2890,D1245))</f>
        <v>#REF!</v>
      </c>
    </row>
    <row r="1246" spans="2:6" x14ac:dyDescent="0.25">
      <c r="B1246" s="20" t="e">
        <f>(COUNTIF('Approved Products List'!#REF!,'Approved Products List'!#REF!)=1)*1</f>
        <v>#REF!</v>
      </c>
      <c r="C1246" s="19"/>
      <c r="D1246" s="19" t="e">
        <f t="array" ref="D1246">IF(ROWS(D$6:D1246)&lt;=C$5,INDEX('Approved Products List'!$C$5:$C$2890,SMALL(IF($B$6:$B$4551=1,ROW($B$6:$B$4551)-ROW(B$6)+1),ROWS(D$6:D1246))),"")</f>
        <v>#REF!</v>
      </c>
      <c r="E1246" s="19" t="e">
        <f>IF(D1246="", "",MATCH(D1246,'Approved Products List'!C$5:C$2890,0))</f>
        <v>#REF!</v>
      </c>
      <c r="F1246" s="21" t="e">
        <f>IF(D1246="", "",COUNTIF('Approved Products List'!C$5:C$2890,D1246))</f>
        <v>#REF!</v>
      </c>
    </row>
    <row r="1247" spans="2:6" x14ac:dyDescent="0.25">
      <c r="B1247" s="20" t="e">
        <f>(COUNTIF('Approved Products List'!#REF!,'Approved Products List'!#REF!)=1)*1</f>
        <v>#REF!</v>
      </c>
      <c r="C1247" s="19"/>
      <c r="D1247" s="19" t="e">
        <f t="array" ref="D1247">IF(ROWS(D$6:D1247)&lt;=C$5,INDEX('Approved Products List'!$C$5:$C$2890,SMALL(IF($B$6:$B$4551=1,ROW($B$6:$B$4551)-ROW(B$6)+1),ROWS(D$6:D1247))),"")</f>
        <v>#REF!</v>
      </c>
      <c r="E1247" s="19" t="e">
        <f>IF(D1247="", "",MATCH(D1247,'Approved Products List'!C$5:C$2890,0))</f>
        <v>#REF!</v>
      </c>
      <c r="F1247" s="21" t="e">
        <f>IF(D1247="", "",COUNTIF('Approved Products List'!C$5:C$2890,D1247))</f>
        <v>#REF!</v>
      </c>
    </row>
    <row r="1248" spans="2:6" x14ac:dyDescent="0.25">
      <c r="B1248" s="20" t="e">
        <f>(COUNTIF('Approved Products List'!#REF!,'Approved Products List'!#REF!)=1)*1</f>
        <v>#REF!</v>
      </c>
      <c r="C1248" s="19"/>
      <c r="D1248" s="19" t="e">
        <f t="array" ref="D1248">IF(ROWS(D$6:D1248)&lt;=C$5,INDEX('Approved Products List'!$C$5:$C$2890,SMALL(IF($B$6:$B$4551=1,ROW($B$6:$B$4551)-ROW(B$6)+1),ROWS(D$6:D1248))),"")</f>
        <v>#REF!</v>
      </c>
      <c r="E1248" s="19" t="e">
        <f>IF(D1248="", "",MATCH(D1248,'Approved Products List'!C$5:C$2890,0))</f>
        <v>#REF!</v>
      </c>
      <c r="F1248" s="21" t="e">
        <f>IF(D1248="", "",COUNTIF('Approved Products List'!C$5:C$2890,D1248))</f>
        <v>#REF!</v>
      </c>
    </row>
    <row r="1249" spans="2:6" x14ac:dyDescent="0.25">
      <c r="B1249" s="20" t="e">
        <f>(COUNTIF('Approved Products List'!#REF!,'Approved Products List'!#REF!)=1)*1</f>
        <v>#REF!</v>
      </c>
      <c r="C1249" s="19"/>
      <c r="D1249" s="19" t="e">
        <f t="array" ref="D1249">IF(ROWS(D$6:D1249)&lt;=C$5,INDEX('Approved Products List'!$C$5:$C$2890,SMALL(IF($B$6:$B$4551=1,ROW($B$6:$B$4551)-ROW(B$6)+1),ROWS(D$6:D1249))),"")</f>
        <v>#REF!</v>
      </c>
      <c r="E1249" s="19" t="e">
        <f>IF(D1249="", "",MATCH(D1249,'Approved Products List'!C$5:C$2890,0))</f>
        <v>#REF!</v>
      </c>
      <c r="F1249" s="21" t="e">
        <f>IF(D1249="", "",COUNTIF('Approved Products List'!C$5:C$2890,D1249))</f>
        <v>#REF!</v>
      </c>
    </row>
    <row r="1250" spans="2:6" x14ac:dyDescent="0.25">
      <c r="B1250" s="20" t="e">
        <f>(COUNTIF('Approved Products List'!#REF!,'Approved Products List'!#REF!)=1)*1</f>
        <v>#REF!</v>
      </c>
      <c r="C1250" s="19"/>
      <c r="D1250" s="19" t="e">
        <f t="array" ref="D1250">IF(ROWS(D$6:D1250)&lt;=C$5,INDEX('Approved Products List'!$C$5:$C$2890,SMALL(IF($B$6:$B$4551=1,ROW($B$6:$B$4551)-ROW(B$6)+1),ROWS(D$6:D1250))),"")</f>
        <v>#REF!</v>
      </c>
      <c r="E1250" s="19" t="e">
        <f>IF(D1250="", "",MATCH(D1250,'Approved Products List'!C$5:C$2890,0))</f>
        <v>#REF!</v>
      </c>
      <c r="F1250" s="21" t="e">
        <f>IF(D1250="", "",COUNTIF('Approved Products List'!C$5:C$2890,D1250))</f>
        <v>#REF!</v>
      </c>
    </row>
    <row r="1251" spans="2:6" x14ac:dyDescent="0.25">
      <c r="B1251" s="20" t="e">
        <f>(COUNTIF('Approved Products List'!#REF!,'Approved Products List'!#REF!)=1)*1</f>
        <v>#REF!</v>
      </c>
      <c r="C1251" s="19"/>
      <c r="D1251" s="19" t="e">
        <f t="array" ref="D1251">IF(ROWS(D$6:D1251)&lt;=C$5,INDEX('Approved Products List'!$C$5:$C$2890,SMALL(IF($B$6:$B$4551=1,ROW($B$6:$B$4551)-ROW(B$6)+1),ROWS(D$6:D1251))),"")</f>
        <v>#REF!</v>
      </c>
      <c r="E1251" s="19" t="e">
        <f>IF(D1251="", "",MATCH(D1251,'Approved Products List'!C$5:C$2890,0))</f>
        <v>#REF!</v>
      </c>
      <c r="F1251" s="21" t="e">
        <f>IF(D1251="", "",COUNTIF('Approved Products List'!C$5:C$2890,D1251))</f>
        <v>#REF!</v>
      </c>
    </row>
    <row r="1252" spans="2:6" x14ac:dyDescent="0.25">
      <c r="B1252" s="20" t="e">
        <f>(COUNTIF('Approved Products List'!#REF!,'Approved Products List'!#REF!)=1)*1</f>
        <v>#REF!</v>
      </c>
      <c r="C1252" s="19"/>
      <c r="D1252" s="19" t="e">
        <f t="array" ref="D1252">IF(ROWS(D$6:D1252)&lt;=C$5,INDEX('Approved Products List'!$C$5:$C$2890,SMALL(IF($B$6:$B$4551=1,ROW($B$6:$B$4551)-ROW(B$6)+1),ROWS(D$6:D1252))),"")</f>
        <v>#REF!</v>
      </c>
      <c r="E1252" s="19" t="e">
        <f>IF(D1252="", "",MATCH(D1252,'Approved Products List'!C$5:C$2890,0))</f>
        <v>#REF!</v>
      </c>
      <c r="F1252" s="21" t="e">
        <f>IF(D1252="", "",COUNTIF('Approved Products List'!C$5:C$2890,D1252))</f>
        <v>#REF!</v>
      </c>
    </row>
    <row r="1253" spans="2:6" x14ac:dyDescent="0.25">
      <c r="B1253" s="20" t="e">
        <f>(COUNTIF('Approved Products List'!#REF!,'Approved Products List'!#REF!)=1)*1</f>
        <v>#REF!</v>
      </c>
      <c r="C1253" s="19"/>
      <c r="D1253" s="19" t="e">
        <f t="array" ref="D1253">IF(ROWS(D$6:D1253)&lt;=C$5,INDEX('Approved Products List'!$C$5:$C$2890,SMALL(IF($B$6:$B$4551=1,ROW($B$6:$B$4551)-ROW(B$6)+1),ROWS(D$6:D1253))),"")</f>
        <v>#REF!</v>
      </c>
      <c r="E1253" s="19" t="e">
        <f>IF(D1253="", "",MATCH(D1253,'Approved Products List'!C$5:C$2890,0))</f>
        <v>#REF!</v>
      </c>
      <c r="F1253" s="21" t="e">
        <f>IF(D1253="", "",COUNTIF('Approved Products List'!C$5:C$2890,D1253))</f>
        <v>#REF!</v>
      </c>
    </row>
    <row r="1254" spans="2:6" x14ac:dyDescent="0.25">
      <c r="B1254" s="20" t="e">
        <f>(COUNTIF('Approved Products List'!#REF!,'Approved Products List'!#REF!)=1)*1</f>
        <v>#REF!</v>
      </c>
      <c r="C1254" s="19"/>
      <c r="D1254" s="19" t="e">
        <f t="array" ref="D1254">IF(ROWS(D$6:D1254)&lt;=C$5,INDEX('Approved Products List'!$C$5:$C$2890,SMALL(IF($B$6:$B$4551=1,ROW($B$6:$B$4551)-ROW(B$6)+1),ROWS(D$6:D1254))),"")</f>
        <v>#REF!</v>
      </c>
      <c r="E1254" s="19" t="e">
        <f>IF(D1254="", "",MATCH(D1254,'Approved Products List'!C$5:C$2890,0))</f>
        <v>#REF!</v>
      </c>
      <c r="F1254" s="21" t="e">
        <f>IF(D1254="", "",COUNTIF('Approved Products List'!C$5:C$2890,D1254))</f>
        <v>#REF!</v>
      </c>
    </row>
    <row r="1255" spans="2:6" x14ac:dyDescent="0.25">
      <c r="B1255" s="20" t="e">
        <f>(COUNTIF('Approved Products List'!#REF!,'Approved Products List'!#REF!)=1)*1</f>
        <v>#REF!</v>
      </c>
      <c r="C1255" s="19"/>
      <c r="D1255" s="19" t="e">
        <f t="array" ref="D1255">IF(ROWS(D$6:D1255)&lt;=C$5,INDEX('Approved Products List'!$C$5:$C$2890,SMALL(IF($B$6:$B$4551=1,ROW($B$6:$B$4551)-ROW(B$6)+1),ROWS(D$6:D1255))),"")</f>
        <v>#REF!</v>
      </c>
      <c r="E1255" s="19" t="e">
        <f>IF(D1255="", "",MATCH(D1255,'Approved Products List'!C$5:C$2890,0))</f>
        <v>#REF!</v>
      </c>
      <c r="F1255" s="21" t="e">
        <f>IF(D1255="", "",COUNTIF('Approved Products List'!C$5:C$2890,D1255))</f>
        <v>#REF!</v>
      </c>
    </row>
    <row r="1256" spans="2:6" x14ac:dyDescent="0.25">
      <c r="B1256" s="20" t="e">
        <f>(COUNTIF('Approved Products List'!#REF!,'Approved Products List'!#REF!)=1)*1</f>
        <v>#REF!</v>
      </c>
      <c r="C1256" s="19"/>
      <c r="D1256" s="19" t="e">
        <f t="array" ref="D1256">IF(ROWS(D$6:D1256)&lt;=C$5,INDEX('Approved Products List'!$C$5:$C$2890,SMALL(IF($B$6:$B$4551=1,ROW($B$6:$B$4551)-ROW(B$6)+1),ROWS(D$6:D1256))),"")</f>
        <v>#REF!</v>
      </c>
      <c r="E1256" s="19" t="e">
        <f>IF(D1256="", "",MATCH(D1256,'Approved Products List'!C$5:C$2890,0))</f>
        <v>#REF!</v>
      </c>
      <c r="F1256" s="21" t="e">
        <f>IF(D1256="", "",COUNTIF('Approved Products List'!C$5:C$2890,D1256))</f>
        <v>#REF!</v>
      </c>
    </row>
    <row r="1257" spans="2:6" x14ac:dyDescent="0.25">
      <c r="B1257" s="20" t="e">
        <f>(COUNTIF('Approved Products List'!#REF!,'Approved Products List'!#REF!)=1)*1</f>
        <v>#REF!</v>
      </c>
      <c r="C1257" s="19"/>
      <c r="D1257" s="19" t="e">
        <f t="array" ref="D1257">IF(ROWS(D$6:D1257)&lt;=C$5,INDEX('Approved Products List'!$C$5:$C$2890,SMALL(IF($B$6:$B$4551=1,ROW($B$6:$B$4551)-ROW(B$6)+1),ROWS(D$6:D1257))),"")</f>
        <v>#REF!</v>
      </c>
      <c r="E1257" s="19" t="e">
        <f>IF(D1257="", "",MATCH(D1257,'Approved Products List'!C$5:C$2890,0))</f>
        <v>#REF!</v>
      </c>
      <c r="F1257" s="21" t="e">
        <f>IF(D1257="", "",COUNTIF('Approved Products List'!C$5:C$2890,D1257))</f>
        <v>#REF!</v>
      </c>
    </row>
    <row r="1258" spans="2:6" x14ac:dyDescent="0.25">
      <c r="B1258" s="20" t="e">
        <f>(COUNTIF('Approved Products List'!#REF!,'Approved Products List'!#REF!)=1)*1</f>
        <v>#REF!</v>
      </c>
      <c r="C1258" s="19"/>
      <c r="D1258" s="19" t="e">
        <f t="array" ref="D1258">IF(ROWS(D$6:D1258)&lt;=C$5,INDEX('Approved Products List'!$C$5:$C$2890,SMALL(IF($B$6:$B$4551=1,ROW($B$6:$B$4551)-ROW(B$6)+1),ROWS(D$6:D1258))),"")</f>
        <v>#REF!</v>
      </c>
      <c r="E1258" s="19" t="e">
        <f>IF(D1258="", "",MATCH(D1258,'Approved Products List'!C$5:C$2890,0))</f>
        <v>#REF!</v>
      </c>
      <c r="F1258" s="21" t="e">
        <f>IF(D1258="", "",COUNTIF('Approved Products List'!C$5:C$2890,D1258))</f>
        <v>#REF!</v>
      </c>
    </row>
    <row r="1259" spans="2:6" x14ac:dyDescent="0.25">
      <c r="B1259" s="20" t="e">
        <f>(COUNTIF('Approved Products List'!#REF!,'Approved Products List'!#REF!)=1)*1</f>
        <v>#REF!</v>
      </c>
      <c r="C1259" s="19"/>
      <c r="D1259" s="19" t="e">
        <f t="array" ref="D1259">IF(ROWS(D$6:D1259)&lt;=C$5,INDEX('Approved Products List'!$C$5:$C$2890,SMALL(IF($B$6:$B$4551=1,ROW($B$6:$B$4551)-ROW(B$6)+1),ROWS(D$6:D1259))),"")</f>
        <v>#REF!</v>
      </c>
      <c r="E1259" s="19" t="e">
        <f>IF(D1259="", "",MATCH(D1259,'Approved Products List'!C$5:C$2890,0))</f>
        <v>#REF!</v>
      </c>
      <c r="F1259" s="21" t="e">
        <f>IF(D1259="", "",COUNTIF('Approved Products List'!C$5:C$2890,D1259))</f>
        <v>#REF!</v>
      </c>
    </row>
    <row r="1260" spans="2:6" x14ac:dyDescent="0.25">
      <c r="B1260" s="20" t="e">
        <f>(COUNTIF('Approved Products List'!#REF!,'Approved Products List'!#REF!)=1)*1</f>
        <v>#REF!</v>
      </c>
      <c r="C1260" s="19"/>
      <c r="D1260" s="19" t="e">
        <f t="array" ref="D1260">IF(ROWS(D$6:D1260)&lt;=C$5,INDEX('Approved Products List'!$C$5:$C$2890,SMALL(IF($B$6:$B$4551=1,ROW($B$6:$B$4551)-ROW(B$6)+1),ROWS(D$6:D1260))),"")</f>
        <v>#REF!</v>
      </c>
      <c r="E1260" s="19" t="e">
        <f>IF(D1260="", "",MATCH(D1260,'Approved Products List'!C$5:C$2890,0))</f>
        <v>#REF!</v>
      </c>
      <c r="F1260" s="21" t="e">
        <f>IF(D1260="", "",COUNTIF('Approved Products List'!C$5:C$2890,D1260))</f>
        <v>#REF!</v>
      </c>
    </row>
    <row r="1261" spans="2:6" x14ac:dyDescent="0.25">
      <c r="B1261" s="20" t="e">
        <f>(COUNTIF('Approved Products List'!#REF!,'Approved Products List'!#REF!)=1)*1</f>
        <v>#REF!</v>
      </c>
      <c r="C1261" s="19"/>
      <c r="D1261" s="19" t="e">
        <f t="array" ref="D1261">IF(ROWS(D$6:D1261)&lt;=C$5,INDEX('Approved Products List'!$C$5:$C$2890,SMALL(IF($B$6:$B$4551=1,ROW($B$6:$B$4551)-ROW(B$6)+1),ROWS(D$6:D1261))),"")</f>
        <v>#REF!</v>
      </c>
      <c r="E1261" s="19" t="e">
        <f>IF(D1261="", "",MATCH(D1261,'Approved Products List'!C$5:C$2890,0))</f>
        <v>#REF!</v>
      </c>
      <c r="F1261" s="21" t="e">
        <f>IF(D1261="", "",COUNTIF('Approved Products List'!C$5:C$2890,D1261))</f>
        <v>#REF!</v>
      </c>
    </row>
    <row r="1262" spans="2:6" x14ac:dyDescent="0.25">
      <c r="B1262" s="20" t="e">
        <f>(COUNTIF('Approved Products List'!#REF!,'Approved Products List'!#REF!)=1)*1</f>
        <v>#REF!</v>
      </c>
      <c r="C1262" s="19"/>
      <c r="D1262" s="19" t="e">
        <f t="array" ref="D1262">IF(ROWS(D$6:D1262)&lt;=C$5,INDEX('Approved Products List'!$C$5:$C$2890,SMALL(IF($B$6:$B$4551=1,ROW($B$6:$B$4551)-ROW(B$6)+1),ROWS(D$6:D1262))),"")</f>
        <v>#REF!</v>
      </c>
      <c r="E1262" s="19" t="e">
        <f>IF(D1262="", "",MATCH(D1262,'Approved Products List'!C$5:C$2890,0))</f>
        <v>#REF!</v>
      </c>
      <c r="F1262" s="21" t="e">
        <f>IF(D1262="", "",COUNTIF('Approved Products List'!C$5:C$2890,D1262))</f>
        <v>#REF!</v>
      </c>
    </row>
    <row r="1263" spans="2:6" x14ac:dyDescent="0.25">
      <c r="B1263" s="20" t="e">
        <f>(COUNTIF('Approved Products List'!#REF!,'Approved Products List'!#REF!)=1)*1</f>
        <v>#REF!</v>
      </c>
      <c r="C1263" s="19"/>
      <c r="D1263" s="19" t="e">
        <f t="array" ref="D1263">IF(ROWS(D$6:D1263)&lt;=C$5,INDEX('Approved Products List'!$C$5:$C$2890,SMALL(IF($B$6:$B$4551=1,ROW($B$6:$B$4551)-ROW(B$6)+1),ROWS(D$6:D1263))),"")</f>
        <v>#REF!</v>
      </c>
      <c r="E1263" s="19" t="e">
        <f>IF(D1263="", "",MATCH(D1263,'Approved Products List'!C$5:C$2890,0))</f>
        <v>#REF!</v>
      </c>
      <c r="F1263" s="21" t="e">
        <f>IF(D1263="", "",COUNTIF('Approved Products List'!C$5:C$2890,D1263))</f>
        <v>#REF!</v>
      </c>
    </row>
    <row r="1264" spans="2:6" x14ac:dyDescent="0.25">
      <c r="B1264" s="20" t="e">
        <f>(COUNTIF('Approved Products List'!#REF!,'Approved Products List'!#REF!)=1)*1</f>
        <v>#REF!</v>
      </c>
      <c r="C1264" s="19"/>
      <c r="D1264" s="19" t="e">
        <f t="array" ref="D1264">IF(ROWS(D$6:D1264)&lt;=C$5,INDEX('Approved Products List'!$C$5:$C$2890,SMALL(IF($B$6:$B$4551=1,ROW($B$6:$B$4551)-ROW(B$6)+1),ROWS(D$6:D1264))),"")</f>
        <v>#REF!</v>
      </c>
      <c r="E1264" s="19" t="e">
        <f>IF(D1264="", "",MATCH(D1264,'Approved Products List'!C$5:C$2890,0))</f>
        <v>#REF!</v>
      </c>
      <c r="F1264" s="21" t="e">
        <f>IF(D1264="", "",COUNTIF('Approved Products List'!C$5:C$2890,D1264))</f>
        <v>#REF!</v>
      </c>
    </row>
    <row r="1265" spans="2:6" x14ac:dyDescent="0.25">
      <c r="B1265" s="20" t="e">
        <f>(COUNTIF('Approved Products List'!#REF!,'Approved Products List'!#REF!)=1)*1</f>
        <v>#REF!</v>
      </c>
      <c r="C1265" s="19"/>
      <c r="D1265" s="19" t="e">
        <f t="array" ref="D1265">IF(ROWS(D$6:D1265)&lt;=C$5,INDEX('Approved Products List'!$C$5:$C$2890,SMALL(IF($B$6:$B$4551=1,ROW($B$6:$B$4551)-ROW(B$6)+1),ROWS(D$6:D1265))),"")</f>
        <v>#REF!</v>
      </c>
      <c r="E1265" s="19" t="e">
        <f>IF(D1265="", "",MATCH(D1265,'Approved Products List'!C$5:C$2890,0))</f>
        <v>#REF!</v>
      </c>
      <c r="F1265" s="21" t="e">
        <f>IF(D1265="", "",COUNTIF('Approved Products List'!C$5:C$2890,D1265))</f>
        <v>#REF!</v>
      </c>
    </row>
    <row r="1266" spans="2:6" x14ac:dyDescent="0.25">
      <c r="B1266" s="20" t="e">
        <f>(COUNTIF('Approved Products List'!#REF!,'Approved Products List'!#REF!)=1)*1</f>
        <v>#REF!</v>
      </c>
      <c r="C1266" s="19"/>
      <c r="D1266" s="19" t="e">
        <f t="array" ref="D1266">IF(ROWS(D$6:D1266)&lt;=C$5,INDEX('Approved Products List'!$C$5:$C$2890,SMALL(IF($B$6:$B$4551=1,ROW($B$6:$B$4551)-ROW(B$6)+1),ROWS(D$6:D1266))),"")</f>
        <v>#REF!</v>
      </c>
      <c r="E1266" s="19" t="e">
        <f>IF(D1266="", "",MATCH(D1266,'Approved Products List'!C$5:C$2890,0))</f>
        <v>#REF!</v>
      </c>
      <c r="F1266" s="21" t="e">
        <f>IF(D1266="", "",COUNTIF('Approved Products List'!C$5:C$2890,D1266))</f>
        <v>#REF!</v>
      </c>
    </row>
    <row r="1267" spans="2:6" x14ac:dyDescent="0.25">
      <c r="B1267" s="20" t="e">
        <f>(COUNTIF('Approved Products List'!#REF!,'Approved Products List'!#REF!)=1)*1</f>
        <v>#REF!</v>
      </c>
      <c r="C1267" s="19"/>
      <c r="D1267" s="19" t="e">
        <f t="array" ref="D1267">IF(ROWS(D$6:D1267)&lt;=C$5,INDEX('Approved Products List'!$C$5:$C$2890,SMALL(IF($B$6:$B$4551=1,ROW($B$6:$B$4551)-ROW(B$6)+1),ROWS(D$6:D1267))),"")</f>
        <v>#REF!</v>
      </c>
      <c r="E1267" s="19" t="e">
        <f>IF(D1267="", "",MATCH(D1267,'Approved Products List'!C$5:C$2890,0))</f>
        <v>#REF!</v>
      </c>
      <c r="F1267" s="21" t="e">
        <f>IF(D1267="", "",COUNTIF('Approved Products List'!C$5:C$2890,D1267))</f>
        <v>#REF!</v>
      </c>
    </row>
    <row r="1268" spans="2:6" x14ac:dyDescent="0.25">
      <c r="B1268" s="20" t="e">
        <f>(COUNTIF('Approved Products List'!#REF!,'Approved Products List'!#REF!)=1)*1</f>
        <v>#REF!</v>
      </c>
      <c r="C1268" s="19"/>
      <c r="D1268" s="19" t="e">
        <f t="array" ref="D1268">IF(ROWS(D$6:D1268)&lt;=C$5,INDEX('Approved Products List'!$C$5:$C$2890,SMALL(IF($B$6:$B$4551=1,ROW($B$6:$B$4551)-ROW(B$6)+1),ROWS(D$6:D1268))),"")</f>
        <v>#REF!</v>
      </c>
      <c r="E1268" s="19" t="e">
        <f>IF(D1268="", "",MATCH(D1268,'Approved Products List'!C$5:C$2890,0))</f>
        <v>#REF!</v>
      </c>
      <c r="F1268" s="21" t="e">
        <f>IF(D1268="", "",COUNTIF('Approved Products List'!C$5:C$2890,D1268))</f>
        <v>#REF!</v>
      </c>
    </row>
    <row r="1269" spans="2:6" x14ac:dyDescent="0.25">
      <c r="B1269" s="20" t="e">
        <f>(COUNTIF('Approved Products List'!#REF!,'Approved Products List'!#REF!)=1)*1</f>
        <v>#REF!</v>
      </c>
      <c r="C1269" s="19"/>
      <c r="D1269" s="19" t="e">
        <f t="array" ref="D1269">IF(ROWS(D$6:D1269)&lt;=C$5,INDEX('Approved Products List'!$C$5:$C$2890,SMALL(IF($B$6:$B$4551=1,ROW($B$6:$B$4551)-ROW(B$6)+1),ROWS(D$6:D1269))),"")</f>
        <v>#REF!</v>
      </c>
      <c r="E1269" s="19" t="e">
        <f>IF(D1269="", "",MATCH(D1269,'Approved Products List'!C$5:C$2890,0))</f>
        <v>#REF!</v>
      </c>
      <c r="F1269" s="21" t="e">
        <f>IF(D1269="", "",COUNTIF('Approved Products List'!C$5:C$2890,D1269))</f>
        <v>#REF!</v>
      </c>
    </row>
    <row r="1270" spans="2:6" x14ac:dyDescent="0.25">
      <c r="B1270" s="20" t="e">
        <f>(COUNTIF('Approved Products List'!#REF!,'Approved Products List'!#REF!)=1)*1</f>
        <v>#REF!</v>
      </c>
      <c r="C1270" s="19"/>
      <c r="D1270" s="19" t="e">
        <f t="array" ref="D1270">IF(ROWS(D$6:D1270)&lt;=C$5,INDEX('Approved Products List'!$C$5:$C$2890,SMALL(IF($B$6:$B$4551=1,ROW($B$6:$B$4551)-ROW(B$6)+1),ROWS(D$6:D1270))),"")</f>
        <v>#REF!</v>
      </c>
      <c r="E1270" s="19" t="e">
        <f>IF(D1270="", "",MATCH(D1270,'Approved Products List'!C$5:C$2890,0))</f>
        <v>#REF!</v>
      </c>
      <c r="F1270" s="21" t="e">
        <f>IF(D1270="", "",COUNTIF('Approved Products List'!C$5:C$2890,D1270))</f>
        <v>#REF!</v>
      </c>
    </row>
    <row r="1271" spans="2:6" x14ac:dyDescent="0.25">
      <c r="B1271" s="20" t="e">
        <f>(COUNTIF('Approved Products List'!#REF!,'Approved Products List'!#REF!)=1)*1</f>
        <v>#REF!</v>
      </c>
      <c r="C1271" s="19"/>
      <c r="D1271" s="19" t="e">
        <f t="array" ref="D1271">IF(ROWS(D$6:D1271)&lt;=C$5,INDEX('Approved Products List'!$C$5:$C$2890,SMALL(IF($B$6:$B$4551=1,ROW($B$6:$B$4551)-ROW(B$6)+1),ROWS(D$6:D1271))),"")</f>
        <v>#REF!</v>
      </c>
      <c r="E1271" s="19" t="e">
        <f>IF(D1271="", "",MATCH(D1271,'Approved Products List'!C$5:C$2890,0))</f>
        <v>#REF!</v>
      </c>
      <c r="F1271" s="21" t="e">
        <f>IF(D1271="", "",COUNTIF('Approved Products List'!C$5:C$2890,D1271))</f>
        <v>#REF!</v>
      </c>
    </row>
    <row r="1272" spans="2:6" x14ac:dyDescent="0.25">
      <c r="B1272" s="20" t="e">
        <f>(COUNTIF('Approved Products List'!#REF!,'Approved Products List'!#REF!)=1)*1</f>
        <v>#REF!</v>
      </c>
      <c r="C1272" s="19"/>
      <c r="D1272" s="19" t="e">
        <f t="array" ref="D1272">IF(ROWS(D$6:D1272)&lt;=C$5,INDEX('Approved Products List'!$C$5:$C$2890,SMALL(IF($B$6:$B$4551=1,ROW($B$6:$B$4551)-ROW(B$6)+1),ROWS(D$6:D1272))),"")</f>
        <v>#REF!</v>
      </c>
      <c r="E1272" s="19" t="e">
        <f>IF(D1272="", "",MATCH(D1272,'Approved Products List'!C$5:C$2890,0))</f>
        <v>#REF!</v>
      </c>
      <c r="F1272" s="21" t="e">
        <f>IF(D1272="", "",COUNTIF('Approved Products List'!C$5:C$2890,D1272))</f>
        <v>#REF!</v>
      </c>
    </row>
    <row r="1273" spans="2:6" x14ac:dyDescent="0.25">
      <c r="B1273" s="20" t="e">
        <f>(COUNTIF('Approved Products List'!#REF!,'Approved Products List'!#REF!)=1)*1</f>
        <v>#REF!</v>
      </c>
      <c r="C1273" s="19"/>
      <c r="D1273" s="19" t="e">
        <f t="array" ref="D1273">IF(ROWS(D$6:D1273)&lt;=C$5,INDEX('Approved Products List'!$C$5:$C$2890,SMALL(IF($B$6:$B$4551=1,ROW($B$6:$B$4551)-ROW(B$6)+1),ROWS(D$6:D1273))),"")</f>
        <v>#REF!</v>
      </c>
      <c r="E1273" s="19" t="e">
        <f>IF(D1273="", "",MATCH(D1273,'Approved Products List'!C$5:C$2890,0))</f>
        <v>#REF!</v>
      </c>
      <c r="F1273" s="21" t="e">
        <f>IF(D1273="", "",COUNTIF('Approved Products List'!C$5:C$2890,D1273))</f>
        <v>#REF!</v>
      </c>
    </row>
    <row r="1274" spans="2:6" x14ac:dyDescent="0.25">
      <c r="B1274" s="20" t="e">
        <f>(COUNTIF('Approved Products List'!#REF!,'Approved Products List'!#REF!)=1)*1</f>
        <v>#REF!</v>
      </c>
      <c r="C1274" s="19"/>
      <c r="D1274" s="19" t="e">
        <f t="array" ref="D1274">IF(ROWS(D$6:D1274)&lt;=C$5,INDEX('Approved Products List'!$C$5:$C$2890,SMALL(IF($B$6:$B$4551=1,ROW($B$6:$B$4551)-ROW(B$6)+1),ROWS(D$6:D1274))),"")</f>
        <v>#REF!</v>
      </c>
      <c r="E1274" s="19" t="e">
        <f>IF(D1274="", "",MATCH(D1274,'Approved Products List'!C$5:C$2890,0))</f>
        <v>#REF!</v>
      </c>
      <c r="F1274" s="21" t="e">
        <f>IF(D1274="", "",COUNTIF('Approved Products List'!C$5:C$2890,D1274))</f>
        <v>#REF!</v>
      </c>
    </row>
    <row r="1275" spans="2:6" x14ac:dyDescent="0.25">
      <c r="B1275" s="20" t="e">
        <f>(COUNTIF('Approved Products List'!#REF!,'Approved Products List'!#REF!)=1)*1</f>
        <v>#REF!</v>
      </c>
      <c r="C1275" s="19"/>
      <c r="D1275" s="19" t="e">
        <f t="array" ref="D1275">IF(ROWS(D$6:D1275)&lt;=C$5,INDEX('Approved Products List'!$C$5:$C$2890,SMALL(IF($B$6:$B$4551=1,ROW($B$6:$B$4551)-ROW(B$6)+1),ROWS(D$6:D1275))),"")</f>
        <v>#REF!</v>
      </c>
      <c r="E1275" s="19" t="e">
        <f>IF(D1275="", "",MATCH(D1275,'Approved Products List'!C$5:C$2890,0))</f>
        <v>#REF!</v>
      </c>
      <c r="F1275" s="21" t="e">
        <f>IF(D1275="", "",COUNTIF('Approved Products List'!C$5:C$2890,D1275))</f>
        <v>#REF!</v>
      </c>
    </row>
    <row r="1276" spans="2:6" x14ac:dyDescent="0.25">
      <c r="B1276" s="20" t="e">
        <f>(COUNTIF('Approved Products List'!#REF!,'Approved Products List'!#REF!)=1)*1</f>
        <v>#REF!</v>
      </c>
      <c r="C1276" s="19"/>
      <c r="D1276" s="19" t="e">
        <f t="array" ref="D1276">IF(ROWS(D$6:D1276)&lt;=C$5,INDEX('Approved Products List'!$C$5:$C$2890,SMALL(IF($B$6:$B$4551=1,ROW($B$6:$B$4551)-ROW(B$6)+1),ROWS(D$6:D1276))),"")</f>
        <v>#REF!</v>
      </c>
      <c r="E1276" s="19" t="e">
        <f>IF(D1276="", "",MATCH(D1276,'Approved Products List'!C$5:C$2890,0))</f>
        <v>#REF!</v>
      </c>
      <c r="F1276" s="21" t="e">
        <f>IF(D1276="", "",COUNTIF('Approved Products List'!C$5:C$2890,D1276))</f>
        <v>#REF!</v>
      </c>
    </row>
    <row r="1277" spans="2:6" x14ac:dyDescent="0.25">
      <c r="B1277" s="20" t="e">
        <f>(COUNTIF('Approved Products List'!#REF!,'Approved Products List'!#REF!)=1)*1</f>
        <v>#REF!</v>
      </c>
      <c r="C1277" s="19"/>
      <c r="D1277" s="19" t="e">
        <f t="array" ref="D1277">IF(ROWS(D$6:D1277)&lt;=C$5,INDEX('Approved Products List'!$C$5:$C$2890,SMALL(IF($B$6:$B$4551=1,ROW($B$6:$B$4551)-ROW(B$6)+1),ROWS(D$6:D1277))),"")</f>
        <v>#REF!</v>
      </c>
      <c r="E1277" s="19" t="e">
        <f>IF(D1277="", "",MATCH(D1277,'Approved Products List'!C$5:C$2890,0))</f>
        <v>#REF!</v>
      </c>
      <c r="F1277" s="21" t="e">
        <f>IF(D1277="", "",COUNTIF('Approved Products List'!C$5:C$2890,D1277))</f>
        <v>#REF!</v>
      </c>
    </row>
    <row r="1278" spans="2:6" x14ac:dyDescent="0.25">
      <c r="B1278" s="20" t="e">
        <f>(COUNTIF('Approved Products List'!#REF!,'Approved Products List'!#REF!)=1)*1</f>
        <v>#REF!</v>
      </c>
      <c r="C1278" s="19"/>
      <c r="D1278" s="19" t="e">
        <f t="array" ref="D1278">IF(ROWS(D$6:D1278)&lt;=C$5,INDEX('Approved Products List'!$C$5:$C$2890,SMALL(IF($B$6:$B$4551=1,ROW($B$6:$B$4551)-ROW(B$6)+1),ROWS(D$6:D1278))),"")</f>
        <v>#REF!</v>
      </c>
      <c r="E1278" s="19" t="e">
        <f>IF(D1278="", "",MATCH(D1278,'Approved Products List'!C$5:C$2890,0))</f>
        <v>#REF!</v>
      </c>
      <c r="F1278" s="21" t="e">
        <f>IF(D1278="", "",COUNTIF('Approved Products List'!C$5:C$2890,D1278))</f>
        <v>#REF!</v>
      </c>
    </row>
    <row r="1279" spans="2:6" x14ac:dyDescent="0.25">
      <c r="B1279" s="20" t="e">
        <f>(COUNTIF('Approved Products List'!#REF!,'Approved Products List'!#REF!)=1)*1</f>
        <v>#REF!</v>
      </c>
      <c r="C1279" s="19"/>
      <c r="D1279" s="19" t="e">
        <f t="array" ref="D1279">IF(ROWS(D$6:D1279)&lt;=C$5,INDEX('Approved Products List'!$C$5:$C$2890,SMALL(IF($B$6:$B$4551=1,ROW($B$6:$B$4551)-ROW(B$6)+1),ROWS(D$6:D1279))),"")</f>
        <v>#REF!</v>
      </c>
      <c r="E1279" s="19" t="e">
        <f>IF(D1279="", "",MATCH(D1279,'Approved Products List'!C$5:C$2890,0))</f>
        <v>#REF!</v>
      </c>
      <c r="F1279" s="21" t="e">
        <f>IF(D1279="", "",COUNTIF('Approved Products List'!C$5:C$2890,D1279))</f>
        <v>#REF!</v>
      </c>
    </row>
    <row r="1280" spans="2:6" x14ac:dyDescent="0.25">
      <c r="B1280" s="20" t="e">
        <f>(COUNTIF('Approved Products List'!#REF!,'Approved Products List'!#REF!)=1)*1</f>
        <v>#REF!</v>
      </c>
      <c r="C1280" s="19"/>
      <c r="D1280" s="19" t="e">
        <f t="array" ref="D1280">IF(ROWS(D$6:D1280)&lt;=C$5,INDEX('Approved Products List'!$C$5:$C$2890,SMALL(IF($B$6:$B$4551=1,ROW($B$6:$B$4551)-ROW(B$6)+1),ROWS(D$6:D1280))),"")</f>
        <v>#REF!</v>
      </c>
      <c r="E1280" s="19" t="e">
        <f>IF(D1280="", "",MATCH(D1280,'Approved Products List'!C$5:C$2890,0))</f>
        <v>#REF!</v>
      </c>
      <c r="F1280" s="21" t="e">
        <f>IF(D1280="", "",COUNTIF('Approved Products List'!C$5:C$2890,D1280))</f>
        <v>#REF!</v>
      </c>
    </row>
    <row r="1281" spans="2:6" x14ac:dyDescent="0.25">
      <c r="B1281" s="20" t="e">
        <f>(COUNTIF('Approved Products List'!#REF!,'Approved Products List'!#REF!)=1)*1</f>
        <v>#REF!</v>
      </c>
      <c r="C1281" s="19"/>
      <c r="D1281" s="19" t="e">
        <f t="array" ref="D1281">IF(ROWS(D$6:D1281)&lt;=C$5,INDEX('Approved Products List'!$C$5:$C$2890,SMALL(IF($B$6:$B$4551=1,ROW($B$6:$B$4551)-ROW(B$6)+1),ROWS(D$6:D1281))),"")</f>
        <v>#REF!</v>
      </c>
      <c r="E1281" s="19" t="e">
        <f>IF(D1281="", "",MATCH(D1281,'Approved Products List'!C$5:C$2890,0))</f>
        <v>#REF!</v>
      </c>
      <c r="F1281" s="21" t="e">
        <f>IF(D1281="", "",COUNTIF('Approved Products List'!C$5:C$2890,D1281))</f>
        <v>#REF!</v>
      </c>
    </row>
    <row r="1282" spans="2:6" x14ac:dyDescent="0.25">
      <c r="B1282" s="20" t="e">
        <f>(COUNTIF('Approved Products List'!#REF!,'Approved Products List'!#REF!)=1)*1</f>
        <v>#REF!</v>
      </c>
      <c r="C1282" s="19"/>
      <c r="D1282" s="19" t="e">
        <f t="array" ref="D1282">IF(ROWS(D$6:D1282)&lt;=C$5,INDEX('Approved Products List'!$C$5:$C$2890,SMALL(IF($B$6:$B$4551=1,ROW($B$6:$B$4551)-ROW(B$6)+1),ROWS(D$6:D1282))),"")</f>
        <v>#REF!</v>
      </c>
      <c r="E1282" s="19" t="e">
        <f>IF(D1282="", "",MATCH(D1282,'Approved Products List'!C$5:C$2890,0))</f>
        <v>#REF!</v>
      </c>
      <c r="F1282" s="21" t="e">
        <f>IF(D1282="", "",COUNTIF('Approved Products List'!C$5:C$2890,D1282))</f>
        <v>#REF!</v>
      </c>
    </row>
    <row r="1283" spans="2:6" x14ac:dyDescent="0.25">
      <c r="B1283" s="20" t="e">
        <f>(COUNTIF('Approved Products List'!#REF!,'Approved Products List'!#REF!)=1)*1</f>
        <v>#REF!</v>
      </c>
      <c r="C1283" s="19"/>
      <c r="D1283" s="19" t="e">
        <f t="array" ref="D1283">IF(ROWS(D$6:D1283)&lt;=C$5,INDEX('Approved Products List'!$C$5:$C$2890,SMALL(IF($B$6:$B$4551=1,ROW($B$6:$B$4551)-ROW(B$6)+1),ROWS(D$6:D1283))),"")</f>
        <v>#REF!</v>
      </c>
      <c r="E1283" s="19" t="e">
        <f>IF(D1283="", "",MATCH(D1283,'Approved Products List'!C$5:C$2890,0))</f>
        <v>#REF!</v>
      </c>
      <c r="F1283" s="21" t="e">
        <f>IF(D1283="", "",COUNTIF('Approved Products List'!C$5:C$2890,D1283))</f>
        <v>#REF!</v>
      </c>
    </row>
    <row r="1284" spans="2:6" x14ac:dyDescent="0.25">
      <c r="B1284" s="20" t="e">
        <f>(COUNTIF('Approved Products List'!#REF!,'Approved Products List'!#REF!)=1)*1</f>
        <v>#REF!</v>
      </c>
      <c r="C1284" s="19"/>
      <c r="D1284" s="19" t="e">
        <f t="array" ref="D1284">IF(ROWS(D$6:D1284)&lt;=C$5,INDEX('Approved Products List'!$C$5:$C$2890,SMALL(IF($B$6:$B$4551=1,ROW($B$6:$B$4551)-ROW(B$6)+1),ROWS(D$6:D1284))),"")</f>
        <v>#REF!</v>
      </c>
      <c r="E1284" s="19" t="e">
        <f>IF(D1284="", "",MATCH(D1284,'Approved Products List'!C$5:C$2890,0))</f>
        <v>#REF!</v>
      </c>
      <c r="F1284" s="21" t="e">
        <f>IF(D1284="", "",COUNTIF('Approved Products List'!C$5:C$2890,D1284))</f>
        <v>#REF!</v>
      </c>
    </row>
    <row r="1285" spans="2:6" x14ac:dyDescent="0.25">
      <c r="B1285" s="20" t="e">
        <f>(COUNTIF('Approved Products List'!#REF!,'Approved Products List'!#REF!)=1)*1</f>
        <v>#REF!</v>
      </c>
      <c r="C1285" s="19"/>
      <c r="D1285" s="19" t="e">
        <f t="array" ref="D1285">IF(ROWS(D$6:D1285)&lt;=C$5,INDEX('Approved Products List'!$C$5:$C$2890,SMALL(IF($B$6:$B$4551=1,ROW($B$6:$B$4551)-ROW(B$6)+1),ROWS(D$6:D1285))),"")</f>
        <v>#REF!</v>
      </c>
      <c r="E1285" s="19" t="e">
        <f>IF(D1285="", "",MATCH(D1285,'Approved Products List'!C$5:C$2890,0))</f>
        <v>#REF!</v>
      </c>
      <c r="F1285" s="21" t="e">
        <f>IF(D1285="", "",COUNTIF('Approved Products List'!C$5:C$2890,D1285))</f>
        <v>#REF!</v>
      </c>
    </row>
    <row r="1286" spans="2:6" x14ac:dyDescent="0.25">
      <c r="B1286" s="20" t="e">
        <f>(COUNTIF('Approved Products List'!#REF!,'Approved Products List'!#REF!)=1)*1</f>
        <v>#REF!</v>
      </c>
      <c r="C1286" s="19"/>
      <c r="D1286" s="19" t="e">
        <f t="array" ref="D1286">IF(ROWS(D$6:D1286)&lt;=C$5,INDEX('Approved Products List'!$C$5:$C$2890,SMALL(IF($B$6:$B$4551=1,ROW($B$6:$B$4551)-ROW(B$6)+1),ROWS(D$6:D1286))),"")</f>
        <v>#REF!</v>
      </c>
      <c r="E1286" s="19" t="e">
        <f>IF(D1286="", "",MATCH(D1286,'Approved Products List'!C$5:C$2890,0))</f>
        <v>#REF!</v>
      </c>
      <c r="F1286" s="21" t="e">
        <f>IF(D1286="", "",COUNTIF('Approved Products List'!C$5:C$2890,D1286))</f>
        <v>#REF!</v>
      </c>
    </row>
    <row r="1287" spans="2:6" x14ac:dyDescent="0.25">
      <c r="B1287" s="20" t="e">
        <f>(COUNTIF('Approved Products List'!#REF!,'Approved Products List'!#REF!)=1)*1</f>
        <v>#REF!</v>
      </c>
      <c r="C1287" s="19"/>
      <c r="D1287" s="19" t="e">
        <f t="array" ref="D1287">IF(ROWS(D$6:D1287)&lt;=C$5,INDEX('Approved Products List'!$C$5:$C$2890,SMALL(IF($B$6:$B$4551=1,ROW($B$6:$B$4551)-ROW(B$6)+1),ROWS(D$6:D1287))),"")</f>
        <v>#REF!</v>
      </c>
      <c r="E1287" s="19" t="e">
        <f>IF(D1287="", "",MATCH(D1287,'Approved Products List'!C$5:C$2890,0))</f>
        <v>#REF!</v>
      </c>
      <c r="F1287" s="21" t="e">
        <f>IF(D1287="", "",COUNTIF('Approved Products List'!C$5:C$2890,D1287))</f>
        <v>#REF!</v>
      </c>
    </row>
    <row r="1288" spans="2:6" x14ac:dyDescent="0.25">
      <c r="B1288" s="20" t="e">
        <f>(COUNTIF('Approved Products List'!#REF!,'Approved Products List'!#REF!)=1)*1</f>
        <v>#REF!</v>
      </c>
      <c r="C1288" s="19"/>
      <c r="D1288" s="19" t="e">
        <f t="array" ref="D1288">IF(ROWS(D$6:D1288)&lt;=C$5,INDEX('Approved Products List'!$C$5:$C$2890,SMALL(IF($B$6:$B$4551=1,ROW($B$6:$B$4551)-ROW(B$6)+1),ROWS(D$6:D1288))),"")</f>
        <v>#REF!</v>
      </c>
      <c r="E1288" s="19" t="e">
        <f>IF(D1288="", "",MATCH(D1288,'Approved Products List'!C$5:C$2890,0))</f>
        <v>#REF!</v>
      </c>
      <c r="F1288" s="21" t="e">
        <f>IF(D1288="", "",COUNTIF('Approved Products List'!C$5:C$2890,D1288))</f>
        <v>#REF!</v>
      </c>
    </row>
    <row r="1289" spans="2:6" x14ac:dyDescent="0.25">
      <c r="B1289" s="20" t="e">
        <f>(COUNTIF('Approved Products List'!#REF!,'Approved Products List'!#REF!)=1)*1</f>
        <v>#REF!</v>
      </c>
      <c r="C1289" s="19"/>
      <c r="D1289" s="19" t="e">
        <f t="array" ref="D1289">IF(ROWS(D$6:D1289)&lt;=C$5,INDEX('Approved Products List'!$C$5:$C$2890,SMALL(IF($B$6:$B$4551=1,ROW($B$6:$B$4551)-ROW(B$6)+1),ROWS(D$6:D1289))),"")</f>
        <v>#REF!</v>
      </c>
      <c r="E1289" s="19" t="e">
        <f>IF(D1289="", "",MATCH(D1289,'Approved Products List'!C$5:C$2890,0))</f>
        <v>#REF!</v>
      </c>
      <c r="F1289" s="21" t="e">
        <f>IF(D1289="", "",COUNTIF('Approved Products List'!C$5:C$2890,D1289))</f>
        <v>#REF!</v>
      </c>
    </row>
    <row r="1290" spans="2:6" x14ac:dyDescent="0.25">
      <c r="B1290" s="20" t="e">
        <f>(COUNTIF('Approved Products List'!#REF!,'Approved Products List'!#REF!)=1)*1</f>
        <v>#REF!</v>
      </c>
      <c r="C1290" s="19"/>
      <c r="D1290" s="19" t="e">
        <f t="array" ref="D1290">IF(ROWS(D$6:D1290)&lt;=C$5,INDEX('Approved Products List'!$C$5:$C$2890,SMALL(IF($B$6:$B$4551=1,ROW($B$6:$B$4551)-ROW(B$6)+1),ROWS(D$6:D1290))),"")</f>
        <v>#REF!</v>
      </c>
      <c r="E1290" s="19" t="e">
        <f>IF(D1290="", "",MATCH(D1290,'Approved Products List'!C$5:C$2890,0))</f>
        <v>#REF!</v>
      </c>
      <c r="F1290" s="21" t="e">
        <f>IF(D1290="", "",COUNTIF('Approved Products List'!C$5:C$2890,D1290))</f>
        <v>#REF!</v>
      </c>
    </row>
    <row r="1291" spans="2:6" x14ac:dyDescent="0.25">
      <c r="B1291" s="20" t="e">
        <f>(COUNTIF('Approved Products List'!#REF!,'Approved Products List'!#REF!)=1)*1</f>
        <v>#REF!</v>
      </c>
      <c r="C1291" s="19"/>
      <c r="D1291" s="19" t="e">
        <f t="array" ref="D1291">IF(ROWS(D$6:D1291)&lt;=C$5,INDEX('Approved Products List'!$C$5:$C$2890,SMALL(IF($B$6:$B$4551=1,ROW($B$6:$B$4551)-ROW(B$6)+1),ROWS(D$6:D1291))),"")</f>
        <v>#REF!</v>
      </c>
      <c r="E1291" s="19" t="e">
        <f>IF(D1291="", "",MATCH(D1291,'Approved Products List'!C$5:C$2890,0))</f>
        <v>#REF!</v>
      </c>
      <c r="F1291" s="21" t="e">
        <f>IF(D1291="", "",COUNTIF('Approved Products List'!C$5:C$2890,D1291))</f>
        <v>#REF!</v>
      </c>
    </row>
    <row r="1292" spans="2:6" x14ac:dyDescent="0.25">
      <c r="B1292" s="20" t="e">
        <f>(COUNTIF('Approved Products List'!#REF!,'Approved Products List'!#REF!)=1)*1</f>
        <v>#REF!</v>
      </c>
      <c r="C1292" s="19"/>
      <c r="D1292" s="19" t="e">
        <f t="array" ref="D1292">IF(ROWS(D$6:D1292)&lt;=C$5,INDEX('Approved Products List'!$C$5:$C$2890,SMALL(IF($B$6:$B$4551=1,ROW($B$6:$B$4551)-ROW(B$6)+1),ROWS(D$6:D1292))),"")</f>
        <v>#REF!</v>
      </c>
      <c r="E1292" s="19" t="e">
        <f>IF(D1292="", "",MATCH(D1292,'Approved Products List'!C$5:C$2890,0))</f>
        <v>#REF!</v>
      </c>
      <c r="F1292" s="21" t="e">
        <f>IF(D1292="", "",COUNTIF('Approved Products List'!C$5:C$2890,D1292))</f>
        <v>#REF!</v>
      </c>
    </row>
    <row r="1293" spans="2:6" x14ac:dyDescent="0.25">
      <c r="B1293" s="20" t="e">
        <f>(COUNTIF('Approved Products List'!#REF!,'Approved Products List'!#REF!)=1)*1</f>
        <v>#REF!</v>
      </c>
      <c r="C1293" s="19"/>
      <c r="D1293" s="19" t="e">
        <f t="array" ref="D1293">IF(ROWS(D$6:D1293)&lt;=C$5,INDEX('Approved Products List'!$C$5:$C$2890,SMALL(IF($B$6:$B$4551=1,ROW($B$6:$B$4551)-ROW(B$6)+1),ROWS(D$6:D1293))),"")</f>
        <v>#REF!</v>
      </c>
      <c r="E1293" s="19" t="e">
        <f>IF(D1293="", "",MATCH(D1293,'Approved Products List'!C$5:C$2890,0))</f>
        <v>#REF!</v>
      </c>
      <c r="F1293" s="21" t="e">
        <f>IF(D1293="", "",COUNTIF('Approved Products List'!C$5:C$2890,D1293))</f>
        <v>#REF!</v>
      </c>
    </row>
    <row r="1294" spans="2:6" x14ac:dyDescent="0.25">
      <c r="B1294" s="20" t="e">
        <f>(COUNTIF('Approved Products List'!#REF!,'Approved Products List'!#REF!)=1)*1</f>
        <v>#REF!</v>
      </c>
      <c r="C1294" s="19"/>
      <c r="D1294" s="19" t="e">
        <f t="array" ref="D1294">IF(ROWS(D$6:D1294)&lt;=C$5,INDEX('Approved Products List'!$C$5:$C$2890,SMALL(IF($B$6:$B$4551=1,ROW($B$6:$B$4551)-ROW(B$6)+1),ROWS(D$6:D1294))),"")</f>
        <v>#REF!</v>
      </c>
      <c r="E1294" s="19" t="e">
        <f>IF(D1294="", "",MATCH(D1294,'Approved Products List'!C$5:C$2890,0))</f>
        <v>#REF!</v>
      </c>
      <c r="F1294" s="21" t="e">
        <f>IF(D1294="", "",COUNTIF('Approved Products List'!C$5:C$2890,D1294))</f>
        <v>#REF!</v>
      </c>
    </row>
    <row r="1295" spans="2:6" x14ac:dyDescent="0.25">
      <c r="B1295" s="20" t="e">
        <f>(COUNTIF('Approved Products List'!#REF!,'Approved Products List'!#REF!)=1)*1</f>
        <v>#REF!</v>
      </c>
      <c r="C1295" s="19"/>
      <c r="D1295" s="19" t="e">
        <f t="array" ref="D1295">IF(ROWS(D$6:D1295)&lt;=C$5,INDEX('Approved Products List'!$C$5:$C$2890,SMALL(IF($B$6:$B$4551=1,ROW($B$6:$B$4551)-ROW(B$6)+1),ROWS(D$6:D1295))),"")</f>
        <v>#REF!</v>
      </c>
      <c r="E1295" s="19" t="e">
        <f>IF(D1295="", "",MATCH(D1295,'Approved Products List'!C$5:C$2890,0))</f>
        <v>#REF!</v>
      </c>
      <c r="F1295" s="21" t="e">
        <f>IF(D1295="", "",COUNTIF('Approved Products List'!C$5:C$2890,D1295))</f>
        <v>#REF!</v>
      </c>
    </row>
    <row r="1296" spans="2:6" x14ac:dyDescent="0.25">
      <c r="B1296" s="20" t="e">
        <f>(COUNTIF('Approved Products List'!#REF!,'Approved Products List'!#REF!)=1)*1</f>
        <v>#REF!</v>
      </c>
      <c r="C1296" s="19"/>
      <c r="D1296" s="19" t="e">
        <f t="array" ref="D1296">IF(ROWS(D$6:D1296)&lt;=C$5,INDEX('Approved Products List'!$C$5:$C$2890,SMALL(IF($B$6:$B$4551=1,ROW($B$6:$B$4551)-ROW(B$6)+1),ROWS(D$6:D1296))),"")</f>
        <v>#REF!</v>
      </c>
      <c r="E1296" s="19" t="e">
        <f>IF(D1296="", "",MATCH(D1296,'Approved Products List'!C$5:C$2890,0))</f>
        <v>#REF!</v>
      </c>
      <c r="F1296" s="21" t="e">
        <f>IF(D1296="", "",COUNTIF('Approved Products List'!C$5:C$2890,D1296))</f>
        <v>#REF!</v>
      </c>
    </row>
    <row r="1297" spans="2:6" x14ac:dyDescent="0.25">
      <c r="B1297" s="20" t="e">
        <f>(COUNTIF('Approved Products List'!#REF!,'Approved Products List'!#REF!)=1)*1</f>
        <v>#REF!</v>
      </c>
      <c r="C1297" s="19"/>
      <c r="D1297" s="19" t="e">
        <f t="array" ref="D1297">IF(ROWS(D$6:D1297)&lt;=C$5,INDEX('Approved Products List'!$C$5:$C$2890,SMALL(IF($B$6:$B$4551=1,ROW($B$6:$B$4551)-ROW(B$6)+1),ROWS(D$6:D1297))),"")</f>
        <v>#REF!</v>
      </c>
      <c r="E1297" s="19" t="e">
        <f>IF(D1297="", "",MATCH(D1297,'Approved Products List'!C$5:C$2890,0))</f>
        <v>#REF!</v>
      </c>
      <c r="F1297" s="21" t="e">
        <f>IF(D1297="", "",COUNTIF('Approved Products List'!C$5:C$2890,D1297))</f>
        <v>#REF!</v>
      </c>
    </row>
    <row r="1298" spans="2:6" x14ac:dyDescent="0.25">
      <c r="B1298" s="20" t="e">
        <f>(COUNTIF('Approved Products List'!#REF!,'Approved Products List'!#REF!)=1)*1</f>
        <v>#REF!</v>
      </c>
      <c r="C1298" s="19"/>
      <c r="D1298" s="19" t="e">
        <f t="array" ref="D1298">IF(ROWS(D$6:D1298)&lt;=C$5,INDEX('Approved Products List'!$C$5:$C$2890,SMALL(IF($B$6:$B$4551=1,ROW($B$6:$B$4551)-ROW(B$6)+1),ROWS(D$6:D1298))),"")</f>
        <v>#REF!</v>
      </c>
      <c r="E1298" s="19" t="e">
        <f>IF(D1298="", "",MATCH(D1298,'Approved Products List'!C$5:C$2890,0))</f>
        <v>#REF!</v>
      </c>
      <c r="F1298" s="21" t="e">
        <f>IF(D1298="", "",COUNTIF('Approved Products List'!C$5:C$2890,D1298))</f>
        <v>#REF!</v>
      </c>
    </row>
    <row r="1299" spans="2:6" x14ac:dyDescent="0.25">
      <c r="B1299" s="20" t="e">
        <f>(COUNTIF('Approved Products List'!#REF!,'Approved Products List'!#REF!)=1)*1</f>
        <v>#REF!</v>
      </c>
      <c r="C1299" s="19"/>
      <c r="D1299" s="19" t="e">
        <f t="array" ref="D1299">IF(ROWS(D$6:D1299)&lt;=C$5,INDEX('Approved Products List'!$C$5:$C$2890,SMALL(IF($B$6:$B$4551=1,ROW($B$6:$B$4551)-ROW(B$6)+1),ROWS(D$6:D1299))),"")</f>
        <v>#REF!</v>
      </c>
      <c r="E1299" s="19" t="e">
        <f>IF(D1299="", "",MATCH(D1299,'Approved Products List'!C$5:C$2890,0))</f>
        <v>#REF!</v>
      </c>
      <c r="F1299" s="21" t="e">
        <f>IF(D1299="", "",COUNTIF('Approved Products List'!C$5:C$2890,D1299))</f>
        <v>#REF!</v>
      </c>
    </row>
    <row r="1300" spans="2:6" x14ac:dyDescent="0.25">
      <c r="B1300" s="20" t="e">
        <f>(COUNTIF('Approved Products List'!#REF!,'Approved Products List'!#REF!)=1)*1</f>
        <v>#REF!</v>
      </c>
      <c r="C1300" s="19"/>
      <c r="D1300" s="19" t="e">
        <f t="array" ref="D1300">IF(ROWS(D$6:D1300)&lt;=C$5,INDEX('Approved Products List'!$C$5:$C$2890,SMALL(IF($B$6:$B$4551=1,ROW($B$6:$B$4551)-ROW(B$6)+1),ROWS(D$6:D1300))),"")</f>
        <v>#REF!</v>
      </c>
      <c r="E1300" s="19" t="e">
        <f>IF(D1300="", "",MATCH(D1300,'Approved Products List'!C$5:C$2890,0))</f>
        <v>#REF!</v>
      </c>
      <c r="F1300" s="21" t="e">
        <f>IF(D1300="", "",COUNTIF('Approved Products List'!C$5:C$2890,D1300))</f>
        <v>#REF!</v>
      </c>
    </row>
    <row r="1301" spans="2:6" x14ac:dyDescent="0.25">
      <c r="B1301" s="20" t="e">
        <f>(COUNTIF('Approved Products List'!#REF!,'Approved Products List'!#REF!)=1)*1</f>
        <v>#REF!</v>
      </c>
      <c r="C1301" s="19"/>
      <c r="D1301" s="19" t="e">
        <f t="array" ref="D1301">IF(ROWS(D$6:D1301)&lt;=C$5,INDEX('Approved Products List'!$C$5:$C$2890,SMALL(IF($B$6:$B$4551=1,ROW($B$6:$B$4551)-ROW(B$6)+1),ROWS(D$6:D1301))),"")</f>
        <v>#REF!</v>
      </c>
      <c r="E1301" s="19" t="e">
        <f>IF(D1301="", "",MATCH(D1301,'Approved Products List'!C$5:C$2890,0))</f>
        <v>#REF!</v>
      </c>
      <c r="F1301" s="21" t="e">
        <f>IF(D1301="", "",COUNTIF('Approved Products List'!C$5:C$2890,D1301))</f>
        <v>#REF!</v>
      </c>
    </row>
    <row r="1302" spans="2:6" x14ac:dyDescent="0.25">
      <c r="B1302" s="20" t="e">
        <f>(COUNTIF('Approved Products List'!#REF!,'Approved Products List'!#REF!)=1)*1</f>
        <v>#REF!</v>
      </c>
      <c r="C1302" s="19"/>
      <c r="D1302" s="19" t="e">
        <f t="array" ref="D1302">IF(ROWS(D$6:D1302)&lt;=C$5,INDEX('Approved Products List'!$C$5:$C$2890,SMALL(IF($B$6:$B$4551=1,ROW($B$6:$B$4551)-ROW(B$6)+1),ROWS(D$6:D1302))),"")</f>
        <v>#REF!</v>
      </c>
      <c r="E1302" s="19" t="e">
        <f>IF(D1302="", "",MATCH(D1302,'Approved Products List'!C$5:C$2890,0))</f>
        <v>#REF!</v>
      </c>
      <c r="F1302" s="21" t="e">
        <f>IF(D1302="", "",COUNTIF('Approved Products List'!C$5:C$2890,D1302))</f>
        <v>#REF!</v>
      </c>
    </row>
    <row r="1303" spans="2:6" x14ac:dyDescent="0.25">
      <c r="B1303" s="20" t="e">
        <f>(COUNTIF('Approved Products List'!#REF!,'Approved Products List'!#REF!)=1)*1</f>
        <v>#REF!</v>
      </c>
      <c r="C1303" s="19"/>
      <c r="D1303" s="19" t="e">
        <f t="array" ref="D1303">IF(ROWS(D$6:D1303)&lt;=C$5,INDEX('Approved Products List'!$C$5:$C$2890,SMALL(IF($B$6:$B$4551=1,ROW($B$6:$B$4551)-ROW(B$6)+1),ROWS(D$6:D1303))),"")</f>
        <v>#REF!</v>
      </c>
      <c r="E1303" s="19" t="e">
        <f>IF(D1303="", "",MATCH(D1303,'Approved Products List'!C$5:C$2890,0))</f>
        <v>#REF!</v>
      </c>
      <c r="F1303" s="21" t="e">
        <f>IF(D1303="", "",COUNTIF('Approved Products List'!C$5:C$2890,D1303))</f>
        <v>#REF!</v>
      </c>
    </row>
    <row r="1304" spans="2:6" x14ac:dyDescent="0.25">
      <c r="B1304" s="20" t="e">
        <f>(COUNTIF('Approved Products List'!#REF!,'Approved Products List'!#REF!)=1)*1</f>
        <v>#REF!</v>
      </c>
      <c r="C1304" s="19"/>
      <c r="D1304" s="19" t="e">
        <f t="array" ref="D1304">IF(ROWS(D$6:D1304)&lt;=C$5,INDEX('Approved Products List'!$C$5:$C$2890,SMALL(IF($B$6:$B$4551=1,ROW($B$6:$B$4551)-ROW(B$6)+1),ROWS(D$6:D1304))),"")</f>
        <v>#REF!</v>
      </c>
      <c r="E1304" s="19" t="e">
        <f>IF(D1304="", "",MATCH(D1304,'Approved Products List'!C$5:C$2890,0))</f>
        <v>#REF!</v>
      </c>
      <c r="F1304" s="21" t="e">
        <f>IF(D1304="", "",COUNTIF('Approved Products List'!C$5:C$2890,D1304))</f>
        <v>#REF!</v>
      </c>
    </row>
    <row r="1305" spans="2:6" x14ac:dyDescent="0.25">
      <c r="B1305" s="20" t="e">
        <f>(COUNTIF('Approved Products List'!#REF!,'Approved Products List'!#REF!)=1)*1</f>
        <v>#REF!</v>
      </c>
      <c r="C1305" s="19"/>
      <c r="D1305" s="19" t="e">
        <f t="array" ref="D1305">IF(ROWS(D$6:D1305)&lt;=C$5,INDEX('Approved Products List'!$C$5:$C$2890,SMALL(IF($B$6:$B$4551=1,ROW($B$6:$B$4551)-ROW(B$6)+1),ROWS(D$6:D1305))),"")</f>
        <v>#REF!</v>
      </c>
      <c r="E1305" s="19" t="e">
        <f>IF(D1305="", "",MATCH(D1305,'Approved Products List'!C$5:C$2890,0))</f>
        <v>#REF!</v>
      </c>
      <c r="F1305" s="21" t="e">
        <f>IF(D1305="", "",COUNTIF('Approved Products List'!C$5:C$2890,D1305))</f>
        <v>#REF!</v>
      </c>
    </row>
    <row r="1306" spans="2:6" x14ac:dyDescent="0.25">
      <c r="B1306" s="20" t="e">
        <f>(COUNTIF('Approved Products List'!#REF!,'Approved Products List'!#REF!)=1)*1</f>
        <v>#REF!</v>
      </c>
      <c r="C1306" s="19"/>
      <c r="D1306" s="19" t="e">
        <f t="array" ref="D1306">IF(ROWS(D$6:D1306)&lt;=C$5,INDEX('Approved Products List'!$C$5:$C$2890,SMALL(IF($B$6:$B$4551=1,ROW($B$6:$B$4551)-ROW(B$6)+1),ROWS(D$6:D1306))),"")</f>
        <v>#REF!</v>
      </c>
      <c r="E1306" s="19" t="e">
        <f>IF(D1306="", "",MATCH(D1306,'Approved Products List'!C$5:C$2890,0))</f>
        <v>#REF!</v>
      </c>
      <c r="F1306" s="21" t="e">
        <f>IF(D1306="", "",COUNTIF('Approved Products List'!C$5:C$2890,D1306))</f>
        <v>#REF!</v>
      </c>
    </row>
    <row r="1307" spans="2:6" x14ac:dyDescent="0.25">
      <c r="B1307" s="20" t="e">
        <f>(COUNTIF('Approved Products List'!#REF!,'Approved Products List'!#REF!)=1)*1</f>
        <v>#REF!</v>
      </c>
      <c r="C1307" s="19"/>
      <c r="D1307" s="19" t="e">
        <f t="array" ref="D1307">IF(ROWS(D$6:D1307)&lt;=C$5,INDEX('Approved Products List'!$C$5:$C$2890,SMALL(IF($B$6:$B$4551=1,ROW($B$6:$B$4551)-ROW(B$6)+1),ROWS(D$6:D1307))),"")</f>
        <v>#REF!</v>
      </c>
      <c r="E1307" s="19" t="e">
        <f>IF(D1307="", "",MATCH(D1307,'Approved Products List'!C$5:C$2890,0))</f>
        <v>#REF!</v>
      </c>
      <c r="F1307" s="21" t="e">
        <f>IF(D1307="", "",COUNTIF('Approved Products List'!C$5:C$2890,D1307))</f>
        <v>#REF!</v>
      </c>
    </row>
    <row r="1308" spans="2:6" x14ac:dyDescent="0.25">
      <c r="B1308" s="20" t="e">
        <f>(COUNTIF('Approved Products List'!#REF!,'Approved Products List'!#REF!)=1)*1</f>
        <v>#REF!</v>
      </c>
      <c r="C1308" s="19"/>
      <c r="D1308" s="19" t="e">
        <f t="array" ref="D1308">IF(ROWS(D$6:D1308)&lt;=C$5,INDEX('Approved Products List'!$C$5:$C$2890,SMALL(IF($B$6:$B$4551=1,ROW($B$6:$B$4551)-ROW(B$6)+1),ROWS(D$6:D1308))),"")</f>
        <v>#REF!</v>
      </c>
      <c r="E1308" s="19" t="e">
        <f>IF(D1308="", "",MATCH(D1308,'Approved Products List'!C$5:C$2890,0))</f>
        <v>#REF!</v>
      </c>
      <c r="F1308" s="21" t="e">
        <f>IF(D1308="", "",COUNTIF('Approved Products List'!C$5:C$2890,D1308))</f>
        <v>#REF!</v>
      </c>
    </row>
    <row r="1309" spans="2:6" x14ac:dyDescent="0.25">
      <c r="B1309" s="20" t="e">
        <f>(COUNTIF('Approved Products List'!#REF!,'Approved Products List'!#REF!)=1)*1</f>
        <v>#REF!</v>
      </c>
      <c r="C1309" s="19"/>
      <c r="D1309" s="19" t="e">
        <f t="array" ref="D1309">IF(ROWS(D$6:D1309)&lt;=C$5,INDEX('Approved Products List'!$C$5:$C$2890,SMALL(IF($B$6:$B$4551=1,ROW($B$6:$B$4551)-ROW(B$6)+1),ROWS(D$6:D1309))),"")</f>
        <v>#REF!</v>
      </c>
      <c r="E1309" s="19" t="e">
        <f>IF(D1309="", "",MATCH(D1309,'Approved Products List'!C$5:C$2890,0))</f>
        <v>#REF!</v>
      </c>
      <c r="F1309" s="21" t="e">
        <f>IF(D1309="", "",COUNTIF('Approved Products List'!C$5:C$2890,D1309))</f>
        <v>#REF!</v>
      </c>
    </row>
    <row r="1310" spans="2:6" x14ac:dyDescent="0.25">
      <c r="B1310" s="20" t="e">
        <f>(COUNTIF('Approved Products List'!#REF!,'Approved Products List'!#REF!)=1)*1</f>
        <v>#REF!</v>
      </c>
      <c r="C1310" s="19"/>
      <c r="D1310" s="19" t="e">
        <f t="array" ref="D1310">IF(ROWS(D$6:D1310)&lt;=C$5,INDEX('Approved Products List'!$C$5:$C$2890,SMALL(IF($B$6:$B$4551=1,ROW($B$6:$B$4551)-ROW(B$6)+1),ROWS(D$6:D1310))),"")</f>
        <v>#REF!</v>
      </c>
      <c r="E1310" s="19" t="e">
        <f>IF(D1310="", "",MATCH(D1310,'Approved Products List'!C$5:C$2890,0))</f>
        <v>#REF!</v>
      </c>
      <c r="F1310" s="21" t="e">
        <f>IF(D1310="", "",COUNTIF('Approved Products List'!C$5:C$2890,D1310))</f>
        <v>#REF!</v>
      </c>
    </row>
    <row r="1311" spans="2:6" x14ac:dyDescent="0.25">
      <c r="B1311" s="20" t="e">
        <f>(COUNTIF('Approved Products List'!#REF!,'Approved Products List'!#REF!)=1)*1</f>
        <v>#REF!</v>
      </c>
      <c r="C1311" s="19"/>
      <c r="D1311" s="19" t="e">
        <f t="array" ref="D1311">IF(ROWS(D$6:D1311)&lt;=C$5,INDEX('Approved Products List'!$C$5:$C$2890,SMALL(IF($B$6:$B$4551=1,ROW($B$6:$B$4551)-ROW(B$6)+1),ROWS(D$6:D1311))),"")</f>
        <v>#REF!</v>
      </c>
      <c r="E1311" s="19" t="e">
        <f>IF(D1311="", "",MATCH(D1311,'Approved Products List'!C$5:C$2890,0))</f>
        <v>#REF!</v>
      </c>
      <c r="F1311" s="21" t="e">
        <f>IF(D1311="", "",COUNTIF('Approved Products List'!C$5:C$2890,D1311))</f>
        <v>#REF!</v>
      </c>
    </row>
    <row r="1312" spans="2:6" x14ac:dyDescent="0.25">
      <c r="B1312" s="20" t="e">
        <f>(COUNTIF('Approved Products List'!#REF!,'Approved Products List'!#REF!)=1)*1</f>
        <v>#REF!</v>
      </c>
      <c r="C1312" s="19"/>
      <c r="D1312" s="19" t="e">
        <f t="array" ref="D1312">IF(ROWS(D$6:D1312)&lt;=C$5,INDEX('Approved Products List'!$C$5:$C$2890,SMALL(IF($B$6:$B$4551=1,ROW($B$6:$B$4551)-ROW(B$6)+1),ROWS(D$6:D1312))),"")</f>
        <v>#REF!</v>
      </c>
      <c r="E1312" s="19" t="e">
        <f>IF(D1312="", "",MATCH(D1312,'Approved Products List'!C$5:C$2890,0))</f>
        <v>#REF!</v>
      </c>
      <c r="F1312" s="21" t="e">
        <f>IF(D1312="", "",COUNTIF('Approved Products List'!C$5:C$2890,D1312))</f>
        <v>#REF!</v>
      </c>
    </row>
    <row r="1313" spans="2:6" x14ac:dyDescent="0.25">
      <c r="B1313" s="20" t="e">
        <f>(COUNTIF('Approved Products List'!#REF!,'Approved Products List'!#REF!)=1)*1</f>
        <v>#REF!</v>
      </c>
      <c r="C1313" s="19"/>
      <c r="D1313" s="19" t="e">
        <f t="array" ref="D1313">IF(ROWS(D$6:D1313)&lt;=C$5,INDEX('Approved Products List'!$C$5:$C$2890,SMALL(IF($B$6:$B$4551=1,ROW($B$6:$B$4551)-ROW(B$6)+1),ROWS(D$6:D1313))),"")</f>
        <v>#REF!</v>
      </c>
      <c r="E1313" s="19" t="e">
        <f>IF(D1313="", "",MATCH(D1313,'Approved Products List'!C$5:C$2890,0))</f>
        <v>#REF!</v>
      </c>
      <c r="F1313" s="21" t="e">
        <f>IF(D1313="", "",COUNTIF('Approved Products List'!C$5:C$2890,D1313))</f>
        <v>#REF!</v>
      </c>
    </row>
    <row r="1314" spans="2:6" x14ac:dyDescent="0.25">
      <c r="B1314" s="20" t="e">
        <f>(COUNTIF('Approved Products List'!#REF!,'Approved Products List'!#REF!)=1)*1</f>
        <v>#REF!</v>
      </c>
      <c r="C1314" s="19"/>
      <c r="D1314" s="19" t="e">
        <f t="array" ref="D1314">IF(ROWS(D$6:D1314)&lt;=C$5,INDEX('Approved Products List'!$C$5:$C$2890,SMALL(IF($B$6:$B$4551=1,ROW($B$6:$B$4551)-ROW(B$6)+1),ROWS(D$6:D1314))),"")</f>
        <v>#REF!</v>
      </c>
      <c r="E1314" s="19" t="e">
        <f>IF(D1314="", "",MATCH(D1314,'Approved Products List'!C$5:C$2890,0))</f>
        <v>#REF!</v>
      </c>
      <c r="F1314" s="21" t="e">
        <f>IF(D1314="", "",COUNTIF('Approved Products List'!C$5:C$2890,D1314))</f>
        <v>#REF!</v>
      </c>
    </row>
    <row r="1315" spans="2:6" x14ac:dyDescent="0.25">
      <c r="B1315" s="20" t="e">
        <f>(COUNTIF('Approved Products List'!#REF!,'Approved Products List'!#REF!)=1)*1</f>
        <v>#REF!</v>
      </c>
      <c r="C1315" s="19"/>
      <c r="D1315" s="19" t="e">
        <f t="array" ref="D1315">IF(ROWS(D$6:D1315)&lt;=C$5,INDEX('Approved Products List'!$C$5:$C$2890,SMALL(IF($B$6:$B$4551=1,ROW($B$6:$B$4551)-ROW(B$6)+1),ROWS(D$6:D1315))),"")</f>
        <v>#REF!</v>
      </c>
      <c r="E1315" s="19" t="e">
        <f>IF(D1315="", "",MATCH(D1315,'Approved Products List'!C$5:C$2890,0))</f>
        <v>#REF!</v>
      </c>
      <c r="F1315" s="21" t="e">
        <f>IF(D1315="", "",COUNTIF('Approved Products List'!C$5:C$2890,D1315))</f>
        <v>#REF!</v>
      </c>
    </row>
    <row r="1316" spans="2:6" x14ac:dyDescent="0.25">
      <c r="B1316" s="20" t="e">
        <f>(COUNTIF('Approved Products List'!#REF!,'Approved Products List'!#REF!)=1)*1</f>
        <v>#REF!</v>
      </c>
      <c r="C1316" s="19"/>
      <c r="D1316" s="19" t="e">
        <f t="array" ref="D1316">IF(ROWS(D$6:D1316)&lt;=C$5,INDEX('Approved Products List'!$C$5:$C$2890,SMALL(IF($B$6:$B$4551=1,ROW($B$6:$B$4551)-ROW(B$6)+1),ROWS(D$6:D1316))),"")</f>
        <v>#REF!</v>
      </c>
      <c r="E1316" s="19" t="e">
        <f>IF(D1316="", "",MATCH(D1316,'Approved Products List'!C$5:C$2890,0))</f>
        <v>#REF!</v>
      </c>
      <c r="F1316" s="21" t="e">
        <f>IF(D1316="", "",COUNTIF('Approved Products List'!C$5:C$2890,D1316))</f>
        <v>#REF!</v>
      </c>
    </row>
    <row r="1317" spans="2:6" x14ac:dyDescent="0.25">
      <c r="B1317" s="20" t="e">
        <f>(COUNTIF('Approved Products List'!#REF!,'Approved Products List'!#REF!)=1)*1</f>
        <v>#REF!</v>
      </c>
      <c r="C1317" s="19"/>
      <c r="D1317" s="19" t="e">
        <f t="array" ref="D1317">IF(ROWS(D$6:D1317)&lt;=C$5,INDEX('Approved Products List'!$C$5:$C$2890,SMALL(IF($B$6:$B$4551=1,ROW($B$6:$B$4551)-ROW(B$6)+1),ROWS(D$6:D1317))),"")</f>
        <v>#REF!</v>
      </c>
      <c r="E1317" s="19" t="e">
        <f>IF(D1317="", "",MATCH(D1317,'Approved Products List'!C$5:C$2890,0))</f>
        <v>#REF!</v>
      </c>
      <c r="F1317" s="21" t="e">
        <f>IF(D1317="", "",COUNTIF('Approved Products List'!C$5:C$2890,D1317))</f>
        <v>#REF!</v>
      </c>
    </row>
    <row r="1318" spans="2:6" x14ac:dyDescent="0.25">
      <c r="B1318" s="20" t="e">
        <f>(COUNTIF('Approved Products List'!#REF!,'Approved Products List'!#REF!)=1)*1</f>
        <v>#REF!</v>
      </c>
      <c r="C1318" s="19"/>
      <c r="D1318" s="19" t="e">
        <f t="array" ref="D1318">IF(ROWS(D$6:D1318)&lt;=C$5,INDEX('Approved Products List'!$C$5:$C$2890,SMALL(IF($B$6:$B$4551=1,ROW($B$6:$B$4551)-ROW(B$6)+1),ROWS(D$6:D1318))),"")</f>
        <v>#REF!</v>
      </c>
      <c r="E1318" s="19" t="e">
        <f>IF(D1318="", "",MATCH(D1318,'Approved Products List'!C$5:C$2890,0))</f>
        <v>#REF!</v>
      </c>
      <c r="F1318" s="21" t="e">
        <f>IF(D1318="", "",COUNTIF('Approved Products List'!C$5:C$2890,D1318))</f>
        <v>#REF!</v>
      </c>
    </row>
    <row r="1319" spans="2:6" x14ac:dyDescent="0.25">
      <c r="B1319" s="20" t="e">
        <f>(COUNTIF('Approved Products List'!#REF!,'Approved Products List'!#REF!)=1)*1</f>
        <v>#REF!</v>
      </c>
      <c r="C1319" s="19"/>
      <c r="D1319" s="19" t="e">
        <f t="array" ref="D1319">IF(ROWS(D$6:D1319)&lt;=C$5,INDEX('Approved Products List'!$C$5:$C$2890,SMALL(IF($B$6:$B$4551=1,ROW($B$6:$B$4551)-ROW(B$6)+1),ROWS(D$6:D1319))),"")</f>
        <v>#REF!</v>
      </c>
      <c r="E1319" s="19" t="e">
        <f>IF(D1319="", "",MATCH(D1319,'Approved Products List'!C$5:C$2890,0))</f>
        <v>#REF!</v>
      </c>
      <c r="F1319" s="21" t="e">
        <f>IF(D1319="", "",COUNTIF('Approved Products List'!C$5:C$2890,D1319))</f>
        <v>#REF!</v>
      </c>
    </row>
    <row r="1320" spans="2:6" x14ac:dyDescent="0.25">
      <c r="B1320" s="20" t="e">
        <f>(COUNTIF('Approved Products List'!#REF!,'Approved Products List'!#REF!)=1)*1</f>
        <v>#REF!</v>
      </c>
      <c r="C1320" s="19"/>
      <c r="D1320" s="19" t="e">
        <f t="array" ref="D1320">IF(ROWS(D$6:D1320)&lt;=C$5,INDEX('Approved Products List'!$C$5:$C$2890,SMALL(IF($B$6:$B$4551=1,ROW($B$6:$B$4551)-ROW(B$6)+1),ROWS(D$6:D1320))),"")</f>
        <v>#REF!</v>
      </c>
      <c r="E1320" s="19" t="e">
        <f>IF(D1320="", "",MATCH(D1320,'Approved Products List'!C$5:C$2890,0))</f>
        <v>#REF!</v>
      </c>
      <c r="F1320" s="21" t="e">
        <f>IF(D1320="", "",COUNTIF('Approved Products List'!C$5:C$2890,D1320))</f>
        <v>#REF!</v>
      </c>
    </row>
    <row r="1321" spans="2:6" x14ac:dyDescent="0.25">
      <c r="B1321" s="20" t="e">
        <f>(COUNTIF('Approved Products List'!#REF!,'Approved Products List'!#REF!)=1)*1</f>
        <v>#REF!</v>
      </c>
      <c r="C1321" s="19"/>
      <c r="D1321" s="19" t="e">
        <f t="array" ref="D1321">IF(ROWS(D$6:D1321)&lt;=C$5,INDEX('Approved Products List'!$C$5:$C$2890,SMALL(IF($B$6:$B$4551=1,ROW($B$6:$B$4551)-ROW(B$6)+1),ROWS(D$6:D1321))),"")</f>
        <v>#REF!</v>
      </c>
      <c r="E1321" s="19" t="e">
        <f>IF(D1321="", "",MATCH(D1321,'Approved Products List'!C$5:C$2890,0))</f>
        <v>#REF!</v>
      </c>
      <c r="F1321" s="21" t="e">
        <f>IF(D1321="", "",COUNTIF('Approved Products List'!C$5:C$2890,D1321))</f>
        <v>#REF!</v>
      </c>
    </row>
    <row r="1322" spans="2:6" x14ac:dyDescent="0.25">
      <c r="B1322" s="20" t="e">
        <f>(COUNTIF('Approved Products List'!#REF!,'Approved Products List'!#REF!)=1)*1</f>
        <v>#REF!</v>
      </c>
      <c r="C1322" s="19"/>
      <c r="D1322" s="19" t="e">
        <f t="array" ref="D1322">IF(ROWS(D$6:D1322)&lt;=C$5,INDEX('Approved Products List'!$C$5:$C$2890,SMALL(IF($B$6:$B$4551=1,ROW($B$6:$B$4551)-ROW(B$6)+1),ROWS(D$6:D1322))),"")</f>
        <v>#REF!</v>
      </c>
      <c r="E1322" s="19" t="e">
        <f>IF(D1322="", "",MATCH(D1322,'Approved Products List'!C$5:C$2890,0))</f>
        <v>#REF!</v>
      </c>
      <c r="F1322" s="21" t="e">
        <f>IF(D1322="", "",COUNTIF('Approved Products List'!C$5:C$2890,D1322))</f>
        <v>#REF!</v>
      </c>
    </row>
    <row r="1323" spans="2:6" x14ac:dyDescent="0.25">
      <c r="B1323" s="20" t="e">
        <f>(COUNTIF('Approved Products List'!#REF!,'Approved Products List'!#REF!)=1)*1</f>
        <v>#REF!</v>
      </c>
      <c r="C1323" s="19"/>
      <c r="D1323" s="19" t="e">
        <f t="array" ref="D1323">IF(ROWS(D$6:D1323)&lt;=C$5,INDEX('Approved Products List'!$C$5:$C$2890,SMALL(IF($B$6:$B$4551=1,ROW($B$6:$B$4551)-ROW(B$6)+1),ROWS(D$6:D1323))),"")</f>
        <v>#REF!</v>
      </c>
      <c r="E1323" s="19" t="e">
        <f>IF(D1323="", "",MATCH(D1323,'Approved Products List'!C$5:C$2890,0))</f>
        <v>#REF!</v>
      </c>
      <c r="F1323" s="21" t="e">
        <f>IF(D1323="", "",COUNTIF('Approved Products List'!C$5:C$2890,D1323))</f>
        <v>#REF!</v>
      </c>
    </row>
    <row r="1324" spans="2:6" x14ac:dyDescent="0.25">
      <c r="B1324" s="20" t="e">
        <f>(COUNTIF('Approved Products List'!#REF!,'Approved Products List'!#REF!)=1)*1</f>
        <v>#REF!</v>
      </c>
      <c r="C1324" s="19"/>
      <c r="D1324" s="19" t="e">
        <f t="array" ref="D1324">IF(ROWS(D$6:D1324)&lt;=C$5,INDEX('Approved Products List'!$C$5:$C$2890,SMALL(IF($B$6:$B$4551=1,ROW($B$6:$B$4551)-ROW(B$6)+1),ROWS(D$6:D1324))),"")</f>
        <v>#REF!</v>
      </c>
      <c r="E1324" s="19" t="e">
        <f>IF(D1324="", "",MATCH(D1324,'Approved Products List'!C$5:C$2890,0))</f>
        <v>#REF!</v>
      </c>
      <c r="F1324" s="21" t="e">
        <f>IF(D1324="", "",COUNTIF('Approved Products List'!C$5:C$2890,D1324))</f>
        <v>#REF!</v>
      </c>
    </row>
    <row r="1325" spans="2:6" x14ac:dyDescent="0.25">
      <c r="B1325" s="20" t="e">
        <f>(COUNTIF('Approved Products List'!#REF!,'Approved Products List'!#REF!)=1)*1</f>
        <v>#REF!</v>
      </c>
      <c r="C1325" s="19"/>
      <c r="D1325" s="19" t="e">
        <f t="array" ref="D1325">IF(ROWS(D$6:D1325)&lt;=C$5,INDEX('Approved Products List'!$C$5:$C$2890,SMALL(IF($B$6:$B$4551=1,ROW($B$6:$B$4551)-ROW(B$6)+1),ROWS(D$6:D1325))),"")</f>
        <v>#REF!</v>
      </c>
      <c r="E1325" s="19" t="e">
        <f>IF(D1325="", "",MATCH(D1325,'Approved Products List'!C$5:C$2890,0))</f>
        <v>#REF!</v>
      </c>
      <c r="F1325" s="21" t="e">
        <f>IF(D1325="", "",COUNTIF('Approved Products List'!C$5:C$2890,D1325))</f>
        <v>#REF!</v>
      </c>
    </row>
    <row r="1326" spans="2:6" x14ac:dyDescent="0.25">
      <c r="B1326" s="20" t="e">
        <f>(COUNTIF('Approved Products List'!#REF!,'Approved Products List'!#REF!)=1)*1</f>
        <v>#REF!</v>
      </c>
      <c r="C1326" s="19"/>
      <c r="D1326" s="19" t="e">
        <f t="array" ref="D1326">IF(ROWS(D$6:D1326)&lt;=C$5,INDEX('Approved Products List'!$C$5:$C$2890,SMALL(IF($B$6:$B$4551=1,ROW($B$6:$B$4551)-ROW(B$6)+1),ROWS(D$6:D1326))),"")</f>
        <v>#REF!</v>
      </c>
      <c r="E1326" s="19" t="e">
        <f>IF(D1326="", "",MATCH(D1326,'Approved Products List'!C$5:C$2890,0))</f>
        <v>#REF!</v>
      </c>
      <c r="F1326" s="21" t="e">
        <f>IF(D1326="", "",COUNTIF('Approved Products List'!C$5:C$2890,D1326))</f>
        <v>#REF!</v>
      </c>
    </row>
    <row r="1327" spans="2:6" x14ac:dyDescent="0.25">
      <c r="B1327" s="20" t="e">
        <f>(COUNTIF('Approved Products List'!#REF!,'Approved Products List'!#REF!)=1)*1</f>
        <v>#REF!</v>
      </c>
      <c r="C1327" s="19"/>
      <c r="D1327" s="19" t="e">
        <f t="array" ref="D1327">IF(ROWS(D$6:D1327)&lt;=C$5,INDEX('Approved Products List'!$C$5:$C$2890,SMALL(IF($B$6:$B$4551=1,ROW($B$6:$B$4551)-ROW(B$6)+1),ROWS(D$6:D1327))),"")</f>
        <v>#REF!</v>
      </c>
      <c r="E1327" s="19" t="e">
        <f>IF(D1327="", "",MATCH(D1327,'Approved Products List'!C$5:C$2890,0))</f>
        <v>#REF!</v>
      </c>
      <c r="F1327" s="21" t="e">
        <f>IF(D1327="", "",COUNTIF('Approved Products List'!C$5:C$2890,D1327))</f>
        <v>#REF!</v>
      </c>
    </row>
    <row r="1328" spans="2:6" x14ac:dyDescent="0.25">
      <c r="B1328" s="20" t="e">
        <f>(COUNTIF('Approved Products List'!#REF!,'Approved Products List'!#REF!)=1)*1</f>
        <v>#REF!</v>
      </c>
      <c r="C1328" s="19"/>
      <c r="D1328" s="19" t="e">
        <f t="array" ref="D1328">IF(ROWS(D$6:D1328)&lt;=C$5,INDEX('Approved Products List'!$C$5:$C$2890,SMALL(IF($B$6:$B$4551=1,ROW($B$6:$B$4551)-ROW(B$6)+1),ROWS(D$6:D1328))),"")</f>
        <v>#REF!</v>
      </c>
      <c r="E1328" s="19" t="e">
        <f>IF(D1328="", "",MATCH(D1328,'Approved Products List'!C$5:C$2890,0))</f>
        <v>#REF!</v>
      </c>
      <c r="F1328" s="21" t="e">
        <f>IF(D1328="", "",COUNTIF('Approved Products List'!C$5:C$2890,D1328))</f>
        <v>#REF!</v>
      </c>
    </row>
    <row r="1329" spans="2:6" x14ac:dyDescent="0.25">
      <c r="B1329" s="20" t="e">
        <f>(COUNTIF('Approved Products List'!#REF!,'Approved Products List'!#REF!)=1)*1</f>
        <v>#REF!</v>
      </c>
      <c r="C1329" s="19"/>
      <c r="D1329" s="19" t="e">
        <f t="array" ref="D1329">IF(ROWS(D$6:D1329)&lt;=C$5,INDEX('Approved Products List'!$C$5:$C$2890,SMALL(IF($B$6:$B$4551=1,ROW($B$6:$B$4551)-ROW(B$6)+1),ROWS(D$6:D1329))),"")</f>
        <v>#REF!</v>
      </c>
      <c r="E1329" s="19" t="e">
        <f>IF(D1329="", "",MATCH(D1329,'Approved Products List'!C$5:C$2890,0))</f>
        <v>#REF!</v>
      </c>
      <c r="F1329" s="21" t="e">
        <f>IF(D1329="", "",COUNTIF('Approved Products List'!C$5:C$2890,D1329))</f>
        <v>#REF!</v>
      </c>
    </row>
    <row r="1330" spans="2:6" x14ac:dyDescent="0.25">
      <c r="B1330" s="20" t="e">
        <f>(COUNTIF('Approved Products List'!#REF!,'Approved Products List'!#REF!)=1)*1</f>
        <v>#REF!</v>
      </c>
      <c r="C1330" s="19"/>
      <c r="D1330" s="19" t="e">
        <f t="array" ref="D1330">IF(ROWS(D$6:D1330)&lt;=C$5,INDEX('Approved Products List'!$C$5:$C$2890,SMALL(IF($B$6:$B$4551=1,ROW($B$6:$B$4551)-ROW(B$6)+1),ROWS(D$6:D1330))),"")</f>
        <v>#REF!</v>
      </c>
      <c r="E1330" s="19" t="e">
        <f>IF(D1330="", "",MATCH(D1330,'Approved Products List'!C$5:C$2890,0))</f>
        <v>#REF!</v>
      </c>
      <c r="F1330" s="21" t="e">
        <f>IF(D1330="", "",COUNTIF('Approved Products List'!C$5:C$2890,D1330))</f>
        <v>#REF!</v>
      </c>
    </row>
    <row r="1331" spans="2:6" x14ac:dyDescent="0.25">
      <c r="B1331" s="20" t="e">
        <f>(COUNTIF('Approved Products List'!#REF!,'Approved Products List'!#REF!)=1)*1</f>
        <v>#REF!</v>
      </c>
      <c r="C1331" s="19"/>
      <c r="D1331" s="19" t="e">
        <f t="array" ref="D1331">IF(ROWS(D$6:D1331)&lt;=C$5,INDEX('Approved Products List'!$C$5:$C$2890,SMALL(IF($B$6:$B$4551=1,ROW($B$6:$B$4551)-ROW(B$6)+1),ROWS(D$6:D1331))),"")</f>
        <v>#REF!</v>
      </c>
      <c r="E1331" s="19" t="e">
        <f>IF(D1331="", "",MATCH(D1331,'Approved Products List'!C$5:C$2890,0))</f>
        <v>#REF!</v>
      </c>
      <c r="F1331" s="21" t="e">
        <f>IF(D1331="", "",COUNTIF('Approved Products List'!C$5:C$2890,D1331))</f>
        <v>#REF!</v>
      </c>
    </row>
    <row r="1332" spans="2:6" x14ac:dyDescent="0.25">
      <c r="B1332" s="20" t="e">
        <f>(COUNTIF('Approved Products List'!#REF!,'Approved Products List'!#REF!)=1)*1</f>
        <v>#REF!</v>
      </c>
      <c r="C1332" s="19"/>
      <c r="D1332" s="19" t="e">
        <f t="array" ref="D1332">IF(ROWS(D$6:D1332)&lt;=C$5,INDEX('Approved Products List'!$C$5:$C$2890,SMALL(IF($B$6:$B$4551=1,ROW($B$6:$B$4551)-ROW(B$6)+1),ROWS(D$6:D1332))),"")</f>
        <v>#REF!</v>
      </c>
      <c r="E1332" s="19" t="e">
        <f>IF(D1332="", "",MATCH(D1332,'Approved Products List'!C$5:C$2890,0))</f>
        <v>#REF!</v>
      </c>
      <c r="F1332" s="21" t="e">
        <f>IF(D1332="", "",COUNTIF('Approved Products List'!C$5:C$2890,D1332))</f>
        <v>#REF!</v>
      </c>
    </row>
    <row r="1333" spans="2:6" x14ac:dyDescent="0.25">
      <c r="B1333" s="20" t="e">
        <f>(COUNTIF('Approved Products List'!#REF!,'Approved Products List'!#REF!)=1)*1</f>
        <v>#REF!</v>
      </c>
      <c r="C1333" s="19"/>
      <c r="D1333" s="19" t="e">
        <f t="array" ref="D1333">IF(ROWS(D$6:D1333)&lt;=C$5,INDEX('Approved Products List'!$C$5:$C$2890,SMALL(IF($B$6:$B$4551=1,ROW($B$6:$B$4551)-ROW(B$6)+1),ROWS(D$6:D1333))),"")</f>
        <v>#REF!</v>
      </c>
      <c r="E1333" s="19" t="e">
        <f>IF(D1333="", "",MATCH(D1333,'Approved Products List'!C$5:C$2890,0))</f>
        <v>#REF!</v>
      </c>
      <c r="F1333" s="21" t="e">
        <f>IF(D1333="", "",COUNTIF('Approved Products List'!C$5:C$2890,D1333))</f>
        <v>#REF!</v>
      </c>
    </row>
    <row r="1334" spans="2:6" x14ac:dyDescent="0.25">
      <c r="B1334" s="20" t="e">
        <f>(COUNTIF('Approved Products List'!#REF!,'Approved Products List'!#REF!)=1)*1</f>
        <v>#REF!</v>
      </c>
      <c r="C1334" s="19"/>
      <c r="D1334" s="19" t="e">
        <f t="array" ref="D1334">IF(ROWS(D$6:D1334)&lt;=C$5,INDEX('Approved Products List'!$C$5:$C$2890,SMALL(IF($B$6:$B$4551=1,ROW($B$6:$B$4551)-ROW(B$6)+1),ROWS(D$6:D1334))),"")</f>
        <v>#REF!</v>
      </c>
      <c r="E1334" s="19" t="e">
        <f>IF(D1334="", "",MATCH(D1334,'Approved Products List'!C$5:C$2890,0))</f>
        <v>#REF!</v>
      </c>
      <c r="F1334" s="21" t="e">
        <f>IF(D1334="", "",COUNTIF('Approved Products List'!C$5:C$2890,D1334))</f>
        <v>#REF!</v>
      </c>
    </row>
    <row r="1335" spans="2:6" x14ac:dyDescent="0.25">
      <c r="B1335" s="20" t="e">
        <f>(COUNTIF('Approved Products List'!#REF!,'Approved Products List'!#REF!)=1)*1</f>
        <v>#REF!</v>
      </c>
      <c r="C1335" s="19"/>
      <c r="D1335" s="19" t="e">
        <f t="array" ref="D1335">IF(ROWS(D$6:D1335)&lt;=C$5,INDEX('Approved Products List'!$C$5:$C$2890,SMALL(IF($B$6:$B$4551=1,ROW($B$6:$B$4551)-ROW(B$6)+1),ROWS(D$6:D1335))),"")</f>
        <v>#REF!</v>
      </c>
      <c r="E1335" s="19" t="e">
        <f>IF(D1335="", "",MATCH(D1335,'Approved Products List'!C$5:C$2890,0))</f>
        <v>#REF!</v>
      </c>
      <c r="F1335" s="21" t="e">
        <f>IF(D1335="", "",COUNTIF('Approved Products List'!C$5:C$2890,D1335))</f>
        <v>#REF!</v>
      </c>
    </row>
    <row r="1336" spans="2:6" x14ac:dyDescent="0.25">
      <c r="B1336" s="20" t="e">
        <f>(COUNTIF('Approved Products List'!#REF!,'Approved Products List'!#REF!)=1)*1</f>
        <v>#REF!</v>
      </c>
      <c r="C1336" s="19"/>
      <c r="D1336" s="19" t="e">
        <f t="array" ref="D1336">IF(ROWS(D$6:D1336)&lt;=C$5,INDEX('Approved Products List'!$C$5:$C$2890,SMALL(IF($B$6:$B$4551=1,ROW($B$6:$B$4551)-ROW(B$6)+1),ROWS(D$6:D1336))),"")</f>
        <v>#REF!</v>
      </c>
      <c r="E1336" s="19" t="e">
        <f>IF(D1336="", "",MATCH(D1336,'Approved Products List'!C$5:C$2890,0))</f>
        <v>#REF!</v>
      </c>
      <c r="F1336" s="21" t="e">
        <f>IF(D1336="", "",COUNTIF('Approved Products List'!C$5:C$2890,D1336))</f>
        <v>#REF!</v>
      </c>
    </row>
    <row r="1337" spans="2:6" x14ac:dyDescent="0.25">
      <c r="B1337" s="20" t="e">
        <f>(COUNTIF('Approved Products List'!#REF!,'Approved Products List'!#REF!)=1)*1</f>
        <v>#REF!</v>
      </c>
      <c r="C1337" s="19"/>
      <c r="D1337" s="19" t="e">
        <f t="array" ref="D1337">IF(ROWS(D$6:D1337)&lt;=C$5,INDEX('Approved Products List'!$C$5:$C$2890,SMALL(IF($B$6:$B$4551=1,ROW($B$6:$B$4551)-ROW(B$6)+1),ROWS(D$6:D1337))),"")</f>
        <v>#REF!</v>
      </c>
      <c r="E1337" s="19" t="e">
        <f>IF(D1337="", "",MATCH(D1337,'Approved Products List'!C$5:C$2890,0))</f>
        <v>#REF!</v>
      </c>
      <c r="F1337" s="21" t="e">
        <f>IF(D1337="", "",COUNTIF('Approved Products List'!C$5:C$2890,D1337))</f>
        <v>#REF!</v>
      </c>
    </row>
    <row r="1338" spans="2:6" x14ac:dyDescent="0.25">
      <c r="B1338" s="20" t="e">
        <f>(COUNTIF('Approved Products List'!#REF!,'Approved Products List'!#REF!)=1)*1</f>
        <v>#REF!</v>
      </c>
      <c r="C1338" s="19"/>
      <c r="D1338" s="19" t="e">
        <f t="array" ref="D1338">IF(ROWS(D$6:D1338)&lt;=C$5,INDEX('Approved Products List'!$C$5:$C$2890,SMALL(IF($B$6:$B$4551=1,ROW($B$6:$B$4551)-ROW(B$6)+1),ROWS(D$6:D1338))),"")</f>
        <v>#REF!</v>
      </c>
      <c r="E1338" s="19" t="e">
        <f>IF(D1338="", "",MATCH(D1338,'Approved Products List'!C$5:C$2890,0))</f>
        <v>#REF!</v>
      </c>
      <c r="F1338" s="21" t="e">
        <f>IF(D1338="", "",COUNTIF('Approved Products List'!C$5:C$2890,D1338))</f>
        <v>#REF!</v>
      </c>
    </row>
    <row r="1339" spans="2:6" x14ac:dyDescent="0.25">
      <c r="B1339" s="20" t="e">
        <f>(COUNTIF('Approved Products List'!#REF!,'Approved Products List'!#REF!)=1)*1</f>
        <v>#REF!</v>
      </c>
      <c r="C1339" s="19"/>
      <c r="D1339" s="19" t="e">
        <f t="array" ref="D1339">IF(ROWS(D$6:D1339)&lt;=C$5,INDEX('Approved Products List'!$C$5:$C$2890,SMALL(IF($B$6:$B$4551=1,ROW($B$6:$B$4551)-ROW(B$6)+1),ROWS(D$6:D1339))),"")</f>
        <v>#REF!</v>
      </c>
      <c r="E1339" s="19" t="e">
        <f>IF(D1339="", "",MATCH(D1339,'Approved Products List'!C$5:C$2890,0))</f>
        <v>#REF!</v>
      </c>
      <c r="F1339" s="21" t="e">
        <f>IF(D1339="", "",COUNTIF('Approved Products List'!C$5:C$2890,D1339))</f>
        <v>#REF!</v>
      </c>
    </row>
    <row r="1340" spans="2:6" x14ac:dyDescent="0.25">
      <c r="B1340" s="20" t="e">
        <f>(COUNTIF('Approved Products List'!#REF!,'Approved Products List'!#REF!)=1)*1</f>
        <v>#REF!</v>
      </c>
      <c r="C1340" s="19"/>
      <c r="D1340" s="19" t="e">
        <f t="array" ref="D1340">IF(ROWS(D$6:D1340)&lt;=C$5,INDEX('Approved Products List'!$C$5:$C$2890,SMALL(IF($B$6:$B$4551=1,ROW($B$6:$B$4551)-ROW(B$6)+1),ROWS(D$6:D1340))),"")</f>
        <v>#REF!</v>
      </c>
      <c r="E1340" s="19" t="e">
        <f>IF(D1340="", "",MATCH(D1340,'Approved Products List'!C$5:C$2890,0))</f>
        <v>#REF!</v>
      </c>
      <c r="F1340" s="21" t="e">
        <f>IF(D1340="", "",COUNTIF('Approved Products List'!C$5:C$2890,D1340))</f>
        <v>#REF!</v>
      </c>
    </row>
    <row r="1341" spans="2:6" x14ac:dyDescent="0.25">
      <c r="B1341" s="20" t="e">
        <f>(COUNTIF('Approved Products List'!#REF!,'Approved Products List'!#REF!)=1)*1</f>
        <v>#REF!</v>
      </c>
      <c r="C1341" s="19"/>
      <c r="D1341" s="19" t="e">
        <f t="array" ref="D1341">IF(ROWS(D$6:D1341)&lt;=C$5,INDEX('Approved Products List'!$C$5:$C$2890,SMALL(IF($B$6:$B$4551=1,ROW($B$6:$B$4551)-ROW(B$6)+1),ROWS(D$6:D1341))),"")</f>
        <v>#REF!</v>
      </c>
      <c r="E1341" s="19" t="e">
        <f>IF(D1341="", "",MATCH(D1341,'Approved Products List'!C$5:C$2890,0))</f>
        <v>#REF!</v>
      </c>
      <c r="F1341" s="21" t="e">
        <f>IF(D1341="", "",COUNTIF('Approved Products List'!C$5:C$2890,D1341))</f>
        <v>#REF!</v>
      </c>
    </row>
    <row r="1342" spans="2:6" x14ac:dyDescent="0.25">
      <c r="B1342" s="20" t="e">
        <f>(COUNTIF('Approved Products List'!#REF!,'Approved Products List'!#REF!)=1)*1</f>
        <v>#REF!</v>
      </c>
      <c r="C1342" s="19"/>
      <c r="D1342" s="19" t="e">
        <f t="array" ref="D1342">IF(ROWS(D$6:D1342)&lt;=C$5,INDEX('Approved Products List'!$C$5:$C$2890,SMALL(IF($B$6:$B$4551=1,ROW($B$6:$B$4551)-ROW(B$6)+1),ROWS(D$6:D1342))),"")</f>
        <v>#REF!</v>
      </c>
      <c r="E1342" s="19" t="e">
        <f>IF(D1342="", "",MATCH(D1342,'Approved Products List'!C$5:C$2890,0))</f>
        <v>#REF!</v>
      </c>
      <c r="F1342" s="21" t="e">
        <f>IF(D1342="", "",COUNTIF('Approved Products List'!C$5:C$2890,D1342))</f>
        <v>#REF!</v>
      </c>
    </row>
    <row r="1343" spans="2:6" x14ac:dyDescent="0.25">
      <c r="B1343" s="20" t="e">
        <f>(COUNTIF('Approved Products List'!#REF!,'Approved Products List'!#REF!)=1)*1</f>
        <v>#REF!</v>
      </c>
      <c r="C1343" s="19"/>
      <c r="D1343" s="19" t="e">
        <f t="array" ref="D1343">IF(ROWS(D$6:D1343)&lt;=C$5,INDEX('Approved Products List'!$C$5:$C$2890,SMALL(IF($B$6:$B$4551=1,ROW($B$6:$B$4551)-ROW(B$6)+1),ROWS(D$6:D1343))),"")</f>
        <v>#REF!</v>
      </c>
      <c r="E1343" s="19" t="e">
        <f>IF(D1343="", "",MATCH(D1343,'Approved Products List'!C$5:C$2890,0))</f>
        <v>#REF!</v>
      </c>
      <c r="F1343" s="21" t="e">
        <f>IF(D1343="", "",COUNTIF('Approved Products List'!C$5:C$2890,D1343))</f>
        <v>#REF!</v>
      </c>
    </row>
    <row r="1344" spans="2:6" x14ac:dyDescent="0.25">
      <c r="B1344" s="20" t="e">
        <f>(COUNTIF('Approved Products List'!#REF!,'Approved Products List'!#REF!)=1)*1</f>
        <v>#REF!</v>
      </c>
      <c r="C1344" s="19"/>
      <c r="D1344" s="19" t="e">
        <f t="array" ref="D1344">IF(ROWS(D$6:D1344)&lt;=C$5,INDEX('Approved Products List'!$C$5:$C$2890,SMALL(IF($B$6:$B$4551=1,ROW($B$6:$B$4551)-ROW(B$6)+1),ROWS(D$6:D1344))),"")</f>
        <v>#REF!</v>
      </c>
      <c r="E1344" s="19" t="e">
        <f>IF(D1344="", "",MATCH(D1344,'Approved Products List'!C$5:C$2890,0))</f>
        <v>#REF!</v>
      </c>
      <c r="F1344" s="21" t="e">
        <f>IF(D1344="", "",COUNTIF('Approved Products List'!C$5:C$2890,D1344))</f>
        <v>#REF!</v>
      </c>
    </row>
    <row r="1345" spans="2:6" x14ac:dyDescent="0.25">
      <c r="B1345" s="20" t="e">
        <f>(COUNTIF('Approved Products List'!#REF!,'Approved Products List'!#REF!)=1)*1</f>
        <v>#REF!</v>
      </c>
      <c r="C1345" s="19"/>
      <c r="D1345" s="19" t="e">
        <f t="array" ref="D1345">IF(ROWS(D$6:D1345)&lt;=C$5,INDEX('Approved Products List'!$C$5:$C$2890,SMALL(IF($B$6:$B$4551=1,ROW($B$6:$B$4551)-ROW(B$6)+1),ROWS(D$6:D1345))),"")</f>
        <v>#REF!</v>
      </c>
      <c r="E1345" s="19" t="e">
        <f>IF(D1345="", "",MATCH(D1345,'Approved Products List'!C$5:C$2890,0))</f>
        <v>#REF!</v>
      </c>
      <c r="F1345" s="21" t="e">
        <f>IF(D1345="", "",COUNTIF('Approved Products List'!C$5:C$2890,D1345))</f>
        <v>#REF!</v>
      </c>
    </row>
    <row r="1346" spans="2:6" x14ac:dyDescent="0.25">
      <c r="B1346" s="20" t="e">
        <f>(COUNTIF('Approved Products List'!#REF!,'Approved Products List'!#REF!)=1)*1</f>
        <v>#REF!</v>
      </c>
      <c r="C1346" s="19"/>
      <c r="D1346" s="19" t="e">
        <f t="array" ref="D1346">IF(ROWS(D$6:D1346)&lt;=C$5,INDEX('Approved Products List'!$C$5:$C$2890,SMALL(IF($B$6:$B$4551=1,ROW($B$6:$B$4551)-ROW(B$6)+1),ROWS(D$6:D1346))),"")</f>
        <v>#REF!</v>
      </c>
      <c r="E1346" s="19" t="e">
        <f>IF(D1346="", "",MATCH(D1346,'Approved Products List'!C$5:C$2890,0))</f>
        <v>#REF!</v>
      </c>
      <c r="F1346" s="21" t="e">
        <f>IF(D1346="", "",COUNTIF('Approved Products List'!C$5:C$2890,D1346))</f>
        <v>#REF!</v>
      </c>
    </row>
    <row r="1347" spans="2:6" x14ac:dyDescent="0.25">
      <c r="B1347" s="20" t="e">
        <f>(COUNTIF('Approved Products List'!#REF!,'Approved Products List'!#REF!)=1)*1</f>
        <v>#REF!</v>
      </c>
      <c r="C1347" s="19"/>
      <c r="D1347" s="19" t="e">
        <f t="array" ref="D1347">IF(ROWS(D$6:D1347)&lt;=C$5,INDEX('Approved Products List'!$C$5:$C$2890,SMALL(IF($B$6:$B$4551=1,ROW($B$6:$B$4551)-ROW(B$6)+1),ROWS(D$6:D1347))),"")</f>
        <v>#REF!</v>
      </c>
      <c r="E1347" s="19" t="e">
        <f>IF(D1347="", "",MATCH(D1347,'Approved Products List'!C$5:C$2890,0))</f>
        <v>#REF!</v>
      </c>
      <c r="F1347" s="21" t="e">
        <f>IF(D1347="", "",COUNTIF('Approved Products List'!C$5:C$2890,D1347))</f>
        <v>#REF!</v>
      </c>
    </row>
    <row r="1348" spans="2:6" x14ac:dyDescent="0.25">
      <c r="B1348" s="20" t="e">
        <f>(COUNTIF('Approved Products List'!#REF!,'Approved Products List'!#REF!)=1)*1</f>
        <v>#REF!</v>
      </c>
      <c r="C1348" s="19"/>
      <c r="D1348" s="19" t="e">
        <f t="array" ref="D1348">IF(ROWS(D$6:D1348)&lt;=C$5,INDEX('Approved Products List'!$C$5:$C$2890,SMALL(IF($B$6:$B$4551=1,ROW($B$6:$B$4551)-ROW(B$6)+1),ROWS(D$6:D1348))),"")</f>
        <v>#REF!</v>
      </c>
      <c r="E1348" s="19" t="e">
        <f>IF(D1348="", "",MATCH(D1348,'Approved Products List'!C$5:C$2890,0))</f>
        <v>#REF!</v>
      </c>
      <c r="F1348" s="21" t="e">
        <f>IF(D1348="", "",COUNTIF('Approved Products List'!C$5:C$2890,D1348))</f>
        <v>#REF!</v>
      </c>
    </row>
    <row r="1349" spans="2:6" x14ac:dyDescent="0.25">
      <c r="B1349" s="20" t="e">
        <f>(COUNTIF('Approved Products List'!#REF!,'Approved Products List'!#REF!)=1)*1</f>
        <v>#REF!</v>
      </c>
      <c r="C1349" s="19"/>
      <c r="D1349" s="19" t="e">
        <f t="array" ref="D1349">IF(ROWS(D$6:D1349)&lt;=C$5,INDEX('Approved Products List'!$C$5:$C$2890,SMALL(IF($B$6:$B$4551=1,ROW($B$6:$B$4551)-ROW(B$6)+1),ROWS(D$6:D1349))),"")</f>
        <v>#REF!</v>
      </c>
      <c r="E1349" s="19" t="e">
        <f>IF(D1349="", "",MATCH(D1349,'Approved Products List'!C$5:C$2890,0))</f>
        <v>#REF!</v>
      </c>
      <c r="F1349" s="21" t="e">
        <f>IF(D1349="", "",COUNTIF('Approved Products List'!C$5:C$2890,D1349))</f>
        <v>#REF!</v>
      </c>
    </row>
    <row r="1350" spans="2:6" x14ac:dyDescent="0.25">
      <c r="B1350" s="20" t="e">
        <f>(COUNTIF('Approved Products List'!#REF!,'Approved Products List'!#REF!)=1)*1</f>
        <v>#REF!</v>
      </c>
      <c r="C1350" s="19"/>
      <c r="D1350" s="19" t="e">
        <f t="array" ref="D1350">IF(ROWS(D$6:D1350)&lt;=C$5,INDEX('Approved Products List'!$C$5:$C$2890,SMALL(IF($B$6:$B$4551=1,ROW($B$6:$B$4551)-ROW(B$6)+1),ROWS(D$6:D1350))),"")</f>
        <v>#REF!</v>
      </c>
      <c r="E1350" s="19" t="e">
        <f>IF(D1350="", "",MATCH(D1350,'Approved Products List'!C$5:C$2890,0))</f>
        <v>#REF!</v>
      </c>
      <c r="F1350" s="21" t="e">
        <f>IF(D1350="", "",COUNTIF('Approved Products List'!C$5:C$2890,D1350))</f>
        <v>#REF!</v>
      </c>
    </row>
    <row r="1351" spans="2:6" x14ac:dyDescent="0.25">
      <c r="B1351" s="20" t="e">
        <f>(COUNTIF('Approved Products List'!#REF!,'Approved Products List'!#REF!)=1)*1</f>
        <v>#REF!</v>
      </c>
      <c r="C1351" s="19"/>
      <c r="D1351" s="19" t="e">
        <f t="array" ref="D1351">IF(ROWS(D$6:D1351)&lt;=C$5,INDEX('Approved Products List'!$C$5:$C$2890,SMALL(IF($B$6:$B$4551=1,ROW($B$6:$B$4551)-ROW(B$6)+1),ROWS(D$6:D1351))),"")</f>
        <v>#REF!</v>
      </c>
      <c r="E1351" s="19" t="e">
        <f>IF(D1351="", "",MATCH(D1351,'Approved Products List'!C$5:C$2890,0))</f>
        <v>#REF!</v>
      </c>
      <c r="F1351" s="21" t="e">
        <f>IF(D1351="", "",COUNTIF('Approved Products List'!C$5:C$2890,D1351))</f>
        <v>#REF!</v>
      </c>
    </row>
    <row r="1352" spans="2:6" x14ac:dyDescent="0.25">
      <c r="B1352" s="20" t="e">
        <f>(COUNTIF('Approved Products List'!#REF!,'Approved Products List'!#REF!)=1)*1</f>
        <v>#REF!</v>
      </c>
      <c r="C1352" s="19"/>
      <c r="D1352" s="19" t="e">
        <f t="array" ref="D1352">IF(ROWS(D$6:D1352)&lt;=C$5,INDEX('Approved Products List'!$C$5:$C$2890,SMALL(IF($B$6:$B$4551=1,ROW($B$6:$B$4551)-ROW(B$6)+1),ROWS(D$6:D1352))),"")</f>
        <v>#REF!</v>
      </c>
      <c r="E1352" s="19" t="e">
        <f>IF(D1352="", "",MATCH(D1352,'Approved Products List'!C$5:C$2890,0))</f>
        <v>#REF!</v>
      </c>
      <c r="F1352" s="21" t="e">
        <f>IF(D1352="", "",COUNTIF('Approved Products List'!C$5:C$2890,D1352))</f>
        <v>#REF!</v>
      </c>
    </row>
    <row r="1353" spans="2:6" x14ac:dyDescent="0.25">
      <c r="B1353" s="20" t="e">
        <f>(COUNTIF('Approved Products List'!#REF!,'Approved Products List'!#REF!)=1)*1</f>
        <v>#REF!</v>
      </c>
      <c r="C1353" s="19"/>
      <c r="D1353" s="19" t="e">
        <f t="array" ref="D1353">IF(ROWS(D$6:D1353)&lt;=C$5,INDEX('Approved Products List'!$C$5:$C$2890,SMALL(IF($B$6:$B$4551=1,ROW($B$6:$B$4551)-ROW(B$6)+1),ROWS(D$6:D1353))),"")</f>
        <v>#REF!</v>
      </c>
      <c r="E1353" s="19" t="e">
        <f>IF(D1353="", "",MATCH(D1353,'Approved Products List'!C$5:C$2890,0))</f>
        <v>#REF!</v>
      </c>
      <c r="F1353" s="21" t="e">
        <f>IF(D1353="", "",COUNTIF('Approved Products List'!C$5:C$2890,D1353))</f>
        <v>#REF!</v>
      </c>
    </row>
    <row r="1354" spans="2:6" x14ac:dyDescent="0.25">
      <c r="B1354" s="20" t="e">
        <f>(COUNTIF('Approved Products List'!#REF!,'Approved Products List'!#REF!)=1)*1</f>
        <v>#REF!</v>
      </c>
      <c r="C1354" s="19"/>
      <c r="D1354" s="19" t="e">
        <f t="array" ref="D1354">IF(ROWS(D$6:D1354)&lt;=C$5,INDEX('Approved Products List'!$C$5:$C$2890,SMALL(IF($B$6:$B$4551=1,ROW($B$6:$B$4551)-ROW(B$6)+1),ROWS(D$6:D1354))),"")</f>
        <v>#REF!</v>
      </c>
      <c r="E1354" s="19" t="e">
        <f>IF(D1354="", "",MATCH(D1354,'Approved Products List'!C$5:C$2890,0))</f>
        <v>#REF!</v>
      </c>
      <c r="F1354" s="21" t="e">
        <f>IF(D1354="", "",COUNTIF('Approved Products List'!C$5:C$2890,D1354))</f>
        <v>#REF!</v>
      </c>
    </row>
    <row r="1355" spans="2:6" x14ac:dyDescent="0.25">
      <c r="B1355" s="20" t="e">
        <f>(COUNTIF('Approved Products List'!#REF!,'Approved Products List'!#REF!)=1)*1</f>
        <v>#REF!</v>
      </c>
      <c r="C1355" s="19"/>
      <c r="D1355" s="19" t="e">
        <f t="array" ref="D1355">IF(ROWS(D$6:D1355)&lt;=C$5,INDEX('Approved Products List'!$C$5:$C$2890,SMALL(IF($B$6:$B$4551=1,ROW($B$6:$B$4551)-ROW(B$6)+1),ROWS(D$6:D1355))),"")</f>
        <v>#REF!</v>
      </c>
      <c r="E1355" s="19" t="e">
        <f>IF(D1355="", "",MATCH(D1355,'Approved Products List'!C$5:C$2890,0))</f>
        <v>#REF!</v>
      </c>
      <c r="F1355" s="21" t="e">
        <f>IF(D1355="", "",COUNTIF('Approved Products List'!C$5:C$2890,D1355))</f>
        <v>#REF!</v>
      </c>
    </row>
    <row r="1356" spans="2:6" x14ac:dyDescent="0.25">
      <c r="B1356" s="20" t="e">
        <f>(COUNTIF('Approved Products List'!#REF!,'Approved Products List'!#REF!)=1)*1</f>
        <v>#REF!</v>
      </c>
      <c r="C1356" s="19"/>
      <c r="D1356" s="19" t="e">
        <f t="array" ref="D1356">IF(ROWS(D$6:D1356)&lt;=C$5,INDEX('Approved Products List'!$C$5:$C$2890,SMALL(IF($B$6:$B$4551=1,ROW($B$6:$B$4551)-ROW(B$6)+1),ROWS(D$6:D1356))),"")</f>
        <v>#REF!</v>
      </c>
      <c r="E1356" s="19" t="e">
        <f>IF(D1356="", "",MATCH(D1356,'Approved Products List'!C$5:C$2890,0))</f>
        <v>#REF!</v>
      </c>
      <c r="F1356" s="21" t="e">
        <f>IF(D1356="", "",COUNTIF('Approved Products List'!C$5:C$2890,D1356))</f>
        <v>#REF!</v>
      </c>
    </row>
    <row r="1357" spans="2:6" x14ac:dyDescent="0.25">
      <c r="B1357" s="20" t="e">
        <f>(COUNTIF('Approved Products List'!#REF!,'Approved Products List'!#REF!)=1)*1</f>
        <v>#REF!</v>
      </c>
      <c r="C1357" s="19"/>
      <c r="D1357" s="19" t="e">
        <f t="array" ref="D1357">IF(ROWS(D$6:D1357)&lt;=C$5,INDEX('Approved Products List'!$C$5:$C$2890,SMALL(IF($B$6:$B$4551=1,ROW($B$6:$B$4551)-ROW(B$6)+1),ROWS(D$6:D1357))),"")</f>
        <v>#REF!</v>
      </c>
      <c r="E1357" s="19" t="e">
        <f>IF(D1357="", "",MATCH(D1357,'Approved Products List'!C$5:C$2890,0))</f>
        <v>#REF!</v>
      </c>
      <c r="F1357" s="21" t="e">
        <f>IF(D1357="", "",COUNTIF('Approved Products List'!C$5:C$2890,D1357))</f>
        <v>#REF!</v>
      </c>
    </row>
    <row r="1358" spans="2:6" x14ac:dyDescent="0.25">
      <c r="B1358" s="20" t="e">
        <f>(COUNTIF('Approved Products List'!#REF!,'Approved Products List'!#REF!)=1)*1</f>
        <v>#REF!</v>
      </c>
      <c r="C1358" s="19"/>
      <c r="D1358" s="19" t="e">
        <f t="array" ref="D1358">IF(ROWS(D$6:D1358)&lt;=C$5,INDEX('Approved Products List'!$C$5:$C$2890,SMALL(IF($B$6:$B$4551=1,ROW($B$6:$B$4551)-ROW(B$6)+1),ROWS(D$6:D1358))),"")</f>
        <v>#REF!</v>
      </c>
      <c r="E1358" s="19" t="e">
        <f>IF(D1358="", "",MATCH(D1358,'Approved Products List'!C$5:C$2890,0))</f>
        <v>#REF!</v>
      </c>
      <c r="F1358" s="21" t="e">
        <f>IF(D1358="", "",COUNTIF('Approved Products List'!C$5:C$2890,D1358))</f>
        <v>#REF!</v>
      </c>
    </row>
    <row r="1359" spans="2:6" x14ac:dyDescent="0.25">
      <c r="B1359" s="20" t="e">
        <f>(COUNTIF('Approved Products List'!#REF!,'Approved Products List'!#REF!)=1)*1</f>
        <v>#REF!</v>
      </c>
      <c r="C1359" s="19"/>
      <c r="D1359" s="19" t="e">
        <f t="array" ref="D1359">IF(ROWS(D$6:D1359)&lt;=C$5,INDEX('Approved Products List'!$C$5:$C$2890,SMALL(IF($B$6:$B$4551=1,ROW($B$6:$B$4551)-ROW(B$6)+1),ROWS(D$6:D1359))),"")</f>
        <v>#REF!</v>
      </c>
      <c r="E1359" s="19" t="e">
        <f>IF(D1359="", "",MATCH(D1359,'Approved Products List'!C$5:C$2890,0))</f>
        <v>#REF!</v>
      </c>
      <c r="F1359" s="21" t="e">
        <f>IF(D1359="", "",COUNTIF('Approved Products List'!C$5:C$2890,D1359))</f>
        <v>#REF!</v>
      </c>
    </row>
    <row r="1360" spans="2:6" x14ac:dyDescent="0.25">
      <c r="B1360" s="20" t="e">
        <f>(COUNTIF('Approved Products List'!#REF!,'Approved Products List'!#REF!)=1)*1</f>
        <v>#REF!</v>
      </c>
      <c r="C1360" s="19"/>
      <c r="D1360" s="19" t="e">
        <f t="array" ref="D1360">IF(ROWS(D$6:D1360)&lt;=C$5,INDEX('Approved Products List'!$C$5:$C$2890,SMALL(IF($B$6:$B$4551=1,ROW($B$6:$B$4551)-ROW(B$6)+1),ROWS(D$6:D1360))),"")</f>
        <v>#REF!</v>
      </c>
      <c r="E1360" s="19" t="e">
        <f>IF(D1360="", "",MATCH(D1360,'Approved Products List'!C$5:C$2890,0))</f>
        <v>#REF!</v>
      </c>
      <c r="F1360" s="21" t="e">
        <f>IF(D1360="", "",COUNTIF('Approved Products List'!C$5:C$2890,D1360))</f>
        <v>#REF!</v>
      </c>
    </row>
    <row r="1361" spans="2:6" x14ac:dyDescent="0.25">
      <c r="B1361" s="20" t="e">
        <f>(COUNTIF('Approved Products List'!#REF!,'Approved Products List'!#REF!)=1)*1</f>
        <v>#REF!</v>
      </c>
      <c r="C1361" s="19"/>
      <c r="D1361" s="19" t="e">
        <f t="array" ref="D1361">IF(ROWS(D$6:D1361)&lt;=C$5,INDEX('Approved Products List'!$C$5:$C$2890,SMALL(IF($B$6:$B$4551=1,ROW($B$6:$B$4551)-ROW(B$6)+1),ROWS(D$6:D1361))),"")</f>
        <v>#REF!</v>
      </c>
      <c r="E1361" s="19" t="e">
        <f>IF(D1361="", "",MATCH(D1361,'Approved Products List'!C$5:C$2890,0))</f>
        <v>#REF!</v>
      </c>
      <c r="F1361" s="21" t="e">
        <f>IF(D1361="", "",COUNTIF('Approved Products List'!C$5:C$2890,D1361))</f>
        <v>#REF!</v>
      </c>
    </row>
    <row r="1362" spans="2:6" x14ac:dyDescent="0.25">
      <c r="B1362" s="20" t="e">
        <f>(COUNTIF('Approved Products List'!#REF!,'Approved Products List'!#REF!)=1)*1</f>
        <v>#REF!</v>
      </c>
      <c r="C1362" s="19"/>
      <c r="D1362" s="19" t="e">
        <f t="array" ref="D1362">IF(ROWS(D$6:D1362)&lt;=C$5,INDEX('Approved Products List'!$C$5:$C$2890,SMALL(IF($B$6:$B$4551=1,ROW($B$6:$B$4551)-ROW(B$6)+1),ROWS(D$6:D1362))),"")</f>
        <v>#REF!</v>
      </c>
      <c r="E1362" s="19" t="e">
        <f>IF(D1362="", "",MATCH(D1362,'Approved Products List'!C$5:C$2890,0))</f>
        <v>#REF!</v>
      </c>
      <c r="F1362" s="21" t="e">
        <f>IF(D1362="", "",COUNTIF('Approved Products List'!C$5:C$2890,D1362))</f>
        <v>#REF!</v>
      </c>
    </row>
    <row r="1363" spans="2:6" x14ac:dyDescent="0.25">
      <c r="B1363" s="20" t="e">
        <f>(COUNTIF('Approved Products List'!#REF!,'Approved Products List'!#REF!)=1)*1</f>
        <v>#REF!</v>
      </c>
      <c r="C1363" s="19"/>
      <c r="D1363" s="19" t="e">
        <f t="array" ref="D1363">IF(ROWS(D$6:D1363)&lt;=C$5,INDEX('Approved Products List'!$C$5:$C$2890,SMALL(IF($B$6:$B$4551=1,ROW($B$6:$B$4551)-ROW(B$6)+1),ROWS(D$6:D1363))),"")</f>
        <v>#REF!</v>
      </c>
      <c r="E1363" s="19" t="e">
        <f>IF(D1363="", "",MATCH(D1363,'Approved Products List'!C$5:C$2890,0))</f>
        <v>#REF!</v>
      </c>
      <c r="F1363" s="21" t="e">
        <f>IF(D1363="", "",COUNTIF('Approved Products List'!C$5:C$2890,D1363))</f>
        <v>#REF!</v>
      </c>
    </row>
    <row r="1364" spans="2:6" x14ac:dyDescent="0.25">
      <c r="B1364" s="20" t="e">
        <f>(COUNTIF('Approved Products List'!#REF!,'Approved Products List'!#REF!)=1)*1</f>
        <v>#REF!</v>
      </c>
      <c r="C1364" s="19"/>
      <c r="D1364" s="19" t="e">
        <f t="array" ref="D1364">IF(ROWS(D$6:D1364)&lt;=C$5,INDEX('Approved Products List'!$C$5:$C$2890,SMALL(IF($B$6:$B$4551=1,ROW($B$6:$B$4551)-ROW(B$6)+1),ROWS(D$6:D1364))),"")</f>
        <v>#REF!</v>
      </c>
      <c r="E1364" s="19" t="e">
        <f>IF(D1364="", "",MATCH(D1364,'Approved Products List'!C$5:C$2890,0))</f>
        <v>#REF!</v>
      </c>
      <c r="F1364" s="21" t="e">
        <f>IF(D1364="", "",COUNTIF('Approved Products List'!C$5:C$2890,D1364))</f>
        <v>#REF!</v>
      </c>
    </row>
    <row r="1365" spans="2:6" x14ac:dyDescent="0.25">
      <c r="B1365" s="20" t="e">
        <f>(COUNTIF('Approved Products List'!#REF!,'Approved Products List'!#REF!)=1)*1</f>
        <v>#REF!</v>
      </c>
      <c r="C1365" s="19"/>
      <c r="D1365" s="19" t="e">
        <f t="array" ref="D1365">IF(ROWS(D$6:D1365)&lt;=C$5,INDEX('Approved Products List'!$C$5:$C$2890,SMALL(IF($B$6:$B$4551=1,ROW($B$6:$B$4551)-ROW(B$6)+1),ROWS(D$6:D1365))),"")</f>
        <v>#REF!</v>
      </c>
      <c r="E1365" s="19" t="e">
        <f>IF(D1365="", "",MATCH(D1365,'Approved Products List'!C$5:C$2890,0))</f>
        <v>#REF!</v>
      </c>
      <c r="F1365" s="21" t="e">
        <f>IF(D1365="", "",COUNTIF('Approved Products List'!C$5:C$2890,D1365))</f>
        <v>#REF!</v>
      </c>
    </row>
    <row r="1366" spans="2:6" x14ac:dyDescent="0.25">
      <c r="B1366" s="20" t="e">
        <f>(COUNTIF('Approved Products List'!#REF!,'Approved Products List'!#REF!)=1)*1</f>
        <v>#REF!</v>
      </c>
      <c r="C1366" s="19"/>
      <c r="D1366" s="19" t="e">
        <f t="array" ref="D1366">IF(ROWS(D$6:D1366)&lt;=C$5,INDEX('Approved Products List'!$C$5:$C$2890,SMALL(IF($B$6:$B$4551=1,ROW($B$6:$B$4551)-ROW(B$6)+1),ROWS(D$6:D1366))),"")</f>
        <v>#REF!</v>
      </c>
      <c r="E1366" s="19" t="e">
        <f>IF(D1366="", "",MATCH(D1366,'Approved Products List'!C$5:C$2890,0))</f>
        <v>#REF!</v>
      </c>
      <c r="F1366" s="21" t="e">
        <f>IF(D1366="", "",COUNTIF('Approved Products List'!C$5:C$2890,D1366))</f>
        <v>#REF!</v>
      </c>
    </row>
    <row r="1367" spans="2:6" x14ac:dyDescent="0.25">
      <c r="B1367" s="20" t="e">
        <f>(COUNTIF('Approved Products List'!#REF!,'Approved Products List'!#REF!)=1)*1</f>
        <v>#REF!</v>
      </c>
      <c r="C1367" s="19"/>
      <c r="D1367" s="19" t="e">
        <f t="array" ref="D1367">IF(ROWS(D$6:D1367)&lt;=C$5,INDEX('Approved Products List'!$C$5:$C$2890,SMALL(IF($B$6:$B$4551=1,ROW($B$6:$B$4551)-ROW(B$6)+1),ROWS(D$6:D1367))),"")</f>
        <v>#REF!</v>
      </c>
      <c r="E1367" s="19" t="e">
        <f>IF(D1367="", "",MATCH(D1367,'Approved Products List'!C$5:C$2890,0))</f>
        <v>#REF!</v>
      </c>
      <c r="F1367" s="21" t="e">
        <f>IF(D1367="", "",COUNTIF('Approved Products List'!C$5:C$2890,D1367))</f>
        <v>#REF!</v>
      </c>
    </row>
    <row r="1368" spans="2:6" x14ac:dyDescent="0.25">
      <c r="B1368" s="20" t="e">
        <f>(COUNTIF('Approved Products List'!#REF!,'Approved Products List'!#REF!)=1)*1</f>
        <v>#REF!</v>
      </c>
      <c r="C1368" s="19"/>
      <c r="D1368" s="19" t="e">
        <f t="array" ref="D1368">IF(ROWS(D$6:D1368)&lt;=C$5,INDEX('Approved Products List'!$C$5:$C$2890,SMALL(IF($B$6:$B$4551=1,ROW($B$6:$B$4551)-ROW(B$6)+1),ROWS(D$6:D1368))),"")</f>
        <v>#REF!</v>
      </c>
      <c r="E1368" s="19" t="e">
        <f>IF(D1368="", "",MATCH(D1368,'Approved Products List'!C$5:C$2890,0))</f>
        <v>#REF!</v>
      </c>
      <c r="F1368" s="21" t="e">
        <f>IF(D1368="", "",COUNTIF('Approved Products List'!C$5:C$2890,D1368))</f>
        <v>#REF!</v>
      </c>
    </row>
    <row r="1369" spans="2:6" x14ac:dyDescent="0.25">
      <c r="B1369" s="20" t="e">
        <f>(COUNTIF('Approved Products List'!#REF!,'Approved Products List'!#REF!)=1)*1</f>
        <v>#REF!</v>
      </c>
      <c r="C1369" s="19"/>
      <c r="D1369" s="19" t="e">
        <f t="array" ref="D1369">IF(ROWS(D$6:D1369)&lt;=C$5,INDEX('Approved Products List'!$C$5:$C$2890,SMALL(IF($B$6:$B$4551=1,ROW($B$6:$B$4551)-ROW(B$6)+1),ROWS(D$6:D1369))),"")</f>
        <v>#REF!</v>
      </c>
      <c r="E1369" s="19" t="e">
        <f>IF(D1369="", "",MATCH(D1369,'Approved Products List'!C$5:C$2890,0))</f>
        <v>#REF!</v>
      </c>
      <c r="F1369" s="21" t="e">
        <f>IF(D1369="", "",COUNTIF('Approved Products List'!C$5:C$2890,D1369))</f>
        <v>#REF!</v>
      </c>
    </row>
    <row r="1370" spans="2:6" x14ac:dyDescent="0.25">
      <c r="B1370" s="20" t="e">
        <f>(COUNTIF('Approved Products List'!#REF!,'Approved Products List'!#REF!)=1)*1</f>
        <v>#REF!</v>
      </c>
      <c r="C1370" s="19"/>
      <c r="D1370" s="19" t="e">
        <f t="array" ref="D1370">IF(ROWS(D$6:D1370)&lt;=C$5,INDEX('Approved Products List'!$C$5:$C$2890,SMALL(IF($B$6:$B$4551=1,ROW($B$6:$B$4551)-ROW(B$6)+1),ROWS(D$6:D1370))),"")</f>
        <v>#REF!</v>
      </c>
      <c r="E1370" s="19" t="e">
        <f>IF(D1370="", "",MATCH(D1370,'Approved Products List'!C$5:C$2890,0))</f>
        <v>#REF!</v>
      </c>
      <c r="F1370" s="21" t="e">
        <f>IF(D1370="", "",COUNTIF('Approved Products List'!C$5:C$2890,D1370))</f>
        <v>#REF!</v>
      </c>
    </row>
    <row r="1371" spans="2:6" x14ac:dyDescent="0.25">
      <c r="B1371" s="20" t="e">
        <f>(COUNTIF('Approved Products List'!#REF!,'Approved Products List'!#REF!)=1)*1</f>
        <v>#REF!</v>
      </c>
      <c r="C1371" s="19"/>
      <c r="D1371" s="19" t="e">
        <f t="array" ref="D1371">IF(ROWS(D$6:D1371)&lt;=C$5,INDEX('Approved Products List'!$C$5:$C$2890,SMALL(IF($B$6:$B$4551=1,ROW($B$6:$B$4551)-ROW(B$6)+1),ROWS(D$6:D1371))),"")</f>
        <v>#REF!</v>
      </c>
      <c r="E1371" s="19" t="e">
        <f>IF(D1371="", "",MATCH(D1371,'Approved Products List'!C$5:C$2890,0))</f>
        <v>#REF!</v>
      </c>
      <c r="F1371" s="21" t="e">
        <f>IF(D1371="", "",COUNTIF('Approved Products List'!C$5:C$2890,D1371))</f>
        <v>#REF!</v>
      </c>
    </row>
    <row r="1372" spans="2:6" x14ac:dyDescent="0.25">
      <c r="B1372" s="20" t="e">
        <f>(COUNTIF('Approved Products List'!#REF!,'Approved Products List'!#REF!)=1)*1</f>
        <v>#REF!</v>
      </c>
      <c r="C1372" s="19"/>
      <c r="D1372" s="19" t="e">
        <f t="array" ref="D1372">IF(ROWS(D$6:D1372)&lt;=C$5,INDEX('Approved Products List'!$C$5:$C$2890,SMALL(IF($B$6:$B$4551=1,ROW($B$6:$B$4551)-ROW(B$6)+1),ROWS(D$6:D1372))),"")</f>
        <v>#REF!</v>
      </c>
      <c r="E1372" s="19" t="e">
        <f>IF(D1372="", "",MATCH(D1372,'Approved Products List'!C$5:C$2890,0))</f>
        <v>#REF!</v>
      </c>
      <c r="F1372" s="21" t="e">
        <f>IF(D1372="", "",COUNTIF('Approved Products List'!C$5:C$2890,D1372))</f>
        <v>#REF!</v>
      </c>
    </row>
    <row r="1373" spans="2:6" x14ac:dyDescent="0.25">
      <c r="B1373" s="20" t="e">
        <f>(COUNTIF('Approved Products List'!#REF!,'Approved Products List'!#REF!)=1)*1</f>
        <v>#REF!</v>
      </c>
      <c r="C1373" s="19"/>
      <c r="D1373" s="19" t="e">
        <f t="array" ref="D1373">IF(ROWS(D$6:D1373)&lt;=C$5,INDEX('Approved Products List'!$C$5:$C$2890,SMALL(IF($B$6:$B$4551=1,ROW($B$6:$B$4551)-ROW(B$6)+1),ROWS(D$6:D1373))),"")</f>
        <v>#REF!</v>
      </c>
      <c r="E1373" s="19" t="e">
        <f>IF(D1373="", "",MATCH(D1373,'Approved Products List'!C$5:C$2890,0))</f>
        <v>#REF!</v>
      </c>
      <c r="F1373" s="21" t="e">
        <f>IF(D1373="", "",COUNTIF('Approved Products List'!C$5:C$2890,D1373))</f>
        <v>#REF!</v>
      </c>
    </row>
    <row r="1374" spans="2:6" x14ac:dyDescent="0.25">
      <c r="B1374" s="20" t="e">
        <f>(COUNTIF('Approved Products List'!#REF!,'Approved Products List'!#REF!)=1)*1</f>
        <v>#REF!</v>
      </c>
      <c r="C1374" s="19"/>
      <c r="D1374" s="19" t="e">
        <f t="array" ref="D1374">IF(ROWS(D$6:D1374)&lt;=C$5,INDEX('Approved Products List'!$C$5:$C$2890,SMALL(IF($B$6:$B$4551=1,ROW($B$6:$B$4551)-ROW(B$6)+1),ROWS(D$6:D1374))),"")</f>
        <v>#REF!</v>
      </c>
      <c r="E1374" s="19" t="e">
        <f>IF(D1374="", "",MATCH(D1374,'Approved Products List'!C$5:C$2890,0))</f>
        <v>#REF!</v>
      </c>
      <c r="F1374" s="21" t="e">
        <f>IF(D1374="", "",COUNTIF('Approved Products List'!C$5:C$2890,D1374))</f>
        <v>#REF!</v>
      </c>
    </row>
    <row r="1375" spans="2:6" x14ac:dyDescent="0.25">
      <c r="B1375" s="20" t="e">
        <f>(COUNTIF('Approved Products List'!#REF!,'Approved Products List'!#REF!)=1)*1</f>
        <v>#REF!</v>
      </c>
      <c r="C1375" s="19"/>
      <c r="D1375" s="19" t="e">
        <f t="array" ref="D1375">IF(ROWS(D$6:D1375)&lt;=C$5,INDEX('Approved Products List'!$C$5:$C$2890,SMALL(IF($B$6:$B$4551=1,ROW($B$6:$B$4551)-ROW(B$6)+1),ROWS(D$6:D1375))),"")</f>
        <v>#REF!</v>
      </c>
      <c r="E1375" s="19" t="e">
        <f>IF(D1375="", "",MATCH(D1375,'Approved Products List'!C$5:C$2890,0))</f>
        <v>#REF!</v>
      </c>
      <c r="F1375" s="21" t="e">
        <f>IF(D1375="", "",COUNTIF('Approved Products List'!C$5:C$2890,D1375))</f>
        <v>#REF!</v>
      </c>
    </row>
    <row r="1376" spans="2:6" x14ac:dyDescent="0.25">
      <c r="B1376" s="20" t="e">
        <f>(COUNTIF('Approved Products List'!#REF!,'Approved Products List'!#REF!)=1)*1</f>
        <v>#REF!</v>
      </c>
      <c r="C1376" s="19"/>
      <c r="D1376" s="19" t="e">
        <f t="array" ref="D1376">IF(ROWS(D$6:D1376)&lt;=C$5,INDEX('Approved Products List'!$C$5:$C$2890,SMALL(IF($B$6:$B$4551=1,ROW($B$6:$B$4551)-ROW(B$6)+1),ROWS(D$6:D1376))),"")</f>
        <v>#REF!</v>
      </c>
      <c r="E1376" s="19" t="e">
        <f>IF(D1376="", "",MATCH(D1376,'Approved Products List'!C$5:C$2890,0))</f>
        <v>#REF!</v>
      </c>
      <c r="F1376" s="21" t="e">
        <f>IF(D1376="", "",COUNTIF('Approved Products List'!C$5:C$2890,D1376))</f>
        <v>#REF!</v>
      </c>
    </row>
    <row r="1377" spans="2:6" x14ac:dyDescent="0.25">
      <c r="B1377" s="20" t="e">
        <f>(COUNTIF('Approved Products List'!#REF!,'Approved Products List'!#REF!)=1)*1</f>
        <v>#REF!</v>
      </c>
      <c r="C1377" s="19"/>
      <c r="D1377" s="19" t="e">
        <f t="array" ref="D1377">IF(ROWS(D$6:D1377)&lt;=C$5,INDEX('Approved Products List'!$C$5:$C$2890,SMALL(IF($B$6:$B$4551=1,ROW($B$6:$B$4551)-ROW(B$6)+1),ROWS(D$6:D1377))),"")</f>
        <v>#REF!</v>
      </c>
      <c r="E1377" s="19" t="e">
        <f>IF(D1377="", "",MATCH(D1377,'Approved Products List'!C$5:C$2890,0))</f>
        <v>#REF!</v>
      </c>
      <c r="F1377" s="21" t="e">
        <f>IF(D1377="", "",COUNTIF('Approved Products List'!C$5:C$2890,D1377))</f>
        <v>#REF!</v>
      </c>
    </row>
    <row r="1378" spans="2:6" x14ac:dyDescent="0.25">
      <c r="B1378" s="20" t="e">
        <f>(COUNTIF('Approved Products List'!#REF!,'Approved Products List'!#REF!)=1)*1</f>
        <v>#REF!</v>
      </c>
      <c r="C1378" s="19"/>
      <c r="D1378" s="19" t="e">
        <f t="array" ref="D1378">IF(ROWS(D$6:D1378)&lt;=C$5,INDEX('Approved Products List'!$C$5:$C$2890,SMALL(IF($B$6:$B$4551=1,ROW($B$6:$B$4551)-ROW(B$6)+1),ROWS(D$6:D1378))),"")</f>
        <v>#REF!</v>
      </c>
      <c r="E1378" s="19" t="e">
        <f>IF(D1378="", "",MATCH(D1378,'Approved Products List'!C$5:C$2890,0))</f>
        <v>#REF!</v>
      </c>
      <c r="F1378" s="21" t="e">
        <f>IF(D1378="", "",COUNTIF('Approved Products List'!C$5:C$2890,D1378))</f>
        <v>#REF!</v>
      </c>
    </row>
    <row r="1379" spans="2:6" x14ac:dyDescent="0.25">
      <c r="B1379" s="20" t="e">
        <f>(COUNTIF('Approved Products List'!#REF!,'Approved Products List'!#REF!)=1)*1</f>
        <v>#REF!</v>
      </c>
      <c r="C1379" s="19"/>
      <c r="D1379" s="19" t="e">
        <f t="array" ref="D1379">IF(ROWS(D$6:D1379)&lt;=C$5,INDEX('Approved Products List'!$C$5:$C$2890,SMALL(IF($B$6:$B$4551=1,ROW($B$6:$B$4551)-ROW(B$6)+1),ROWS(D$6:D1379))),"")</f>
        <v>#REF!</v>
      </c>
      <c r="E1379" s="19" t="e">
        <f>IF(D1379="", "",MATCH(D1379,'Approved Products List'!C$5:C$2890,0))</f>
        <v>#REF!</v>
      </c>
      <c r="F1379" s="21" t="e">
        <f>IF(D1379="", "",COUNTIF('Approved Products List'!C$5:C$2890,D1379))</f>
        <v>#REF!</v>
      </c>
    </row>
    <row r="1380" spans="2:6" x14ac:dyDescent="0.25">
      <c r="B1380" s="20" t="e">
        <f>(COUNTIF('Approved Products List'!#REF!,'Approved Products List'!#REF!)=1)*1</f>
        <v>#REF!</v>
      </c>
      <c r="C1380" s="19"/>
      <c r="D1380" s="19" t="e">
        <f t="array" ref="D1380">IF(ROWS(D$6:D1380)&lt;=C$5,INDEX('Approved Products List'!$C$5:$C$2890,SMALL(IF($B$6:$B$4551=1,ROW($B$6:$B$4551)-ROW(B$6)+1),ROWS(D$6:D1380))),"")</f>
        <v>#REF!</v>
      </c>
      <c r="E1380" s="19" t="e">
        <f>IF(D1380="", "",MATCH(D1380,'Approved Products List'!C$5:C$2890,0))</f>
        <v>#REF!</v>
      </c>
      <c r="F1380" s="21" t="e">
        <f>IF(D1380="", "",COUNTIF('Approved Products List'!C$5:C$2890,D1380))</f>
        <v>#REF!</v>
      </c>
    </row>
    <row r="1381" spans="2:6" x14ac:dyDescent="0.25">
      <c r="B1381" s="20" t="e">
        <f>(COUNTIF('Approved Products List'!#REF!,'Approved Products List'!#REF!)=1)*1</f>
        <v>#REF!</v>
      </c>
      <c r="C1381" s="19"/>
      <c r="D1381" s="19" t="e">
        <f t="array" ref="D1381">IF(ROWS(D$6:D1381)&lt;=C$5,INDEX('Approved Products List'!$C$5:$C$2890,SMALL(IF($B$6:$B$4551=1,ROW($B$6:$B$4551)-ROW(B$6)+1),ROWS(D$6:D1381))),"")</f>
        <v>#REF!</v>
      </c>
      <c r="E1381" s="19" t="e">
        <f>IF(D1381="", "",MATCH(D1381,'Approved Products List'!C$5:C$2890,0))</f>
        <v>#REF!</v>
      </c>
      <c r="F1381" s="21" t="e">
        <f>IF(D1381="", "",COUNTIF('Approved Products List'!C$5:C$2890,D1381))</f>
        <v>#REF!</v>
      </c>
    </row>
    <row r="1382" spans="2:6" x14ac:dyDescent="0.25">
      <c r="B1382" s="20" t="e">
        <f>(COUNTIF('Approved Products List'!#REF!,'Approved Products List'!#REF!)=1)*1</f>
        <v>#REF!</v>
      </c>
      <c r="C1382" s="19"/>
      <c r="D1382" s="19" t="e">
        <f t="array" ref="D1382">IF(ROWS(D$6:D1382)&lt;=C$5,INDEX('Approved Products List'!$C$5:$C$2890,SMALL(IF($B$6:$B$4551=1,ROW($B$6:$B$4551)-ROW(B$6)+1),ROWS(D$6:D1382))),"")</f>
        <v>#REF!</v>
      </c>
      <c r="E1382" s="19" t="e">
        <f>IF(D1382="", "",MATCH(D1382,'Approved Products List'!C$5:C$2890,0))</f>
        <v>#REF!</v>
      </c>
      <c r="F1382" s="21" t="e">
        <f>IF(D1382="", "",COUNTIF('Approved Products List'!C$5:C$2890,D1382))</f>
        <v>#REF!</v>
      </c>
    </row>
    <row r="1383" spans="2:6" x14ac:dyDescent="0.25">
      <c r="B1383" s="20" t="e">
        <f>(COUNTIF('Approved Products List'!#REF!,'Approved Products List'!#REF!)=1)*1</f>
        <v>#REF!</v>
      </c>
      <c r="C1383" s="19"/>
      <c r="D1383" s="19" t="e">
        <f t="array" ref="D1383">IF(ROWS(D$6:D1383)&lt;=C$5,INDEX('Approved Products List'!$C$5:$C$2890,SMALL(IF($B$6:$B$4551=1,ROW($B$6:$B$4551)-ROW(B$6)+1),ROWS(D$6:D1383))),"")</f>
        <v>#REF!</v>
      </c>
      <c r="E1383" s="19" t="e">
        <f>IF(D1383="", "",MATCH(D1383,'Approved Products List'!C$5:C$2890,0))</f>
        <v>#REF!</v>
      </c>
      <c r="F1383" s="21" t="e">
        <f>IF(D1383="", "",COUNTIF('Approved Products List'!C$5:C$2890,D1383))</f>
        <v>#REF!</v>
      </c>
    </row>
    <row r="1384" spans="2:6" x14ac:dyDescent="0.25">
      <c r="B1384" s="20" t="e">
        <f>(COUNTIF('Approved Products List'!#REF!,'Approved Products List'!#REF!)=1)*1</f>
        <v>#REF!</v>
      </c>
      <c r="C1384" s="19"/>
      <c r="D1384" s="19" t="e">
        <f t="array" ref="D1384">IF(ROWS(D$6:D1384)&lt;=C$5,INDEX('Approved Products List'!$C$5:$C$2890,SMALL(IF($B$6:$B$4551=1,ROW($B$6:$B$4551)-ROW(B$6)+1),ROWS(D$6:D1384))),"")</f>
        <v>#REF!</v>
      </c>
      <c r="E1384" s="19" t="e">
        <f>IF(D1384="", "",MATCH(D1384,'Approved Products List'!C$5:C$2890,0))</f>
        <v>#REF!</v>
      </c>
      <c r="F1384" s="21" t="e">
        <f>IF(D1384="", "",COUNTIF('Approved Products List'!C$5:C$2890,D1384))</f>
        <v>#REF!</v>
      </c>
    </row>
    <row r="1385" spans="2:6" x14ac:dyDescent="0.25">
      <c r="B1385" s="20" t="e">
        <f>(COUNTIF('Approved Products List'!#REF!,'Approved Products List'!#REF!)=1)*1</f>
        <v>#REF!</v>
      </c>
      <c r="C1385" s="19"/>
      <c r="D1385" s="19" t="e">
        <f t="array" ref="D1385">IF(ROWS(D$6:D1385)&lt;=C$5,INDEX('Approved Products List'!$C$5:$C$2890,SMALL(IF($B$6:$B$4551=1,ROW($B$6:$B$4551)-ROW(B$6)+1),ROWS(D$6:D1385))),"")</f>
        <v>#REF!</v>
      </c>
      <c r="E1385" s="19" t="e">
        <f>IF(D1385="", "",MATCH(D1385,'Approved Products List'!C$5:C$2890,0))</f>
        <v>#REF!</v>
      </c>
      <c r="F1385" s="21" t="e">
        <f>IF(D1385="", "",COUNTIF('Approved Products List'!C$5:C$2890,D1385))</f>
        <v>#REF!</v>
      </c>
    </row>
    <row r="1386" spans="2:6" x14ac:dyDescent="0.25">
      <c r="B1386" s="20" t="e">
        <f>(COUNTIF('Approved Products List'!#REF!,'Approved Products List'!#REF!)=1)*1</f>
        <v>#REF!</v>
      </c>
      <c r="C1386" s="19"/>
      <c r="D1386" s="19" t="e">
        <f t="array" ref="D1386">IF(ROWS(D$6:D1386)&lt;=C$5,INDEX('Approved Products List'!$C$5:$C$2890,SMALL(IF($B$6:$B$4551=1,ROW($B$6:$B$4551)-ROW(B$6)+1),ROWS(D$6:D1386))),"")</f>
        <v>#REF!</v>
      </c>
      <c r="E1386" s="19" t="e">
        <f>IF(D1386="", "",MATCH(D1386,'Approved Products List'!C$5:C$2890,0))</f>
        <v>#REF!</v>
      </c>
      <c r="F1386" s="21" t="e">
        <f>IF(D1386="", "",COUNTIF('Approved Products List'!C$5:C$2890,D1386))</f>
        <v>#REF!</v>
      </c>
    </row>
    <row r="1387" spans="2:6" x14ac:dyDescent="0.25">
      <c r="B1387" s="20" t="e">
        <f>(COUNTIF('Approved Products List'!#REF!,'Approved Products List'!#REF!)=1)*1</f>
        <v>#REF!</v>
      </c>
      <c r="C1387" s="19"/>
      <c r="D1387" s="19" t="e">
        <f t="array" ref="D1387">IF(ROWS(D$6:D1387)&lt;=C$5,INDEX('Approved Products List'!$C$5:$C$2890,SMALL(IF($B$6:$B$4551=1,ROW($B$6:$B$4551)-ROW(B$6)+1),ROWS(D$6:D1387))),"")</f>
        <v>#REF!</v>
      </c>
      <c r="E1387" s="19" t="e">
        <f>IF(D1387="", "",MATCH(D1387,'Approved Products List'!C$5:C$2890,0))</f>
        <v>#REF!</v>
      </c>
      <c r="F1387" s="21" t="e">
        <f>IF(D1387="", "",COUNTIF('Approved Products List'!C$5:C$2890,D1387))</f>
        <v>#REF!</v>
      </c>
    </row>
    <row r="1388" spans="2:6" x14ac:dyDescent="0.25">
      <c r="B1388" s="20" t="e">
        <f>(COUNTIF('Approved Products List'!#REF!,'Approved Products List'!#REF!)=1)*1</f>
        <v>#REF!</v>
      </c>
      <c r="C1388" s="19"/>
      <c r="D1388" s="19" t="e">
        <f t="array" ref="D1388">IF(ROWS(D$6:D1388)&lt;=C$5,INDEX('Approved Products List'!$C$5:$C$2890,SMALL(IF($B$6:$B$4551=1,ROW($B$6:$B$4551)-ROW(B$6)+1),ROWS(D$6:D1388))),"")</f>
        <v>#REF!</v>
      </c>
      <c r="E1388" s="19" t="e">
        <f>IF(D1388="", "",MATCH(D1388,'Approved Products List'!C$5:C$2890,0))</f>
        <v>#REF!</v>
      </c>
      <c r="F1388" s="21" t="e">
        <f>IF(D1388="", "",COUNTIF('Approved Products List'!C$5:C$2890,D1388))</f>
        <v>#REF!</v>
      </c>
    </row>
    <row r="1389" spans="2:6" x14ac:dyDescent="0.25">
      <c r="B1389" s="20" t="e">
        <f>(COUNTIF('Approved Products List'!#REF!,'Approved Products List'!#REF!)=1)*1</f>
        <v>#REF!</v>
      </c>
      <c r="C1389" s="19"/>
      <c r="D1389" s="19" t="e">
        <f t="array" ref="D1389">IF(ROWS(D$6:D1389)&lt;=C$5,INDEX('Approved Products List'!$C$5:$C$2890,SMALL(IF($B$6:$B$4551=1,ROW($B$6:$B$4551)-ROW(B$6)+1),ROWS(D$6:D1389))),"")</f>
        <v>#REF!</v>
      </c>
      <c r="E1389" s="19" t="e">
        <f>IF(D1389="", "",MATCH(D1389,'Approved Products List'!C$5:C$2890,0))</f>
        <v>#REF!</v>
      </c>
      <c r="F1389" s="21" t="e">
        <f>IF(D1389="", "",COUNTIF('Approved Products List'!C$5:C$2890,D1389))</f>
        <v>#REF!</v>
      </c>
    </row>
    <row r="1390" spans="2:6" x14ac:dyDescent="0.25">
      <c r="B1390" s="20" t="e">
        <f>(COUNTIF('Approved Products List'!#REF!,'Approved Products List'!#REF!)=1)*1</f>
        <v>#REF!</v>
      </c>
      <c r="C1390" s="19"/>
      <c r="D1390" s="19" t="e">
        <f t="array" ref="D1390">IF(ROWS(D$6:D1390)&lt;=C$5,INDEX('Approved Products List'!$C$5:$C$2890,SMALL(IF($B$6:$B$4551=1,ROW($B$6:$B$4551)-ROW(B$6)+1),ROWS(D$6:D1390))),"")</f>
        <v>#REF!</v>
      </c>
      <c r="E1390" s="19" t="e">
        <f>IF(D1390="", "",MATCH(D1390,'Approved Products List'!C$5:C$2890,0))</f>
        <v>#REF!</v>
      </c>
      <c r="F1390" s="21" t="e">
        <f>IF(D1390="", "",COUNTIF('Approved Products List'!C$5:C$2890,D1390))</f>
        <v>#REF!</v>
      </c>
    </row>
    <row r="1391" spans="2:6" x14ac:dyDescent="0.25">
      <c r="B1391" s="20" t="e">
        <f>(COUNTIF('Approved Products List'!#REF!,'Approved Products List'!#REF!)=1)*1</f>
        <v>#REF!</v>
      </c>
      <c r="C1391" s="19"/>
      <c r="D1391" s="19" t="e">
        <f t="array" ref="D1391">IF(ROWS(D$6:D1391)&lt;=C$5,INDEX('Approved Products List'!$C$5:$C$2890,SMALL(IF($B$6:$B$4551=1,ROW($B$6:$B$4551)-ROW(B$6)+1),ROWS(D$6:D1391))),"")</f>
        <v>#REF!</v>
      </c>
      <c r="E1391" s="19" t="e">
        <f>IF(D1391="", "",MATCH(D1391,'Approved Products List'!C$5:C$2890,0))</f>
        <v>#REF!</v>
      </c>
      <c r="F1391" s="21" t="e">
        <f>IF(D1391="", "",COUNTIF('Approved Products List'!C$5:C$2890,D1391))</f>
        <v>#REF!</v>
      </c>
    </row>
    <row r="1392" spans="2:6" x14ac:dyDescent="0.25">
      <c r="B1392" s="20" t="e">
        <f>(COUNTIF('Approved Products List'!#REF!,'Approved Products List'!#REF!)=1)*1</f>
        <v>#REF!</v>
      </c>
      <c r="C1392" s="19"/>
      <c r="D1392" s="19" t="e">
        <f t="array" ref="D1392">IF(ROWS(D$6:D1392)&lt;=C$5,INDEX('Approved Products List'!$C$5:$C$2890,SMALL(IF($B$6:$B$4551=1,ROW($B$6:$B$4551)-ROW(B$6)+1),ROWS(D$6:D1392))),"")</f>
        <v>#REF!</v>
      </c>
      <c r="E1392" s="19" t="e">
        <f>IF(D1392="", "",MATCH(D1392,'Approved Products List'!C$5:C$2890,0))</f>
        <v>#REF!</v>
      </c>
      <c r="F1392" s="21" t="e">
        <f>IF(D1392="", "",COUNTIF('Approved Products List'!C$5:C$2890,D1392))</f>
        <v>#REF!</v>
      </c>
    </row>
    <row r="1393" spans="2:6" x14ac:dyDescent="0.25">
      <c r="B1393" s="20" t="e">
        <f>(COUNTIF('Approved Products List'!#REF!,'Approved Products List'!#REF!)=1)*1</f>
        <v>#REF!</v>
      </c>
      <c r="C1393" s="19"/>
      <c r="D1393" s="19" t="e">
        <f t="array" ref="D1393">IF(ROWS(D$6:D1393)&lt;=C$5,INDEX('Approved Products List'!$C$5:$C$2890,SMALL(IF($B$6:$B$4551=1,ROW($B$6:$B$4551)-ROW(B$6)+1),ROWS(D$6:D1393))),"")</f>
        <v>#REF!</v>
      </c>
      <c r="E1393" s="19" t="e">
        <f>IF(D1393="", "",MATCH(D1393,'Approved Products List'!C$5:C$2890,0))</f>
        <v>#REF!</v>
      </c>
      <c r="F1393" s="21" t="e">
        <f>IF(D1393="", "",COUNTIF('Approved Products List'!C$5:C$2890,D1393))</f>
        <v>#REF!</v>
      </c>
    </row>
    <row r="1394" spans="2:6" x14ac:dyDescent="0.25">
      <c r="B1394" s="20" t="e">
        <f>(COUNTIF('Approved Products List'!#REF!,'Approved Products List'!#REF!)=1)*1</f>
        <v>#REF!</v>
      </c>
      <c r="C1394" s="19"/>
      <c r="D1394" s="19" t="e">
        <f t="array" ref="D1394">IF(ROWS(D$6:D1394)&lt;=C$5,INDEX('Approved Products List'!$C$5:$C$2890,SMALL(IF($B$6:$B$4551=1,ROW($B$6:$B$4551)-ROW(B$6)+1),ROWS(D$6:D1394))),"")</f>
        <v>#REF!</v>
      </c>
      <c r="E1394" s="19" t="e">
        <f>IF(D1394="", "",MATCH(D1394,'Approved Products List'!C$5:C$2890,0))</f>
        <v>#REF!</v>
      </c>
      <c r="F1394" s="21" t="e">
        <f>IF(D1394="", "",COUNTIF('Approved Products List'!C$5:C$2890,D1394))</f>
        <v>#REF!</v>
      </c>
    </row>
    <row r="1395" spans="2:6" x14ac:dyDescent="0.25">
      <c r="B1395" s="20" t="e">
        <f>(COUNTIF('Approved Products List'!#REF!,'Approved Products List'!#REF!)=1)*1</f>
        <v>#REF!</v>
      </c>
      <c r="C1395" s="19"/>
      <c r="D1395" s="19" t="e">
        <f t="array" ref="D1395">IF(ROWS(D$6:D1395)&lt;=C$5,INDEX('Approved Products List'!$C$5:$C$2890,SMALL(IF($B$6:$B$4551=1,ROW($B$6:$B$4551)-ROW(B$6)+1),ROWS(D$6:D1395))),"")</f>
        <v>#REF!</v>
      </c>
      <c r="E1395" s="19" t="e">
        <f>IF(D1395="", "",MATCH(D1395,'Approved Products List'!C$5:C$2890,0))</f>
        <v>#REF!</v>
      </c>
      <c r="F1395" s="21" t="e">
        <f>IF(D1395="", "",COUNTIF('Approved Products List'!C$5:C$2890,D1395))</f>
        <v>#REF!</v>
      </c>
    </row>
    <row r="1396" spans="2:6" x14ac:dyDescent="0.25">
      <c r="B1396" s="20" t="e">
        <f>(COUNTIF('Approved Products List'!#REF!,'Approved Products List'!#REF!)=1)*1</f>
        <v>#REF!</v>
      </c>
      <c r="C1396" s="19"/>
      <c r="D1396" s="19" t="e">
        <f t="array" ref="D1396">IF(ROWS(D$6:D1396)&lt;=C$5,INDEX('Approved Products List'!$C$5:$C$2890,SMALL(IF($B$6:$B$4551=1,ROW($B$6:$B$4551)-ROW(B$6)+1),ROWS(D$6:D1396))),"")</f>
        <v>#REF!</v>
      </c>
      <c r="E1396" s="19" t="e">
        <f>IF(D1396="", "",MATCH(D1396,'Approved Products List'!C$5:C$2890,0))</f>
        <v>#REF!</v>
      </c>
      <c r="F1396" s="21" t="e">
        <f>IF(D1396="", "",COUNTIF('Approved Products List'!C$5:C$2890,D1396))</f>
        <v>#REF!</v>
      </c>
    </row>
    <row r="1397" spans="2:6" x14ac:dyDescent="0.25">
      <c r="B1397" s="20" t="e">
        <f>(COUNTIF('Approved Products List'!#REF!,'Approved Products List'!#REF!)=1)*1</f>
        <v>#REF!</v>
      </c>
      <c r="C1397" s="19"/>
      <c r="D1397" s="19" t="e">
        <f t="array" ref="D1397">IF(ROWS(D$6:D1397)&lt;=C$5,INDEX('Approved Products List'!$C$5:$C$2890,SMALL(IF($B$6:$B$4551=1,ROW($B$6:$B$4551)-ROW(B$6)+1),ROWS(D$6:D1397))),"")</f>
        <v>#REF!</v>
      </c>
      <c r="E1397" s="19" t="e">
        <f>IF(D1397="", "",MATCH(D1397,'Approved Products List'!C$5:C$2890,0))</f>
        <v>#REF!</v>
      </c>
      <c r="F1397" s="21" t="e">
        <f>IF(D1397="", "",COUNTIF('Approved Products List'!C$5:C$2890,D1397))</f>
        <v>#REF!</v>
      </c>
    </row>
    <row r="1398" spans="2:6" x14ac:dyDescent="0.25">
      <c r="B1398" s="20" t="e">
        <f>(COUNTIF('Approved Products List'!#REF!,'Approved Products List'!#REF!)=1)*1</f>
        <v>#REF!</v>
      </c>
      <c r="C1398" s="19"/>
      <c r="D1398" s="19" t="e">
        <f t="array" ref="D1398">IF(ROWS(D$6:D1398)&lt;=C$5,INDEX('Approved Products List'!$C$5:$C$2890,SMALL(IF($B$6:$B$4551=1,ROW($B$6:$B$4551)-ROW(B$6)+1),ROWS(D$6:D1398))),"")</f>
        <v>#REF!</v>
      </c>
      <c r="E1398" s="19" t="e">
        <f>IF(D1398="", "",MATCH(D1398,'Approved Products List'!C$5:C$2890,0))</f>
        <v>#REF!</v>
      </c>
      <c r="F1398" s="21" t="e">
        <f>IF(D1398="", "",COUNTIF('Approved Products List'!C$5:C$2890,D1398))</f>
        <v>#REF!</v>
      </c>
    </row>
    <row r="1399" spans="2:6" x14ac:dyDescent="0.25">
      <c r="B1399" s="20" t="e">
        <f>(COUNTIF('Approved Products List'!#REF!,'Approved Products List'!#REF!)=1)*1</f>
        <v>#REF!</v>
      </c>
      <c r="C1399" s="19"/>
      <c r="D1399" s="19" t="e">
        <f t="array" ref="D1399">IF(ROWS(D$6:D1399)&lt;=C$5,INDEX('Approved Products List'!$C$5:$C$2890,SMALL(IF($B$6:$B$4551=1,ROW($B$6:$B$4551)-ROW(B$6)+1),ROWS(D$6:D1399))),"")</f>
        <v>#REF!</v>
      </c>
      <c r="E1399" s="19" t="e">
        <f>IF(D1399="", "",MATCH(D1399,'Approved Products List'!C$5:C$2890,0))</f>
        <v>#REF!</v>
      </c>
      <c r="F1399" s="21" t="e">
        <f>IF(D1399="", "",COUNTIF('Approved Products List'!C$5:C$2890,D1399))</f>
        <v>#REF!</v>
      </c>
    </row>
    <row r="1400" spans="2:6" x14ac:dyDescent="0.25">
      <c r="B1400" s="20" t="e">
        <f>(COUNTIF('Approved Products List'!#REF!,'Approved Products List'!#REF!)=1)*1</f>
        <v>#REF!</v>
      </c>
      <c r="C1400" s="19"/>
      <c r="D1400" s="19" t="e">
        <f t="array" ref="D1400">IF(ROWS(D$6:D1400)&lt;=C$5,INDEX('Approved Products List'!$C$5:$C$2890,SMALL(IF($B$6:$B$4551=1,ROW($B$6:$B$4551)-ROW(B$6)+1),ROWS(D$6:D1400))),"")</f>
        <v>#REF!</v>
      </c>
      <c r="E1400" s="19" t="e">
        <f>IF(D1400="", "",MATCH(D1400,'Approved Products List'!C$5:C$2890,0))</f>
        <v>#REF!</v>
      </c>
      <c r="F1400" s="21" t="e">
        <f>IF(D1400="", "",COUNTIF('Approved Products List'!C$5:C$2890,D1400))</f>
        <v>#REF!</v>
      </c>
    </row>
    <row r="1401" spans="2:6" x14ac:dyDescent="0.25">
      <c r="B1401" s="20" t="e">
        <f>(COUNTIF('Approved Products List'!#REF!,'Approved Products List'!#REF!)=1)*1</f>
        <v>#REF!</v>
      </c>
      <c r="C1401" s="19"/>
      <c r="D1401" s="19" t="e">
        <f t="array" ref="D1401">IF(ROWS(D$6:D1401)&lt;=C$5,INDEX('Approved Products List'!$C$5:$C$2890,SMALL(IF($B$6:$B$4551=1,ROW($B$6:$B$4551)-ROW(B$6)+1),ROWS(D$6:D1401))),"")</f>
        <v>#REF!</v>
      </c>
      <c r="E1401" s="19" t="e">
        <f>IF(D1401="", "",MATCH(D1401,'Approved Products List'!C$5:C$2890,0))</f>
        <v>#REF!</v>
      </c>
      <c r="F1401" s="21" t="e">
        <f>IF(D1401="", "",COUNTIF('Approved Products List'!C$5:C$2890,D1401))</f>
        <v>#REF!</v>
      </c>
    </row>
    <row r="1402" spans="2:6" x14ac:dyDescent="0.25">
      <c r="B1402" s="20" t="e">
        <f>(COUNTIF('Approved Products List'!#REF!,'Approved Products List'!#REF!)=1)*1</f>
        <v>#REF!</v>
      </c>
      <c r="C1402" s="19"/>
      <c r="D1402" s="19" t="e">
        <f t="array" ref="D1402">IF(ROWS(D$6:D1402)&lt;=C$5,INDEX('Approved Products List'!$C$5:$C$2890,SMALL(IF($B$6:$B$4551=1,ROW($B$6:$B$4551)-ROW(B$6)+1),ROWS(D$6:D1402))),"")</f>
        <v>#REF!</v>
      </c>
      <c r="E1402" s="19" t="e">
        <f>IF(D1402="", "",MATCH(D1402,'Approved Products List'!C$5:C$2890,0))</f>
        <v>#REF!</v>
      </c>
      <c r="F1402" s="21" t="e">
        <f>IF(D1402="", "",COUNTIF('Approved Products List'!C$5:C$2890,D1402))</f>
        <v>#REF!</v>
      </c>
    </row>
    <row r="1403" spans="2:6" x14ac:dyDescent="0.25">
      <c r="B1403" s="20" t="e">
        <f>(COUNTIF('Approved Products List'!#REF!,'Approved Products List'!#REF!)=1)*1</f>
        <v>#REF!</v>
      </c>
      <c r="C1403" s="19"/>
      <c r="D1403" s="19" t="e">
        <f t="array" ref="D1403">IF(ROWS(D$6:D1403)&lt;=C$5,INDEX('Approved Products List'!$C$5:$C$2890,SMALL(IF($B$6:$B$4551=1,ROW($B$6:$B$4551)-ROW(B$6)+1),ROWS(D$6:D1403))),"")</f>
        <v>#REF!</v>
      </c>
      <c r="E1403" s="19" t="e">
        <f>IF(D1403="", "",MATCH(D1403,'Approved Products List'!C$5:C$2890,0))</f>
        <v>#REF!</v>
      </c>
      <c r="F1403" s="21" t="e">
        <f>IF(D1403="", "",COUNTIF('Approved Products List'!C$5:C$2890,D1403))</f>
        <v>#REF!</v>
      </c>
    </row>
    <row r="1404" spans="2:6" x14ac:dyDescent="0.25">
      <c r="B1404" s="20" t="e">
        <f>(COUNTIF('Approved Products List'!#REF!,'Approved Products List'!#REF!)=1)*1</f>
        <v>#REF!</v>
      </c>
      <c r="C1404" s="19"/>
      <c r="D1404" s="19" t="e">
        <f t="array" ref="D1404">IF(ROWS(D$6:D1404)&lt;=C$5,INDEX('Approved Products List'!$C$5:$C$2890,SMALL(IF($B$6:$B$4551=1,ROW($B$6:$B$4551)-ROW(B$6)+1),ROWS(D$6:D1404))),"")</f>
        <v>#REF!</v>
      </c>
      <c r="E1404" s="19" t="e">
        <f>IF(D1404="", "",MATCH(D1404,'Approved Products List'!C$5:C$2890,0))</f>
        <v>#REF!</v>
      </c>
      <c r="F1404" s="21" t="e">
        <f>IF(D1404="", "",COUNTIF('Approved Products List'!C$5:C$2890,D1404))</f>
        <v>#REF!</v>
      </c>
    </row>
    <row r="1405" spans="2:6" x14ac:dyDescent="0.25">
      <c r="B1405" s="20" t="e">
        <f>(COUNTIF('Approved Products List'!#REF!,'Approved Products List'!#REF!)=1)*1</f>
        <v>#REF!</v>
      </c>
      <c r="C1405" s="19"/>
      <c r="D1405" s="19" t="e">
        <f t="array" ref="D1405">IF(ROWS(D$6:D1405)&lt;=C$5,INDEX('Approved Products List'!$C$5:$C$2890,SMALL(IF($B$6:$B$4551=1,ROW($B$6:$B$4551)-ROW(B$6)+1),ROWS(D$6:D1405))),"")</f>
        <v>#REF!</v>
      </c>
      <c r="E1405" s="19" t="e">
        <f>IF(D1405="", "",MATCH(D1405,'Approved Products List'!C$5:C$2890,0))</f>
        <v>#REF!</v>
      </c>
      <c r="F1405" s="21" t="e">
        <f>IF(D1405="", "",COUNTIF('Approved Products List'!C$5:C$2890,D1405))</f>
        <v>#REF!</v>
      </c>
    </row>
    <row r="1406" spans="2:6" x14ac:dyDescent="0.25">
      <c r="B1406" s="20" t="e">
        <f>(COUNTIF('Approved Products List'!#REF!,'Approved Products List'!#REF!)=1)*1</f>
        <v>#REF!</v>
      </c>
      <c r="C1406" s="19"/>
      <c r="D1406" s="19" t="e">
        <f t="array" ref="D1406">IF(ROWS(D$6:D1406)&lt;=C$5,INDEX('Approved Products List'!$C$5:$C$2890,SMALL(IF($B$6:$B$4551=1,ROW($B$6:$B$4551)-ROW(B$6)+1),ROWS(D$6:D1406))),"")</f>
        <v>#REF!</v>
      </c>
      <c r="E1406" s="19" t="e">
        <f>IF(D1406="", "",MATCH(D1406,'Approved Products List'!C$5:C$2890,0))</f>
        <v>#REF!</v>
      </c>
      <c r="F1406" s="21" t="e">
        <f>IF(D1406="", "",COUNTIF('Approved Products List'!C$5:C$2890,D1406))</f>
        <v>#REF!</v>
      </c>
    </row>
    <row r="1407" spans="2:6" x14ac:dyDescent="0.25">
      <c r="B1407" s="20" t="e">
        <f>(COUNTIF('Approved Products List'!#REF!,'Approved Products List'!#REF!)=1)*1</f>
        <v>#REF!</v>
      </c>
      <c r="C1407" s="19"/>
      <c r="D1407" s="19" t="e">
        <f t="array" ref="D1407">IF(ROWS(D$6:D1407)&lt;=C$5,INDEX('Approved Products List'!$C$5:$C$2890,SMALL(IF($B$6:$B$4551=1,ROW($B$6:$B$4551)-ROW(B$6)+1),ROWS(D$6:D1407))),"")</f>
        <v>#REF!</v>
      </c>
      <c r="E1407" s="19" t="e">
        <f>IF(D1407="", "",MATCH(D1407,'Approved Products List'!C$5:C$2890,0))</f>
        <v>#REF!</v>
      </c>
      <c r="F1407" s="21" t="e">
        <f>IF(D1407="", "",COUNTIF('Approved Products List'!C$5:C$2890,D1407))</f>
        <v>#REF!</v>
      </c>
    </row>
    <row r="1408" spans="2:6" x14ac:dyDescent="0.25">
      <c r="B1408" s="20" t="e">
        <f>(COUNTIF('Approved Products List'!#REF!,'Approved Products List'!#REF!)=1)*1</f>
        <v>#REF!</v>
      </c>
      <c r="C1408" s="19"/>
      <c r="D1408" s="19" t="e">
        <f t="array" ref="D1408">IF(ROWS(D$6:D1408)&lt;=C$5,INDEX('Approved Products List'!$C$5:$C$2890,SMALL(IF($B$6:$B$4551=1,ROW($B$6:$B$4551)-ROW(B$6)+1),ROWS(D$6:D1408))),"")</f>
        <v>#REF!</v>
      </c>
      <c r="E1408" s="19" t="e">
        <f>IF(D1408="", "",MATCH(D1408,'Approved Products List'!C$5:C$2890,0))</f>
        <v>#REF!</v>
      </c>
      <c r="F1408" s="21" t="e">
        <f>IF(D1408="", "",COUNTIF('Approved Products List'!C$5:C$2890,D1408))</f>
        <v>#REF!</v>
      </c>
    </row>
    <row r="1409" spans="2:6" x14ac:dyDescent="0.25">
      <c r="B1409" s="20" t="e">
        <f>(COUNTIF('Approved Products List'!#REF!,'Approved Products List'!#REF!)=1)*1</f>
        <v>#REF!</v>
      </c>
      <c r="C1409" s="19"/>
      <c r="D1409" s="19" t="e">
        <f t="array" ref="D1409">IF(ROWS(D$6:D1409)&lt;=C$5,INDEX('Approved Products List'!$C$5:$C$2890,SMALL(IF($B$6:$B$4551=1,ROW($B$6:$B$4551)-ROW(B$6)+1),ROWS(D$6:D1409))),"")</f>
        <v>#REF!</v>
      </c>
      <c r="E1409" s="19" t="e">
        <f>IF(D1409="", "",MATCH(D1409,'Approved Products List'!C$5:C$2890,0))</f>
        <v>#REF!</v>
      </c>
      <c r="F1409" s="21" t="e">
        <f>IF(D1409="", "",COUNTIF('Approved Products List'!C$5:C$2890,D1409))</f>
        <v>#REF!</v>
      </c>
    </row>
    <row r="1410" spans="2:6" x14ac:dyDescent="0.25">
      <c r="B1410" s="20" t="e">
        <f>(COUNTIF('Approved Products List'!#REF!,'Approved Products List'!#REF!)=1)*1</f>
        <v>#REF!</v>
      </c>
      <c r="C1410" s="19"/>
      <c r="D1410" s="19" t="e">
        <f t="array" ref="D1410">IF(ROWS(D$6:D1410)&lt;=C$5,INDEX('Approved Products List'!$C$5:$C$2890,SMALL(IF($B$6:$B$4551=1,ROW($B$6:$B$4551)-ROW(B$6)+1),ROWS(D$6:D1410))),"")</f>
        <v>#REF!</v>
      </c>
      <c r="E1410" s="19" t="e">
        <f>IF(D1410="", "",MATCH(D1410,'Approved Products List'!C$5:C$2890,0))</f>
        <v>#REF!</v>
      </c>
      <c r="F1410" s="21" t="e">
        <f>IF(D1410="", "",COUNTIF('Approved Products List'!C$5:C$2890,D1410))</f>
        <v>#REF!</v>
      </c>
    </row>
    <row r="1411" spans="2:6" x14ac:dyDescent="0.25">
      <c r="B1411" s="20" t="e">
        <f>(COUNTIF('Approved Products List'!#REF!,'Approved Products List'!#REF!)=1)*1</f>
        <v>#REF!</v>
      </c>
      <c r="C1411" s="19"/>
      <c r="D1411" s="19" t="e">
        <f t="array" ref="D1411">IF(ROWS(D$6:D1411)&lt;=C$5,INDEX('Approved Products List'!$C$5:$C$2890,SMALL(IF($B$6:$B$4551=1,ROW($B$6:$B$4551)-ROW(B$6)+1),ROWS(D$6:D1411))),"")</f>
        <v>#REF!</v>
      </c>
      <c r="E1411" s="19" t="e">
        <f>IF(D1411="", "",MATCH(D1411,'Approved Products List'!C$5:C$2890,0))</f>
        <v>#REF!</v>
      </c>
      <c r="F1411" s="21" t="e">
        <f>IF(D1411="", "",COUNTIF('Approved Products List'!C$5:C$2890,D1411))</f>
        <v>#REF!</v>
      </c>
    </row>
    <row r="1412" spans="2:6" x14ac:dyDescent="0.25">
      <c r="B1412" s="20" t="e">
        <f>(COUNTIF('Approved Products List'!#REF!,'Approved Products List'!#REF!)=1)*1</f>
        <v>#REF!</v>
      </c>
      <c r="C1412" s="19"/>
      <c r="D1412" s="19" t="e">
        <f t="array" ref="D1412">IF(ROWS(D$6:D1412)&lt;=C$5,INDEX('Approved Products List'!$C$5:$C$2890,SMALL(IF($B$6:$B$4551=1,ROW($B$6:$B$4551)-ROW(B$6)+1),ROWS(D$6:D1412))),"")</f>
        <v>#REF!</v>
      </c>
      <c r="E1412" s="19" t="e">
        <f>IF(D1412="", "",MATCH(D1412,'Approved Products List'!C$5:C$2890,0))</f>
        <v>#REF!</v>
      </c>
      <c r="F1412" s="21" t="e">
        <f>IF(D1412="", "",COUNTIF('Approved Products List'!C$5:C$2890,D1412))</f>
        <v>#REF!</v>
      </c>
    </row>
    <row r="1413" spans="2:6" x14ac:dyDescent="0.25">
      <c r="B1413" s="20" t="e">
        <f>(COUNTIF('Approved Products List'!#REF!,'Approved Products List'!#REF!)=1)*1</f>
        <v>#REF!</v>
      </c>
      <c r="C1413" s="19"/>
      <c r="D1413" s="19" t="e">
        <f t="array" ref="D1413">IF(ROWS(D$6:D1413)&lt;=C$5,INDEX('Approved Products List'!$C$5:$C$2890,SMALL(IF($B$6:$B$4551=1,ROW($B$6:$B$4551)-ROW(B$6)+1),ROWS(D$6:D1413))),"")</f>
        <v>#REF!</v>
      </c>
      <c r="E1413" s="19" t="e">
        <f>IF(D1413="", "",MATCH(D1413,'Approved Products List'!C$5:C$2890,0))</f>
        <v>#REF!</v>
      </c>
      <c r="F1413" s="21" t="e">
        <f>IF(D1413="", "",COUNTIF('Approved Products List'!C$5:C$2890,D1413))</f>
        <v>#REF!</v>
      </c>
    </row>
    <row r="1414" spans="2:6" x14ac:dyDescent="0.25">
      <c r="B1414" s="20" t="e">
        <f>(COUNTIF('Approved Products List'!#REF!,'Approved Products List'!#REF!)=1)*1</f>
        <v>#REF!</v>
      </c>
      <c r="C1414" s="19"/>
      <c r="D1414" s="19" t="e">
        <f t="array" ref="D1414">IF(ROWS(D$6:D1414)&lt;=C$5,INDEX('Approved Products List'!$C$5:$C$2890,SMALL(IF($B$6:$B$4551=1,ROW($B$6:$B$4551)-ROW(B$6)+1),ROWS(D$6:D1414))),"")</f>
        <v>#REF!</v>
      </c>
      <c r="E1414" s="19" t="e">
        <f>IF(D1414="", "",MATCH(D1414,'Approved Products List'!C$5:C$2890,0))</f>
        <v>#REF!</v>
      </c>
      <c r="F1414" s="21" t="e">
        <f>IF(D1414="", "",COUNTIF('Approved Products List'!C$5:C$2890,D1414))</f>
        <v>#REF!</v>
      </c>
    </row>
    <row r="1415" spans="2:6" x14ac:dyDescent="0.25">
      <c r="B1415" s="20" t="e">
        <f>(COUNTIF('Approved Products List'!#REF!,'Approved Products List'!#REF!)=1)*1</f>
        <v>#REF!</v>
      </c>
      <c r="C1415" s="19"/>
      <c r="D1415" s="19" t="e">
        <f t="array" ref="D1415">IF(ROWS(D$6:D1415)&lt;=C$5,INDEX('Approved Products List'!$C$5:$C$2890,SMALL(IF($B$6:$B$4551=1,ROW($B$6:$B$4551)-ROW(B$6)+1),ROWS(D$6:D1415))),"")</f>
        <v>#REF!</v>
      </c>
      <c r="E1415" s="19" t="e">
        <f>IF(D1415="", "",MATCH(D1415,'Approved Products List'!C$5:C$2890,0))</f>
        <v>#REF!</v>
      </c>
      <c r="F1415" s="21" t="e">
        <f>IF(D1415="", "",COUNTIF('Approved Products List'!C$5:C$2890,D1415))</f>
        <v>#REF!</v>
      </c>
    </row>
    <row r="1416" spans="2:6" x14ac:dyDescent="0.25">
      <c r="B1416" s="20" t="e">
        <f>(COUNTIF('Approved Products List'!#REF!,'Approved Products List'!#REF!)=1)*1</f>
        <v>#REF!</v>
      </c>
      <c r="C1416" s="19"/>
      <c r="D1416" s="19" t="e">
        <f t="array" ref="D1416">IF(ROWS(D$6:D1416)&lt;=C$5,INDEX('Approved Products List'!$C$5:$C$2890,SMALL(IF($B$6:$B$4551=1,ROW($B$6:$B$4551)-ROW(B$6)+1),ROWS(D$6:D1416))),"")</f>
        <v>#REF!</v>
      </c>
      <c r="E1416" s="19" t="e">
        <f>IF(D1416="", "",MATCH(D1416,'Approved Products List'!C$5:C$2890,0))</f>
        <v>#REF!</v>
      </c>
      <c r="F1416" s="21" t="e">
        <f>IF(D1416="", "",COUNTIF('Approved Products List'!C$5:C$2890,D1416))</f>
        <v>#REF!</v>
      </c>
    </row>
    <row r="1417" spans="2:6" x14ac:dyDescent="0.25">
      <c r="B1417" s="20" t="e">
        <f>(COUNTIF('Approved Products List'!#REF!,'Approved Products List'!#REF!)=1)*1</f>
        <v>#REF!</v>
      </c>
      <c r="C1417" s="19"/>
      <c r="D1417" s="19" t="e">
        <f t="array" ref="D1417">IF(ROWS(D$6:D1417)&lt;=C$5,INDEX('Approved Products List'!$C$5:$C$2890,SMALL(IF($B$6:$B$4551=1,ROW($B$6:$B$4551)-ROW(B$6)+1),ROWS(D$6:D1417))),"")</f>
        <v>#REF!</v>
      </c>
      <c r="E1417" s="19" t="e">
        <f>IF(D1417="", "",MATCH(D1417,'Approved Products List'!C$5:C$2890,0))</f>
        <v>#REF!</v>
      </c>
      <c r="F1417" s="21" t="e">
        <f>IF(D1417="", "",COUNTIF('Approved Products List'!C$5:C$2890,D1417))</f>
        <v>#REF!</v>
      </c>
    </row>
    <row r="1418" spans="2:6" x14ac:dyDescent="0.25">
      <c r="B1418" s="20" t="e">
        <f>(COUNTIF('Approved Products List'!#REF!,'Approved Products List'!#REF!)=1)*1</f>
        <v>#REF!</v>
      </c>
      <c r="C1418" s="19"/>
      <c r="D1418" s="19" t="e">
        <f t="array" ref="D1418">IF(ROWS(D$6:D1418)&lt;=C$5,INDEX('Approved Products List'!$C$5:$C$2890,SMALL(IF($B$6:$B$4551=1,ROW($B$6:$B$4551)-ROW(B$6)+1),ROWS(D$6:D1418))),"")</f>
        <v>#REF!</v>
      </c>
      <c r="E1418" s="19" t="e">
        <f>IF(D1418="", "",MATCH(D1418,'Approved Products List'!C$5:C$2890,0))</f>
        <v>#REF!</v>
      </c>
      <c r="F1418" s="21" t="e">
        <f>IF(D1418="", "",COUNTIF('Approved Products List'!C$5:C$2890,D1418))</f>
        <v>#REF!</v>
      </c>
    </row>
    <row r="1419" spans="2:6" x14ac:dyDescent="0.25">
      <c r="B1419" s="20" t="e">
        <f>(COUNTIF('Approved Products List'!#REF!,'Approved Products List'!#REF!)=1)*1</f>
        <v>#REF!</v>
      </c>
      <c r="C1419" s="19"/>
      <c r="D1419" s="19" t="e">
        <f t="array" ref="D1419">IF(ROWS(D$6:D1419)&lt;=C$5,INDEX('Approved Products List'!$C$5:$C$2890,SMALL(IF($B$6:$B$4551=1,ROW($B$6:$B$4551)-ROW(B$6)+1),ROWS(D$6:D1419))),"")</f>
        <v>#REF!</v>
      </c>
      <c r="E1419" s="19" t="e">
        <f>IF(D1419="", "",MATCH(D1419,'Approved Products List'!C$5:C$2890,0))</f>
        <v>#REF!</v>
      </c>
      <c r="F1419" s="21" t="e">
        <f>IF(D1419="", "",COUNTIF('Approved Products List'!C$5:C$2890,D1419))</f>
        <v>#REF!</v>
      </c>
    </row>
    <row r="1420" spans="2:6" x14ac:dyDescent="0.25">
      <c r="B1420" s="20" t="e">
        <f>(COUNTIF('Approved Products List'!#REF!,'Approved Products List'!#REF!)=1)*1</f>
        <v>#REF!</v>
      </c>
      <c r="C1420" s="19"/>
      <c r="D1420" s="19" t="e">
        <f t="array" ref="D1420">IF(ROWS(D$6:D1420)&lt;=C$5,INDEX('Approved Products List'!$C$5:$C$2890,SMALL(IF($B$6:$B$4551=1,ROW($B$6:$B$4551)-ROW(B$6)+1),ROWS(D$6:D1420))),"")</f>
        <v>#REF!</v>
      </c>
      <c r="E1420" s="19" t="e">
        <f>IF(D1420="", "",MATCH(D1420,'Approved Products List'!C$5:C$2890,0))</f>
        <v>#REF!</v>
      </c>
      <c r="F1420" s="21" t="e">
        <f>IF(D1420="", "",COUNTIF('Approved Products List'!C$5:C$2890,D1420))</f>
        <v>#REF!</v>
      </c>
    </row>
    <row r="1421" spans="2:6" x14ac:dyDescent="0.25">
      <c r="B1421" s="20" t="e">
        <f>(COUNTIF('Approved Products List'!#REF!,'Approved Products List'!#REF!)=1)*1</f>
        <v>#REF!</v>
      </c>
      <c r="C1421" s="19"/>
      <c r="D1421" s="19" t="e">
        <f t="array" ref="D1421">IF(ROWS(D$6:D1421)&lt;=C$5,INDEX('Approved Products List'!$C$5:$C$2890,SMALL(IF($B$6:$B$4551=1,ROW($B$6:$B$4551)-ROW(B$6)+1),ROWS(D$6:D1421))),"")</f>
        <v>#REF!</v>
      </c>
      <c r="E1421" s="19" t="e">
        <f>IF(D1421="", "",MATCH(D1421,'Approved Products List'!C$5:C$2890,0))</f>
        <v>#REF!</v>
      </c>
      <c r="F1421" s="21" t="e">
        <f>IF(D1421="", "",COUNTIF('Approved Products List'!C$5:C$2890,D1421))</f>
        <v>#REF!</v>
      </c>
    </row>
    <row r="1422" spans="2:6" x14ac:dyDescent="0.25">
      <c r="B1422" s="20" t="e">
        <f>(COUNTIF('Approved Products List'!#REF!,'Approved Products List'!#REF!)=1)*1</f>
        <v>#REF!</v>
      </c>
      <c r="C1422" s="19"/>
      <c r="D1422" s="19" t="e">
        <f t="array" ref="D1422">IF(ROWS(D$6:D1422)&lt;=C$5,INDEX('Approved Products List'!$C$5:$C$2890,SMALL(IF($B$6:$B$4551=1,ROW($B$6:$B$4551)-ROW(B$6)+1),ROWS(D$6:D1422))),"")</f>
        <v>#REF!</v>
      </c>
      <c r="E1422" s="19" t="e">
        <f>IF(D1422="", "",MATCH(D1422,'Approved Products List'!C$5:C$2890,0))</f>
        <v>#REF!</v>
      </c>
      <c r="F1422" s="21" t="e">
        <f>IF(D1422="", "",COUNTIF('Approved Products List'!C$5:C$2890,D1422))</f>
        <v>#REF!</v>
      </c>
    </row>
    <row r="1423" spans="2:6" x14ac:dyDescent="0.25">
      <c r="B1423" s="20" t="e">
        <f>(COUNTIF('Approved Products List'!#REF!,'Approved Products List'!#REF!)=1)*1</f>
        <v>#REF!</v>
      </c>
      <c r="C1423" s="19"/>
      <c r="D1423" s="19" t="e">
        <f t="array" ref="D1423">IF(ROWS(D$6:D1423)&lt;=C$5,INDEX('Approved Products List'!$C$5:$C$2890,SMALL(IF($B$6:$B$4551=1,ROW($B$6:$B$4551)-ROW(B$6)+1),ROWS(D$6:D1423))),"")</f>
        <v>#REF!</v>
      </c>
      <c r="E1423" s="19" t="e">
        <f>IF(D1423="", "",MATCH(D1423,'Approved Products List'!C$5:C$2890,0))</f>
        <v>#REF!</v>
      </c>
      <c r="F1423" s="21" t="e">
        <f>IF(D1423="", "",COUNTIF('Approved Products List'!C$5:C$2890,D1423))</f>
        <v>#REF!</v>
      </c>
    </row>
    <row r="1424" spans="2:6" x14ac:dyDescent="0.25">
      <c r="B1424" s="20" t="e">
        <f>(COUNTIF('Approved Products List'!#REF!,'Approved Products List'!#REF!)=1)*1</f>
        <v>#REF!</v>
      </c>
      <c r="C1424" s="19"/>
      <c r="D1424" s="19" t="e">
        <f t="array" ref="D1424">IF(ROWS(D$6:D1424)&lt;=C$5,INDEX('Approved Products List'!$C$5:$C$2890,SMALL(IF($B$6:$B$4551=1,ROW($B$6:$B$4551)-ROW(B$6)+1),ROWS(D$6:D1424))),"")</f>
        <v>#REF!</v>
      </c>
      <c r="E1424" s="19" t="e">
        <f>IF(D1424="", "",MATCH(D1424,'Approved Products List'!C$5:C$2890,0))</f>
        <v>#REF!</v>
      </c>
      <c r="F1424" s="21" t="e">
        <f>IF(D1424="", "",COUNTIF('Approved Products List'!C$5:C$2890,D1424))</f>
        <v>#REF!</v>
      </c>
    </row>
    <row r="1425" spans="2:6" x14ac:dyDescent="0.25">
      <c r="B1425" s="20" t="e">
        <f>(COUNTIF('Approved Products List'!#REF!,'Approved Products List'!#REF!)=1)*1</f>
        <v>#REF!</v>
      </c>
      <c r="C1425" s="19"/>
      <c r="D1425" s="19" t="e">
        <f t="array" ref="D1425">IF(ROWS(D$6:D1425)&lt;=C$5,INDEX('Approved Products List'!$C$5:$C$2890,SMALL(IF($B$6:$B$4551=1,ROW($B$6:$B$4551)-ROW(B$6)+1),ROWS(D$6:D1425))),"")</f>
        <v>#REF!</v>
      </c>
      <c r="E1425" s="19" t="e">
        <f>IF(D1425="", "",MATCH(D1425,'Approved Products List'!C$5:C$2890,0))</f>
        <v>#REF!</v>
      </c>
      <c r="F1425" s="21" t="e">
        <f>IF(D1425="", "",COUNTIF('Approved Products List'!C$5:C$2890,D1425))</f>
        <v>#REF!</v>
      </c>
    </row>
    <row r="1426" spans="2:6" x14ac:dyDescent="0.25">
      <c r="B1426" s="20" t="e">
        <f>(COUNTIF('Approved Products List'!#REF!,'Approved Products List'!#REF!)=1)*1</f>
        <v>#REF!</v>
      </c>
      <c r="C1426" s="19"/>
      <c r="D1426" s="19" t="e">
        <f t="array" ref="D1426">IF(ROWS(D$6:D1426)&lt;=C$5,INDEX('Approved Products List'!$C$5:$C$2890,SMALL(IF($B$6:$B$4551=1,ROW($B$6:$B$4551)-ROW(B$6)+1),ROWS(D$6:D1426))),"")</f>
        <v>#REF!</v>
      </c>
      <c r="E1426" s="19" t="e">
        <f>IF(D1426="", "",MATCH(D1426,'Approved Products List'!C$5:C$2890,0))</f>
        <v>#REF!</v>
      </c>
      <c r="F1426" s="21" t="e">
        <f>IF(D1426="", "",COUNTIF('Approved Products List'!C$5:C$2890,D1426))</f>
        <v>#REF!</v>
      </c>
    </row>
    <row r="1427" spans="2:6" x14ac:dyDescent="0.25">
      <c r="B1427" s="20" t="e">
        <f>(COUNTIF('Approved Products List'!#REF!,'Approved Products List'!#REF!)=1)*1</f>
        <v>#REF!</v>
      </c>
      <c r="C1427" s="19"/>
      <c r="D1427" s="19" t="e">
        <f t="array" ref="D1427">IF(ROWS(D$6:D1427)&lt;=C$5,INDEX('Approved Products List'!$C$5:$C$2890,SMALL(IF($B$6:$B$4551=1,ROW($B$6:$B$4551)-ROW(B$6)+1),ROWS(D$6:D1427))),"")</f>
        <v>#REF!</v>
      </c>
      <c r="E1427" s="19" t="e">
        <f>IF(D1427="", "",MATCH(D1427,'Approved Products List'!C$5:C$2890,0))</f>
        <v>#REF!</v>
      </c>
      <c r="F1427" s="21" t="e">
        <f>IF(D1427="", "",COUNTIF('Approved Products List'!C$5:C$2890,D1427))</f>
        <v>#REF!</v>
      </c>
    </row>
    <row r="1428" spans="2:6" x14ac:dyDescent="0.25">
      <c r="B1428" s="20" t="e">
        <f>(COUNTIF('Approved Products List'!#REF!,'Approved Products List'!#REF!)=1)*1</f>
        <v>#REF!</v>
      </c>
      <c r="C1428" s="19"/>
      <c r="D1428" s="19" t="e">
        <f t="array" ref="D1428">IF(ROWS(D$6:D1428)&lt;=C$5,INDEX('Approved Products List'!$C$5:$C$2890,SMALL(IF($B$6:$B$4551=1,ROW($B$6:$B$4551)-ROW(B$6)+1),ROWS(D$6:D1428))),"")</f>
        <v>#REF!</v>
      </c>
      <c r="E1428" s="19" t="e">
        <f>IF(D1428="", "",MATCH(D1428,'Approved Products List'!C$5:C$2890,0))</f>
        <v>#REF!</v>
      </c>
      <c r="F1428" s="21" t="e">
        <f>IF(D1428="", "",COUNTIF('Approved Products List'!C$5:C$2890,D1428))</f>
        <v>#REF!</v>
      </c>
    </row>
    <row r="1429" spans="2:6" x14ac:dyDescent="0.25">
      <c r="B1429" s="20" t="e">
        <f>(COUNTIF('Approved Products List'!#REF!,'Approved Products List'!#REF!)=1)*1</f>
        <v>#REF!</v>
      </c>
      <c r="C1429" s="19"/>
      <c r="D1429" s="19" t="e">
        <f t="array" ref="D1429">IF(ROWS(D$6:D1429)&lt;=C$5,INDEX('Approved Products List'!$C$5:$C$2890,SMALL(IF($B$6:$B$4551=1,ROW($B$6:$B$4551)-ROW(B$6)+1),ROWS(D$6:D1429))),"")</f>
        <v>#REF!</v>
      </c>
      <c r="E1429" s="19" t="e">
        <f>IF(D1429="", "",MATCH(D1429,'Approved Products List'!C$5:C$2890,0))</f>
        <v>#REF!</v>
      </c>
      <c r="F1429" s="21" t="e">
        <f>IF(D1429="", "",COUNTIF('Approved Products List'!C$5:C$2890,D1429))</f>
        <v>#REF!</v>
      </c>
    </row>
    <row r="1430" spans="2:6" x14ac:dyDescent="0.25">
      <c r="B1430" s="20" t="e">
        <f>(COUNTIF('Approved Products List'!#REF!,'Approved Products List'!#REF!)=1)*1</f>
        <v>#REF!</v>
      </c>
      <c r="C1430" s="19"/>
      <c r="D1430" s="19" t="e">
        <f t="array" ref="D1430">IF(ROWS(D$6:D1430)&lt;=C$5,INDEX('Approved Products List'!$C$5:$C$2890,SMALL(IF($B$6:$B$4551=1,ROW($B$6:$B$4551)-ROW(B$6)+1),ROWS(D$6:D1430))),"")</f>
        <v>#REF!</v>
      </c>
      <c r="E1430" s="19" t="e">
        <f>IF(D1430="", "",MATCH(D1430,'Approved Products List'!C$5:C$2890,0))</f>
        <v>#REF!</v>
      </c>
      <c r="F1430" s="21" t="e">
        <f>IF(D1430="", "",COUNTIF('Approved Products List'!C$5:C$2890,D1430))</f>
        <v>#REF!</v>
      </c>
    </row>
    <row r="1431" spans="2:6" x14ac:dyDescent="0.25">
      <c r="B1431" s="20" t="e">
        <f>(COUNTIF('Approved Products List'!#REF!,'Approved Products List'!#REF!)=1)*1</f>
        <v>#REF!</v>
      </c>
      <c r="C1431" s="19"/>
      <c r="D1431" s="19" t="e">
        <f t="array" ref="D1431">IF(ROWS(D$6:D1431)&lt;=C$5,INDEX('Approved Products List'!$C$5:$C$2890,SMALL(IF($B$6:$B$4551=1,ROW($B$6:$B$4551)-ROW(B$6)+1),ROWS(D$6:D1431))),"")</f>
        <v>#REF!</v>
      </c>
      <c r="E1431" s="19" t="e">
        <f>IF(D1431="", "",MATCH(D1431,'Approved Products List'!C$5:C$2890,0))</f>
        <v>#REF!</v>
      </c>
      <c r="F1431" s="21" t="e">
        <f>IF(D1431="", "",COUNTIF('Approved Products List'!C$5:C$2890,D1431))</f>
        <v>#REF!</v>
      </c>
    </row>
    <row r="1432" spans="2:6" x14ac:dyDescent="0.25">
      <c r="B1432" s="20" t="e">
        <f>(COUNTIF('Approved Products List'!#REF!,'Approved Products List'!#REF!)=1)*1</f>
        <v>#REF!</v>
      </c>
      <c r="C1432" s="19"/>
      <c r="D1432" s="19" t="e">
        <f t="array" ref="D1432">IF(ROWS(D$6:D1432)&lt;=C$5,INDEX('Approved Products List'!$C$5:$C$2890,SMALL(IF($B$6:$B$4551=1,ROW($B$6:$B$4551)-ROW(B$6)+1),ROWS(D$6:D1432))),"")</f>
        <v>#REF!</v>
      </c>
      <c r="E1432" s="19" t="e">
        <f>IF(D1432="", "",MATCH(D1432,'Approved Products List'!C$5:C$2890,0))</f>
        <v>#REF!</v>
      </c>
      <c r="F1432" s="21" t="e">
        <f>IF(D1432="", "",COUNTIF('Approved Products List'!C$5:C$2890,D1432))</f>
        <v>#REF!</v>
      </c>
    </row>
    <row r="1433" spans="2:6" x14ac:dyDescent="0.25">
      <c r="B1433" s="20" t="e">
        <f>(COUNTIF('Approved Products List'!#REF!,'Approved Products List'!#REF!)=1)*1</f>
        <v>#REF!</v>
      </c>
      <c r="C1433" s="19"/>
      <c r="D1433" s="19" t="e">
        <f t="array" ref="D1433">IF(ROWS(D$6:D1433)&lt;=C$5,INDEX('Approved Products List'!$C$5:$C$2890,SMALL(IF($B$6:$B$4551=1,ROW($B$6:$B$4551)-ROW(B$6)+1),ROWS(D$6:D1433))),"")</f>
        <v>#REF!</v>
      </c>
      <c r="E1433" s="19" t="e">
        <f>IF(D1433="", "",MATCH(D1433,'Approved Products List'!C$5:C$2890,0))</f>
        <v>#REF!</v>
      </c>
      <c r="F1433" s="21" t="e">
        <f>IF(D1433="", "",COUNTIF('Approved Products List'!C$5:C$2890,D1433))</f>
        <v>#REF!</v>
      </c>
    </row>
    <row r="1434" spans="2:6" x14ac:dyDescent="0.25">
      <c r="B1434" s="20" t="e">
        <f>(COUNTIF('Approved Products List'!#REF!,'Approved Products List'!#REF!)=1)*1</f>
        <v>#REF!</v>
      </c>
      <c r="C1434" s="19"/>
      <c r="D1434" s="19" t="e">
        <f t="array" ref="D1434">IF(ROWS(D$6:D1434)&lt;=C$5,INDEX('Approved Products List'!$C$5:$C$2890,SMALL(IF($B$6:$B$4551=1,ROW($B$6:$B$4551)-ROW(B$6)+1),ROWS(D$6:D1434))),"")</f>
        <v>#REF!</v>
      </c>
      <c r="E1434" s="19" t="e">
        <f>IF(D1434="", "",MATCH(D1434,'Approved Products List'!C$5:C$2890,0))</f>
        <v>#REF!</v>
      </c>
      <c r="F1434" s="21" t="e">
        <f>IF(D1434="", "",COUNTIF('Approved Products List'!C$5:C$2890,D1434))</f>
        <v>#REF!</v>
      </c>
    </row>
    <row r="1435" spans="2:6" x14ac:dyDescent="0.25">
      <c r="B1435" s="20" t="e">
        <f>(COUNTIF('Approved Products List'!#REF!,'Approved Products List'!#REF!)=1)*1</f>
        <v>#REF!</v>
      </c>
      <c r="C1435" s="19"/>
      <c r="D1435" s="19" t="e">
        <f t="array" ref="D1435">IF(ROWS(D$6:D1435)&lt;=C$5,INDEX('Approved Products List'!$C$5:$C$2890,SMALL(IF($B$6:$B$4551=1,ROW($B$6:$B$4551)-ROW(B$6)+1),ROWS(D$6:D1435))),"")</f>
        <v>#REF!</v>
      </c>
      <c r="E1435" s="19" t="e">
        <f>IF(D1435="", "",MATCH(D1435,'Approved Products List'!C$5:C$2890,0))</f>
        <v>#REF!</v>
      </c>
      <c r="F1435" s="21" t="e">
        <f>IF(D1435="", "",COUNTIF('Approved Products List'!C$5:C$2890,D1435))</f>
        <v>#REF!</v>
      </c>
    </row>
    <row r="1436" spans="2:6" x14ac:dyDescent="0.25">
      <c r="B1436" s="20" t="e">
        <f>(COUNTIF('Approved Products List'!#REF!,'Approved Products List'!#REF!)=1)*1</f>
        <v>#REF!</v>
      </c>
      <c r="C1436" s="19"/>
      <c r="D1436" s="19" t="e">
        <f t="array" ref="D1436">IF(ROWS(D$6:D1436)&lt;=C$5,INDEX('Approved Products List'!$C$5:$C$2890,SMALL(IF($B$6:$B$4551=1,ROW($B$6:$B$4551)-ROW(B$6)+1),ROWS(D$6:D1436))),"")</f>
        <v>#REF!</v>
      </c>
      <c r="E1436" s="19" t="e">
        <f>IF(D1436="", "",MATCH(D1436,'Approved Products List'!C$5:C$2890,0))</f>
        <v>#REF!</v>
      </c>
      <c r="F1436" s="21" t="e">
        <f>IF(D1436="", "",COUNTIF('Approved Products List'!C$5:C$2890,D1436))</f>
        <v>#REF!</v>
      </c>
    </row>
    <row r="1437" spans="2:6" x14ac:dyDescent="0.25">
      <c r="B1437" s="20" t="e">
        <f>(COUNTIF('Approved Products List'!#REF!,'Approved Products List'!#REF!)=1)*1</f>
        <v>#REF!</v>
      </c>
      <c r="C1437" s="19"/>
      <c r="D1437" s="19" t="e">
        <f t="array" ref="D1437">IF(ROWS(D$6:D1437)&lt;=C$5,INDEX('Approved Products List'!$C$5:$C$2890,SMALL(IF($B$6:$B$4551=1,ROW($B$6:$B$4551)-ROW(B$6)+1),ROWS(D$6:D1437))),"")</f>
        <v>#REF!</v>
      </c>
      <c r="E1437" s="19" t="e">
        <f>IF(D1437="", "",MATCH(D1437,'Approved Products List'!C$5:C$2890,0))</f>
        <v>#REF!</v>
      </c>
      <c r="F1437" s="21" t="e">
        <f>IF(D1437="", "",COUNTIF('Approved Products List'!C$5:C$2890,D1437))</f>
        <v>#REF!</v>
      </c>
    </row>
    <row r="1438" spans="2:6" x14ac:dyDescent="0.25">
      <c r="B1438" s="20" t="e">
        <f>(COUNTIF('Approved Products List'!#REF!,'Approved Products List'!#REF!)=1)*1</f>
        <v>#REF!</v>
      </c>
      <c r="C1438" s="19"/>
      <c r="D1438" s="19" t="e">
        <f t="array" ref="D1438">IF(ROWS(D$6:D1438)&lt;=C$5,INDEX('Approved Products List'!$C$5:$C$2890,SMALL(IF($B$6:$B$4551=1,ROW($B$6:$B$4551)-ROW(B$6)+1),ROWS(D$6:D1438))),"")</f>
        <v>#REF!</v>
      </c>
      <c r="E1438" s="19" t="e">
        <f>IF(D1438="", "",MATCH(D1438,'Approved Products List'!C$5:C$2890,0))</f>
        <v>#REF!</v>
      </c>
      <c r="F1438" s="21" t="e">
        <f>IF(D1438="", "",COUNTIF('Approved Products List'!C$5:C$2890,D1438))</f>
        <v>#REF!</v>
      </c>
    </row>
    <row r="1439" spans="2:6" x14ac:dyDescent="0.25">
      <c r="B1439" s="20" t="e">
        <f>(COUNTIF('Approved Products List'!#REF!,'Approved Products List'!#REF!)=1)*1</f>
        <v>#REF!</v>
      </c>
      <c r="C1439" s="19"/>
      <c r="D1439" s="19" t="e">
        <f t="array" ref="D1439">IF(ROWS(D$6:D1439)&lt;=C$5,INDEX('Approved Products List'!$C$5:$C$2890,SMALL(IF($B$6:$B$4551=1,ROW($B$6:$B$4551)-ROW(B$6)+1),ROWS(D$6:D1439))),"")</f>
        <v>#REF!</v>
      </c>
      <c r="E1439" s="19" t="e">
        <f>IF(D1439="", "",MATCH(D1439,'Approved Products List'!C$5:C$2890,0))</f>
        <v>#REF!</v>
      </c>
      <c r="F1439" s="21" t="e">
        <f>IF(D1439="", "",COUNTIF('Approved Products List'!C$5:C$2890,D1439))</f>
        <v>#REF!</v>
      </c>
    </row>
    <row r="1440" spans="2:6" x14ac:dyDescent="0.25">
      <c r="B1440" s="20" t="e">
        <f>(COUNTIF('Approved Products List'!#REF!,'Approved Products List'!#REF!)=1)*1</f>
        <v>#REF!</v>
      </c>
      <c r="C1440" s="19"/>
      <c r="D1440" s="19" t="e">
        <f t="array" ref="D1440">IF(ROWS(D$6:D1440)&lt;=C$5,INDEX('Approved Products List'!$C$5:$C$2890,SMALL(IF($B$6:$B$4551=1,ROW($B$6:$B$4551)-ROW(B$6)+1),ROWS(D$6:D1440))),"")</f>
        <v>#REF!</v>
      </c>
      <c r="E1440" s="19" t="e">
        <f>IF(D1440="", "",MATCH(D1440,'Approved Products List'!C$5:C$2890,0))</f>
        <v>#REF!</v>
      </c>
      <c r="F1440" s="21" t="e">
        <f>IF(D1440="", "",COUNTIF('Approved Products List'!C$5:C$2890,D1440))</f>
        <v>#REF!</v>
      </c>
    </row>
    <row r="1441" spans="2:6" x14ac:dyDescent="0.25">
      <c r="B1441" s="20" t="e">
        <f>(COUNTIF('Approved Products List'!#REF!,'Approved Products List'!#REF!)=1)*1</f>
        <v>#REF!</v>
      </c>
      <c r="C1441" s="19"/>
      <c r="D1441" s="19" t="e">
        <f t="array" ref="D1441">IF(ROWS(D$6:D1441)&lt;=C$5,INDEX('Approved Products List'!$C$5:$C$2890,SMALL(IF($B$6:$B$4551=1,ROW($B$6:$B$4551)-ROW(B$6)+1),ROWS(D$6:D1441))),"")</f>
        <v>#REF!</v>
      </c>
      <c r="E1441" s="19" t="e">
        <f>IF(D1441="", "",MATCH(D1441,'Approved Products List'!C$5:C$2890,0))</f>
        <v>#REF!</v>
      </c>
      <c r="F1441" s="21" t="e">
        <f>IF(D1441="", "",COUNTIF('Approved Products List'!C$5:C$2890,D1441))</f>
        <v>#REF!</v>
      </c>
    </row>
    <row r="1442" spans="2:6" x14ac:dyDescent="0.25">
      <c r="B1442" s="20" t="e">
        <f>(COUNTIF('Approved Products List'!#REF!,'Approved Products List'!#REF!)=1)*1</f>
        <v>#REF!</v>
      </c>
      <c r="C1442" s="19"/>
      <c r="D1442" s="19" t="e">
        <f t="array" ref="D1442">IF(ROWS(D$6:D1442)&lt;=C$5,INDEX('Approved Products List'!$C$5:$C$2890,SMALL(IF($B$6:$B$4551=1,ROW($B$6:$B$4551)-ROW(B$6)+1),ROWS(D$6:D1442))),"")</f>
        <v>#REF!</v>
      </c>
      <c r="E1442" s="19" t="e">
        <f>IF(D1442="", "",MATCH(D1442,'Approved Products List'!C$5:C$2890,0))</f>
        <v>#REF!</v>
      </c>
      <c r="F1442" s="21" t="e">
        <f>IF(D1442="", "",COUNTIF('Approved Products List'!C$5:C$2890,D1442))</f>
        <v>#REF!</v>
      </c>
    </row>
    <row r="1443" spans="2:6" x14ac:dyDescent="0.25">
      <c r="B1443" s="20" t="e">
        <f>(COUNTIF('Approved Products List'!#REF!,'Approved Products List'!#REF!)=1)*1</f>
        <v>#REF!</v>
      </c>
      <c r="C1443" s="19"/>
      <c r="D1443" s="19" t="e">
        <f t="array" ref="D1443">IF(ROWS(D$6:D1443)&lt;=C$5,INDEX('Approved Products List'!$C$5:$C$2890,SMALL(IF($B$6:$B$4551=1,ROW($B$6:$B$4551)-ROW(B$6)+1),ROWS(D$6:D1443))),"")</f>
        <v>#REF!</v>
      </c>
      <c r="E1443" s="19" t="e">
        <f>IF(D1443="", "",MATCH(D1443,'Approved Products List'!C$5:C$2890,0))</f>
        <v>#REF!</v>
      </c>
      <c r="F1443" s="21" t="e">
        <f>IF(D1443="", "",COUNTIF('Approved Products List'!C$5:C$2890,D1443))</f>
        <v>#REF!</v>
      </c>
    </row>
    <row r="1444" spans="2:6" x14ac:dyDescent="0.25">
      <c r="B1444" s="20" t="e">
        <f>(COUNTIF('Approved Products List'!#REF!,'Approved Products List'!#REF!)=1)*1</f>
        <v>#REF!</v>
      </c>
      <c r="C1444" s="19"/>
      <c r="D1444" s="19" t="e">
        <f t="array" ref="D1444">IF(ROWS(D$6:D1444)&lt;=C$5,INDEX('Approved Products List'!$C$5:$C$2890,SMALL(IF($B$6:$B$4551=1,ROW($B$6:$B$4551)-ROW(B$6)+1),ROWS(D$6:D1444))),"")</f>
        <v>#REF!</v>
      </c>
      <c r="E1444" s="19" t="e">
        <f>IF(D1444="", "",MATCH(D1444,'Approved Products List'!C$5:C$2890,0))</f>
        <v>#REF!</v>
      </c>
      <c r="F1444" s="21" t="e">
        <f>IF(D1444="", "",COUNTIF('Approved Products List'!C$5:C$2890,D1444))</f>
        <v>#REF!</v>
      </c>
    </row>
    <row r="1445" spans="2:6" x14ac:dyDescent="0.25">
      <c r="B1445" s="20" t="e">
        <f>(COUNTIF('Approved Products List'!#REF!,'Approved Products List'!#REF!)=1)*1</f>
        <v>#REF!</v>
      </c>
      <c r="C1445" s="19"/>
      <c r="D1445" s="19" t="e">
        <f t="array" ref="D1445">IF(ROWS(D$6:D1445)&lt;=C$5,INDEX('Approved Products List'!$C$5:$C$2890,SMALL(IF($B$6:$B$4551=1,ROW($B$6:$B$4551)-ROW(B$6)+1),ROWS(D$6:D1445))),"")</f>
        <v>#REF!</v>
      </c>
      <c r="E1445" s="19" t="e">
        <f>IF(D1445="", "",MATCH(D1445,'Approved Products List'!C$5:C$2890,0))</f>
        <v>#REF!</v>
      </c>
      <c r="F1445" s="21" t="e">
        <f>IF(D1445="", "",COUNTIF('Approved Products List'!C$5:C$2890,D1445))</f>
        <v>#REF!</v>
      </c>
    </row>
    <row r="1446" spans="2:6" x14ac:dyDescent="0.25">
      <c r="B1446" s="20" t="e">
        <f>(COUNTIF('Approved Products List'!#REF!,'Approved Products List'!#REF!)=1)*1</f>
        <v>#REF!</v>
      </c>
      <c r="C1446" s="19"/>
      <c r="D1446" s="19" t="e">
        <f t="array" ref="D1446">IF(ROWS(D$6:D1446)&lt;=C$5,INDEX('Approved Products List'!$C$5:$C$2890,SMALL(IF($B$6:$B$4551=1,ROW($B$6:$B$4551)-ROW(B$6)+1),ROWS(D$6:D1446))),"")</f>
        <v>#REF!</v>
      </c>
      <c r="E1446" s="19" t="e">
        <f>IF(D1446="", "",MATCH(D1446,'Approved Products List'!C$5:C$2890,0))</f>
        <v>#REF!</v>
      </c>
      <c r="F1446" s="21" t="e">
        <f>IF(D1446="", "",COUNTIF('Approved Products List'!C$5:C$2890,D1446))</f>
        <v>#REF!</v>
      </c>
    </row>
    <row r="1447" spans="2:6" x14ac:dyDescent="0.25">
      <c r="B1447" s="20" t="e">
        <f>(COUNTIF('Approved Products List'!#REF!,'Approved Products List'!#REF!)=1)*1</f>
        <v>#REF!</v>
      </c>
      <c r="C1447" s="19"/>
      <c r="D1447" s="19" t="e">
        <f t="array" ref="D1447">IF(ROWS(D$6:D1447)&lt;=C$5,INDEX('Approved Products List'!$C$5:$C$2890,SMALL(IF($B$6:$B$4551=1,ROW($B$6:$B$4551)-ROW(B$6)+1),ROWS(D$6:D1447))),"")</f>
        <v>#REF!</v>
      </c>
      <c r="E1447" s="19" t="e">
        <f>IF(D1447="", "",MATCH(D1447,'Approved Products List'!C$5:C$2890,0))</f>
        <v>#REF!</v>
      </c>
      <c r="F1447" s="21" t="e">
        <f>IF(D1447="", "",COUNTIF('Approved Products List'!C$5:C$2890,D1447))</f>
        <v>#REF!</v>
      </c>
    </row>
    <row r="1448" spans="2:6" x14ac:dyDescent="0.25">
      <c r="B1448" s="20" t="e">
        <f>(COUNTIF('Approved Products List'!#REF!,'Approved Products List'!#REF!)=1)*1</f>
        <v>#REF!</v>
      </c>
      <c r="C1448" s="19"/>
      <c r="D1448" s="19" t="e">
        <f t="array" ref="D1448">IF(ROWS(D$6:D1448)&lt;=C$5,INDEX('Approved Products List'!$C$5:$C$2890,SMALL(IF($B$6:$B$4551=1,ROW($B$6:$B$4551)-ROW(B$6)+1),ROWS(D$6:D1448))),"")</f>
        <v>#REF!</v>
      </c>
      <c r="E1448" s="19" t="e">
        <f>IF(D1448="", "",MATCH(D1448,'Approved Products List'!C$5:C$2890,0))</f>
        <v>#REF!</v>
      </c>
      <c r="F1448" s="21" t="e">
        <f>IF(D1448="", "",COUNTIF('Approved Products List'!C$5:C$2890,D1448))</f>
        <v>#REF!</v>
      </c>
    </row>
    <row r="1449" spans="2:6" x14ac:dyDescent="0.25">
      <c r="B1449" s="20" t="e">
        <f>(COUNTIF('Approved Products List'!#REF!,'Approved Products List'!#REF!)=1)*1</f>
        <v>#REF!</v>
      </c>
      <c r="C1449" s="19"/>
      <c r="D1449" s="19" t="e">
        <f t="array" ref="D1449">IF(ROWS(D$6:D1449)&lt;=C$5,INDEX('Approved Products List'!$C$5:$C$2890,SMALL(IF($B$6:$B$4551=1,ROW($B$6:$B$4551)-ROW(B$6)+1),ROWS(D$6:D1449))),"")</f>
        <v>#REF!</v>
      </c>
      <c r="E1449" s="19" t="e">
        <f>IF(D1449="", "",MATCH(D1449,'Approved Products List'!C$5:C$2890,0))</f>
        <v>#REF!</v>
      </c>
      <c r="F1449" s="21" t="e">
        <f>IF(D1449="", "",COUNTIF('Approved Products List'!C$5:C$2890,D1449))</f>
        <v>#REF!</v>
      </c>
    </row>
    <row r="1450" spans="2:6" x14ac:dyDescent="0.25">
      <c r="B1450" s="20" t="e">
        <f>(COUNTIF('Approved Products List'!#REF!,'Approved Products List'!#REF!)=1)*1</f>
        <v>#REF!</v>
      </c>
      <c r="C1450" s="19"/>
      <c r="D1450" s="19" t="e">
        <f t="array" ref="D1450">IF(ROWS(D$6:D1450)&lt;=C$5,INDEX('Approved Products List'!$C$5:$C$2890,SMALL(IF($B$6:$B$4551=1,ROW($B$6:$B$4551)-ROW(B$6)+1),ROWS(D$6:D1450))),"")</f>
        <v>#REF!</v>
      </c>
      <c r="E1450" s="19" t="e">
        <f>IF(D1450="", "",MATCH(D1450,'Approved Products List'!C$5:C$2890,0))</f>
        <v>#REF!</v>
      </c>
      <c r="F1450" s="21" t="e">
        <f>IF(D1450="", "",COUNTIF('Approved Products List'!C$5:C$2890,D1450))</f>
        <v>#REF!</v>
      </c>
    </row>
    <row r="1451" spans="2:6" x14ac:dyDescent="0.25">
      <c r="B1451" s="20" t="e">
        <f>(COUNTIF('Approved Products List'!#REF!,'Approved Products List'!#REF!)=1)*1</f>
        <v>#REF!</v>
      </c>
      <c r="C1451" s="19"/>
      <c r="D1451" s="19" t="e">
        <f t="array" ref="D1451">IF(ROWS(D$6:D1451)&lt;=C$5,INDEX('Approved Products List'!$C$5:$C$2890,SMALL(IF($B$6:$B$4551=1,ROW($B$6:$B$4551)-ROW(B$6)+1),ROWS(D$6:D1451))),"")</f>
        <v>#REF!</v>
      </c>
      <c r="E1451" s="19" t="e">
        <f>IF(D1451="", "",MATCH(D1451,'Approved Products List'!C$5:C$2890,0))</f>
        <v>#REF!</v>
      </c>
      <c r="F1451" s="21" t="e">
        <f>IF(D1451="", "",COUNTIF('Approved Products List'!C$5:C$2890,D1451))</f>
        <v>#REF!</v>
      </c>
    </row>
    <row r="1452" spans="2:6" x14ac:dyDescent="0.25">
      <c r="B1452" s="20" t="e">
        <f>(COUNTIF('Approved Products List'!#REF!,'Approved Products List'!#REF!)=1)*1</f>
        <v>#REF!</v>
      </c>
      <c r="C1452" s="19"/>
      <c r="D1452" s="19" t="e">
        <f t="array" ref="D1452">IF(ROWS(D$6:D1452)&lt;=C$5,INDEX('Approved Products List'!$C$5:$C$2890,SMALL(IF($B$6:$B$4551=1,ROW($B$6:$B$4551)-ROW(B$6)+1),ROWS(D$6:D1452))),"")</f>
        <v>#REF!</v>
      </c>
      <c r="E1452" s="19" t="e">
        <f>IF(D1452="", "",MATCH(D1452,'Approved Products List'!C$5:C$2890,0))</f>
        <v>#REF!</v>
      </c>
      <c r="F1452" s="21" t="e">
        <f>IF(D1452="", "",COUNTIF('Approved Products List'!C$5:C$2890,D1452))</f>
        <v>#REF!</v>
      </c>
    </row>
    <row r="1453" spans="2:6" x14ac:dyDescent="0.25">
      <c r="B1453" s="20" t="e">
        <f>(COUNTIF('Approved Products List'!#REF!,'Approved Products List'!#REF!)=1)*1</f>
        <v>#REF!</v>
      </c>
      <c r="C1453" s="19"/>
      <c r="D1453" s="19" t="e">
        <f t="array" ref="D1453">IF(ROWS(D$6:D1453)&lt;=C$5,INDEX('Approved Products List'!$C$5:$C$2890,SMALL(IF($B$6:$B$4551=1,ROW($B$6:$B$4551)-ROW(B$6)+1),ROWS(D$6:D1453))),"")</f>
        <v>#REF!</v>
      </c>
      <c r="E1453" s="19" t="e">
        <f>IF(D1453="", "",MATCH(D1453,'Approved Products List'!C$5:C$2890,0))</f>
        <v>#REF!</v>
      </c>
      <c r="F1453" s="21" t="e">
        <f>IF(D1453="", "",COUNTIF('Approved Products List'!C$5:C$2890,D1453))</f>
        <v>#REF!</v>
      </c>
    </row>
    <row r="1454" spans="2:6" x14ac:dyDescent="0.25">
      <c r="B1454" s="20" t="e">
        <f>(COUNTIF('Approved Products List'!#REF!,'Approved Products List'!#REF!)=1)*1</f>
        <v>#REF!</v>
      </c>
      <c r="C1454" s="19"/>
      <c r="D1454" s="19" t="e">
        <f t="array" ref="D1454">IF(ROWS(D$6:D1454)&lt;=C$5,INDEX('Approved Products List'!$C$5:$C$2890,SMALL(IF($B$6:$B$4551=1,ROW($B$6:$B$4551)-ROW(B$6)+1),ROWS(D$6:D1454))),"")</f>
        <v>#REF!</v>
      </c>
      <c r="E1454" s="19" t="e">
        <f>IF(D1454="", "",MATCH(D1454,'Approved Products List'!C$5:C$2890,0))</f>
        <v>#REF!</v>
      </c>
      <c r="F1454" s="21" t="e">
        <f>IF(D1454="", "",COUNTIF('Approved Products List'!C$5:C$2890,D1454))</f>
        <v>#REF!</v>
      </c>
    </row>
    <row r="1455" spans="2:6" x14ac:dyDescent="0.25">
      <c r="B1455" s="20" t="e">
        <f>(COUNTIF('Approved Products List'!#REF!,'Approved Products List'!#REF!)=1)*1</f>
        <v>#REF!</v>
      </c>
      <c r="C1455" s="19"/>
      <c r="D1455" s="19" t="e">
        <f t="array" ref="D1455">IF(ROWS(D$6:D1455)&lt;=C$5,INDEX('Approved Products List'!$C$5:$C$2890,SMALL(IF($B$6:$B$4551=1,ROW($B$6:$B$4551)-ROW(B$6)+1),ROWS(D$6:D1455))),"")</f>
        <v>#REF!</v>
      </c>
      <c r="E1455" s="19" t="e">
        <f>IF(D1455="", "",MATCH(D1455,'Approved Products List'!C$5:C$2890,0))</f>
        <v>#REF!</v>
      </c>
      <c r="F1455" s="21" t="e">
        <f>IF(D1455="", "",COUNTIF('Approved Products List'!C$5:C$2890,D1455))</f>
        <v>#REF!</v>
      </c>
    </row>
    <row r="1456" spans="2:6" x14ac:dyDescent="0.25">
      <c r="B1456" s="20" t="e">
        <f>(COUNTIF('Approved Products List'!#REF!,'Approved Products List'!#REF!)=1)*1</f>
        <v>#REF!</v>
      </c>
      <c r="C1456" s="19"/>
      <c r="D1456" s="19" t="e">
        <f t="array" ref="D1456">IF(ROWS(D$6:D1456)&lt;=C$5,INDEX('Approved Products List'!$C$5:$C$2890,SMALL(IF($B$6:$B$4551=1,ROW($B$6:$B$4551)-ROW(B$6)+1),ROWS(D$6:D1456))),"")</f>
        <v>#REF!</v>
      </c>
      <c r="E1456" s="19" t="e">
        <f>IF(D1456="", "",MATCH(D1456,'Approved Products List'!C$5:C$2890,0))</f>
        <v>#REF!</v>
      </c>
      <c r="F1456" s="21" t="e">
        <f>IF(D1456="", "",COUNTIF('Approved Products List'!C$5:C$2890,D1456))</f>
        <v>#REF!</v>
      </c>
    </row>
    <row r="1457" spans="2:6" x14ac:dyDescent="0.25">
      <c r="B1457" s="20" t="e">
        <f>(COUNTIF('Approved Products List'!#REF!,'Approved Products List'!#REF!)=1)*1</f>
        <v>#REF!</v>
      </c>
      <c r="C1457" s="19"/>
      <c r="D1457" s="19" t="e">
        <f t="array" ref="D1457">IF(ROWS(D$6:D1457)&lt;=C$5,INDEX('Approved Products List'!$C$5:$C$2890,SMALL(IF($B$6:$B$4551=1,ROW($B$6:$B$4551)-ROW(B$6)+1),ROWS(D$6:D1457))),"")</f>
        <v>#REF!</v>
      </c>
      <c r="E1457" s="19" t="e">
        <f>IF(D1457="", "",MATCH(D1457,'Approved Products List'!C$5:C$2890,0))</f>
        <v>#REF!</v>
      </c>
      <c r="F1457" s="21" t="e">
        <f>IF(D1457="", "",COUNTIF('Approved Products List'!C$5:C$2890,D1457))</f>
        <v>#REF!</v>
      </c>
    </row>
    <row r="1458" spans="2:6" x14ac:dyDescent="0.25">
      <c r="B1458" s="20" t="e">
        <f>(COUNTIF('Approved Products List'!#REF!,'Approved Products List'!#REF!)=1)*1</f>
        <v>#REF!</v>
      </c>
      <c r="C1458" s="19"/>
      <c r="D1458" s="19" t="e">
        <f t="array" ref="D1458">IF(ROWS(D$6:D1458)&lt;=C$5,INDEX('Approved Products List'!$C$5:$C$2890,SMALL(IF($B$6:$B$4551=1,ROW($B$6:$B$4551)-ROW(B$6)+1),ROWS(D$6:D1458))),"")</f>
        <v>#REF!</v>
      </c>
      <c r="E1458" s="19" t="e">
        <f>IF(D1458="", "",MATCH(D1458,'Approved Products List'!C$5:C$2890,0))</f>
        <v>#REF!</v>
      </c>
      <c r="F1458" s="21" t="e">
        <f>IF(D1458="", "",COUNTIF('Approved Products List'!C$5:C$2890,D1458))</f>
        <v>#REF!</v>
      </c>
    </row>
    <row r="1459" spans="2:6" x14ac:dyDescent="0.25">
      <c r="B1459" s="20" t="e">
        <f>(COUNTIF('Approved Products List'!#REF!,'Approved Products List'!#REF!)=1)*1</f>
        <v>#REF!</v>
      </c>
      <c r="C1459" s="19"/>
      <c r="D1459" s="19" t="e">
        <f t="array" ref="D1459">IF(ROWS(D$6:D1459)&lt;=C$5,INDEX('Approved Products List'!$C$5:$C$2890,SMALL(IF($B$6:$B$4551=1,ROW($B$6:$B$4551)-ROW(B$6)+1),ROWS(D$6:D1459))),"")</f>
        <v>#REF!</v>
      </c>
      <c r="E1459" s="19" t="e">
        <f>IF(D1459="", "",MATCH(D1459,'Approved Products List'!C$5:C$2890,0))</f>
        <v>#REF!</v>
      </c>
      <c r="F1459" s="21" t="e">
        <f>IF(D1459="", "",COUNTIF('Approved Products List'!C$5:C$2890,D1459))</f>
        <v>#REF!</v>
      </c>
    </row>
    <row r="1460" spans="2:6" x14ac:dyDescent="0.25">
      <c r="B1460" s="20" t="e">
        <f>(COUNTIF('Approved Products List'!#REF!,'Approved Products List'!#REF!)=1)*1</f>
        <v>#REF!</v>
      </c>
      <c r="C1460" s="19"/>
      <c r="D1460" s="19" t="e">
        <f t="array" ref="D1460">IF(ROWS(D$6:D1460)&lt;=C$5,INDEX('Approved Products List'!$C$5:$C$2890,SMALL(IF($B$6:$B$4551=1,ROW($B$6:$B$4551)-ROW(B$6)+1),ROWS(D$6:D1460))),"")</f>
        <v>#REF!</v>
      </c>
      <c r="E1460" s="19" t="e">
        <f>IF(D1460="", "",MATCH(D1460,'Approved Products List'!C$5:C$2890,0))</f>
        <v>#REF!</v>
      </c>
      <c r="F1460" s="21" t="e">
        <f>IF(D1460="", "",COUNTIF('Approved Products List'!C$5:C$2890,D1460))</f>
        <v>#REF!</v>
      </c>
    </row>
    <row r="1461" spans="2:6" x14ac:dyDescent="0.25">
      <c r="B1461" s="20" t="e">
        <f>(COUNTIF('Approved Products List'!#REF!,'Approved Products List'!#REF!)=1)*1</f>
        <v>#REF!</v>
      </c>
      <c r="C1461" s="19"/>
      <c r="D1461" s="19" t="e">
        <f t="array" ref="D1461">IF(ROWS(D$6:D1461)&lt;=C$5,INDEX('Approved Products List'!$C$5:$C$2890,SMALL(IF($B$6:$B$4551=1,ROW($B$6:$B$4551)-ROW(B$6)+1),ROWS(D$6:D1461))),"")</f>
        <v>#REF!</v>
      </c>
      <c r="E1461" s="19" t="e">
        <f>IF(D1461="", "",MATCH(D1461,'Approved Products List'!C$5:C$2890,0))</f>
        <v>#REF!</v>
      </c>
      <c r="F1461" s="21" t="e">
        <f>IF(D1461="", "",COUNTIF('Approved Products List'!C$5:C$2890,D1461))</f>
        <v>#REF!</v>
      </c>
    </row>
    <row r="1462" spans="2:6" x14ac:dyDescent="0.25">
      <c r="B1462" s="20" t="e">
        <f>(COUNTIF('Approved Products List'!#REF!,'Approved Products List'!#REF!)=1)*1</f>
        <v>#REF!</v>
      </c>
      <c r="C1462" s="19"/>
      <c r="D1462" s="19" t="e">
        <f t="array" ref="D1462">IF(ROWS(D$6:D1462)&lt;=C$5,INDEX('Approved Products List'!$C$5:$C$2890,SMALL(IF($B$6:$B$4551=1,ROW($B$6:$B$4551)-ROW(B$6)+1),ROWS(D$6:D1462))),"")</f>
        <v>#REF!</v>
      </c>
      <c r="E1462" s="19" t="e">
        <f>IF(D1462="", "",MATCH(D1462,'Approved Products List'!C$5:C$2890,0))</f>
        <v>#REF!</v>
      </c>
      <c r="F1462" s="21" t="e">
        <f>IF(D1462="", "",COUNTIF('Approved Products List'!C$5:C$2890,D1462))</f>
        <v>#REF!</v>
      </c>
    </row>
    <row r="1463" spans="2:6" x14ac:dyDescent="0.25">
      <c r="B1463" s="20" t="e">
        <f>(COUNTIF('Approved Products List'!#REF!,'Approved Products List'!#REF!)=1)*1</f>
        <v>#REF!</v>
      </c>
      <c r="C1463" s="19"/>
      <c r="D1463" s="19" t="e">
        <f t="array" ref="D1463">IF(ROWS(D$6:D1463)&lt;=C$5,INDEX('Approved Products List'!$C$5:$C$2890,SMALL(IF($B$6:$B$4551=1,ROW($B$6:$B$4551)-ROW(B$6)+1),ROWS(D$6:D1463))),"")</f>
        <v>#REF!</v>
      </c>
      <c r="E1463" s="19" t="e">
        <f>IF(D1463="", "",MATCH(D1463,'Approved Products List'!C$5:C$2890,0))</f>
        <v>#REF!</v>
      </c>
      <c r="F1463" s="21" t="e">
        <f>IF(D1463="", "",COUNTIF('Approved Products List'!C$5:C$2890,D1463))</f>
        <v>#REF!</v>
      </c>
    </row>
    <row r="1464" spans="2:6" x14ac:dyDescent="0.25">
      <c r="B1464" s="20" t="e">
        <f>(COUNTIF('Approved Products List'!#REF!,'Approved Products List'!#REF!)=1)*1</f>
        <v>#REF!</v>
      </c>
      <c r="C1464" s="19"/>
      <c r="D1464" s="19" t="e">
        <f t="array" ref="D1464">IF(ROWS(D$6:D1464)&lt;=C$5,INDEX('Approved Products List'!$C$5:$C$2890,SMALL(IF($B$6:$B$4551=1,ROW($B$6:$B$4551)-ROW(B$6)+1),ROWS(D$6:D1464))),"")</f>
        <v>#REF!</v>
      </c>
      <c r="E1464" s="19" t="e">
        <f>IF(D1464="", "",MATCH(D1464,'Approved Products List'!C$5:C$2890,0))</f>
        <v>#REF!</v>
      </c>
      <c r="F1464" s="21" t="e">
        <f>IF(D1464="", "",COUNTIF('Approved Products List'!C$5:C$2890,D1464))</f>
        <v>#REF!</v>
      </c>
    </row>
    <row r="1465" spans="2:6" x14ac:dyDescent="0.25">
      <c r="B1465" s="20" t="e">
        <f>(COUNTIF('Approved Products List'!#REF!,'Approved Products List'!#REF!)=1)*1</f>
        <v>#REF!</v>
      </c>
      <c r="C1465" s="19"/>
      <c r="D1465" s="19" t="e">
        <f t="array" ref="D1465">IF(ROWS(D$6:D1465)&lt;=C$5,INDEX('Approved Products List'!$C$5:$C$2890,SMALL(IF($B$6:$B$4551=1,ROW($B$6:$B$4551)-ROW(B$6)+1),ROWS(D$6:D1465))),"")</f>
        <v>#REF!</v>
      </c>
      <c r="E1465" s="19" t="e">
        <f>IF(D1465="", "",MATCH(D1465,'Approved Products List'!C$5:C$2890,0))</f>
        <v>#REF!</v>
      </c>
      <c r="F1465" s="21" t="e">
        <f>IF(D1465="", "",COUNTIF('Approved Products List'!C$5:C$2890,D1465))</f>
        <v>#REF!</v>
      </c>
    </row>
    <row r="1466" spans="2:6" x14ac:dyDescent="0.25">
      <c r="B1466" s="20" t="e">
        <f>(COUNTIF('Approved Products List'!#REF!,'Approved Products List'!#REF!)=1)*1</f>
        <v>#REF!</v>
      </c>
      <c r="C1466" s="19"/>
      <c r="D1466" s="19" t="e">
        <f t="array" ref="D1466">IF(ROWS(D$6:D1466)&lt;=C$5,INDEX('Approved Products List'!$C$5:$C$2890,SMALL(IF($B$6:$B$4551=1,ROW($B$6:$B$4551)-ROW(B$6)+1),ROWS(D$6:D1466))),"")</f>
        <v>#REF!</v>
      </c>
      <c r="E1466" s="19" t="e">
        <f>IF(D1466="", "",MATCH(D1466,'Approved Products List'!C$5:C$2890,0))</f>
        <v>#REF!</v>
      </c>
      <c r="F1466" s="21" t="e">
        <f>IF(D1466="", "",COUNTIF('Approved Products List'!C$5:C$2890,D1466))</f>
        <v>#REF!</v>
      </c>
    </row>
    <row r="1467" spans="2:6" x14ac:dyDescent="0.25">
      <c r="B1467" s="20" t="e">
        <f>(COUNTIF('Approved Products List'!#REF!,'Approved Products List'!#REF!)=1)*1</f>
        <v>#REF!</v>
      </c>
      <c r="C1467" s="19"/>
      <c r="D1467" s="19" t="e">
        <f t="array" ref="D1467">IF(ROWS(D$6:D1467)&lt;=C$5,INDEX('Approved Products List'!$C$5:$C$2890,SMALL(IF($B$6:$B$4551=1,ROW($B$6:$B$4551)-ROW(B$6)+1),ROWS(D$6:D1467))),"")</f>
        <v>#REF!</v>
      </c>
      <c r="E1467" s="19" t="e">
        <f>IF(D1467="", "",MATCH(D1467,'Approved Products List'!C$5:C$2890,0))</f>
        <v>#REF!</v>
      </c>
      <c r="F1467" s="21" t="e">
        <f>IF(D1467="", "",COUNTIF('Approved Products List'!C$5:C$2890,D1467))</f>
        <v>#REF!</v>
      </c>
    </row>
    <row r="1468" spans="2:6" x14ac:dyDescent="0.25">
      <c r="B1468" s="20" t="e">
        <f>(COUNTIF('Approved Products List'!#REF!,'Approved Products List'!#REF!)=1)*1</f>
        <v>#REF!</v>
      </c>
      <c r="C1468" s="19"/>
      <c r="D1468" s="19" t="e">
        <f t="array" ref="D1468">IF(ROWS(D$6:D1468)&lt;=C$5,INDEX('Approved Products List'!$C$5:$C$2890,SMALL(IF($B$6:$B$4551=1,ROW($B$6:$B$4551)-ROW(B$6)+1),ROWS(D$6:D1468))),"")</f>
        <v>#REF!</v>
      </c>
      <c r="E1468" s="19" t="e">
        <f>IF(D1468="", "",MATCH(D1468,'Approved Products List'!C$5:C$2890,0))</f>
        <v>#REF!</v>
      </c>
      <c r="F1468" s="21" t="e">
        <f>IF(D1468="", "",COUNTIF('Approved Products List'!C$5:C$2890,D1468))</f>
        <v>#REF!</v>
      </c>
    </row>
    <row r="1469" spans="2:6" x14ac:dyDescent="0.25">
      <c r="B1469" s="20" t="e">
        <f>(COUNTIF('Approved Products List'!#REF!,'Approved Products List'!#REF!)=1)*1</f>
        <v>#REF!</v>
      </c>
      <c r="C1469" s="19"/>
      <c r="D1469" s="19" t="e">
        <f t="array" ref="D1469">IF(ROWS(D$6:D1469)&lt;=C$5,INDEX('Approved Products List'!$C$5:$C$2890,SMALL(IF($B$6:$B$4551=1,ROW($B$6:$B$4551)-ROW(B$6)+1),ROWS(D$6:D1469))),"")</f>
        <v>#REF!</v>
      </c>
      <c r="E1469" s="19" t="e">
        <f>IF(D1469="", "",MATCH(D1469,'Approved Products List'!C$5:C$2890,0))</f>
        <v>#REF!</v>
      </c>
      <c r="F1469" s="21" t="e">
        <f>IF(D1469="", "",COUNTIF('Approved Products List'!C$5:C$2890,D1469))</f>
        <v>#REF!</v>
      </c>
    </row>
    <row r="1470" spans="2:6" x14ac:dyDescent="0.25">
      <c r="B1470" s="20" t="e">
        <f>(COUNTIF('Approved Products List'!#REF!,'Approved Products List'!#REF!)=1)*1</f>
        <v>#REF!</v>
      </c>
      <c r="C1470" s="19"/>
      <c r="D1470" s="19" t="e">
        <f t="array" ref="D1470">IF(ROWS(D$6:D1470)&lt;=C$5,INDEX('Approved Products List'!$C$5:$C$2890,SMALL(IF($B$6:$B$4551=1,ROW($B$6:$B$4551)-ROW(B$6)+1),ROWS(D$6:D1470))),"")</f>
        <v>#REF!</v>
      </c>
      <c r="E1470" s="19" t="e">
        <f>IF(D1470="", "",MATCH(D1470,'Approved Products List'!C$5:C$2890,0))</f>
        <v>#REF!</v>
      </c>
      <c r="F1470" s="21" t="e">
        <f>IF(D1470="", "",COUNTIF('Approved Products List'!C$5:C$2890,D1470))</f>
        <v>#REF!</v>
      </c>
    </row>
    <row r="1471" spans="2:6" x14ac:dyDescent="0.25">
      <c r="B1471" s="20" t="e">
        <f>(COUNTIF('Approved Products List'!#REF!,'Approved Products List'!#REF!)=1)*1</f>
        <v>#REF!</v>
      </c>
      <c r="C1471" s="19"/>
      <c r="D1471" s="19" t="e">
        <f t="array" ref="D1471">IF(ROWS(D$6:D1471)&lt;=C$5,INDEX('Approved Products List'!$C$5:$C$2890,SMALL(IF($B$6:$B$4551=1,ROW($B$6:$B$4551)-ROW(B$6)+1),ROWS(D$6:D1471))),"")</f>
        <v>#REF!</v>
      </c>
      <c r="E1471" s="19" t="e">
        <f>IF(D1471="", "",MATCH(D1471,'Approved Products List'!C$5:C$2890,0))</f>
        <v>#REF!</v>
      </c>
      <c r="F1471" s="21" t="e">
        <f>IF(D1471="", "",COUNTIF('Approved Products List'!C$5:C$2890,D1471))</f>
        <v>#REF!</v>
      </c>
    </row>
    <row r="1472" spans="2:6" x14ac:dyDescent="0.25">
      <c r="B1472" s="20" t="e">
        <f>(COUNTIF('Approved Products List'!#REF!,'Approved Products List'!#REF!)=1)*1</f>
        <v>#REF!</v>
      </c>
      <c r="C1472" s="19"/>
      <c r="D1472" s="19" t="e">
        <f t="array" ref="D1472">IF(ROWS(D$6:D1472)&lt;=C$5,INDEX('Approved Products List'!$C$5:$C$2890,SMALL(IF($B$6:$B$4551=1,ROW($B$6:$B$4551)-ROW(B$6)+1),ROWS(D$6:D1472))),"")</f>
        <v>#REF!</v>
      </c>
      <c r="E1472" s="19" t="e">
        <f>IF(D1472="", "",MATCH(D1472,'Approved Products List'!C$5:C$2890,0))</f>
        <v>#REF!</v>
      </c>
      <c r="F1472" s="21" t="e">
        <f>IF(D1472="", "",COUNTIF('Approved Products List'!C$5:C$2890,D1472))</f>
        <v>#REF!</v>
      </c>
    </row>
    <row r="1473" spans="2:6" x14ac:dyDescent="0.25">
      <c r="B1473" s="20" t="e">
        <f>(COUNTIF('Approved Products List'!#REF!,'Approved Products List'!#REF!)=1)*1</f>
        <v>#REF!</v>
      </c>
      <c r="C1473" s="19"/>
      <c r="D1473" s="19" t="e">
        <f t="array" ref="D1473">IF(ROWS(D$6:D1473)&lt;=C$5,INDEX('Approved Products List'!$C$5:$C$2890,SMALL(IF($B$6:$B$4551=1,ROW($B$6:$B$4551)-ROW(B$6)+1),ROWS(D$6:D1473))),"")</f>
        <v>#REF!</v>
      </c>
      <c r="E1473" s="19" t="e">
        <f>IF(D1473="", "",MATCH(D1473,'Approved Products List'!C$5:C$2890,0))</f>
        <v>#REF!</v>
      </c>
      <c r="F1473" s="21" t="e">
        <f>IF(D1473="", "",COUNTIF('Approved Products List'!C$5:C$2890,D1473))</f>
        <v>#REF!</v>
      </c>
    </row>
    <row r="1474" spans="2:6" x14ac:dyDescent="0.25">
      <c r="B1474" s="20" t="e">
        <f>(COUNTIF('Approved Products List'!#REF!,'Approved Products List'!#REF!)=1)*1</f>
        <v>#REF!</v>
      </c>
      <c r="C1474" s="19"/>
      <c r="D1474" s="19" t="e">
        <f t="array" ref="D1474">IF(ROWS(D$6:D1474)&lt;=C$5,INDEX('Approved Products List'!$C$5:$C$2890,SMALL(IF($B$6:$B$4551=1,ROW($B$6:$B$4551)-ROW(B$6)+1),ROWS(D$6:D1474))),"")</f>
        <v>#REF!</v>
      </c>
      <c r="E1474" s="19" t="e">
        <f>IF(D1474="", "",MATCH(D1474,'Approved Products List'!C$5:C$2890,0))</f>
        <v>#REF!</v>
      </c>
      <c r="F1474" s="21" t="e">
        <f>IF(D1474="", "",COUNTIF('Approved Products List'!C$5:C$2890,D1474))</f>
        <v>#REF!</v>
      </c>
    </row>
    <row r="1475" spans="2:6" x14ac:dyDescent="0.25">
      <c r="B1475" s="20" t="e">
        <f>(COUNTIF('Approved Products List'!#REF!,'Approved Products List'!#REF!)=1)*1</f>
        <v>#REF!</v>
      </c>
      <c r="C1475" s="19"/>
      <c r="D1475" s="19" t="e">
        <f t="array" ref="D1475">IF(ROWS(D$6:D1475)&lt;=C$5,INDEX('Approved Products List'!$C$5:$C$2890,SMALL(IF($B$6:$B$4551=1,ROW($B$6:$B$4551)-ROW(B$6)+1),ROWS(D$6:D1475))),"")</f>
        <v>#REF!</v>
      </c>
      <c r="E1475" s="19" t="e">
        <f>IF(D1475="", "",MATCH(D1475,'Approved Products List'!C$5:C$2890,0))</f>
        <v>#REF!</v>
      </c>
      <c r="F1475" s="21" t="e">
        <f>IF(D1475="", "",COUNTIF('Approved Products List'!C$5:C$2890,D1475))</f>
        <v>#REF!</v>
      </c>
    </row>
    <row r="1476" spans="2:6" x14ac:dyDescent="0.25">
      <c r="B1476" s="20" t="e">
        <f>(COUNTIF('Approved Products List'!#REF!,'Approved Products List'!#REF!)=1)*1</f>
        <v>#REF!</v>
      </c>
      <c r="C1476" s="19"/>
      <c r="D1476" s="19" t="e">
        <f t="array" ref="D1476">IF(ROWS(D$6:D1476)&lt;=C$5,INDEX('Approved Products List'!$C$5:$C$2890,SMALL(IF($B$6:$B$4551=1,ROW($B$6:$B$4551)-ROW(B$6)+1),ROWS(D$6:D1476))),"")</f>
        <v>#REF!</v>
      </c>
      <c r="E1476" s="19" t="e">
        <f>IF(D1476="", "",MATCH(D1476,'Approved Products List'!C$5:C$2890,0))</f>
        <v>#REF!</v>
      </c>
      <c r="F1476" s="21" t="e">
        <f>IF(D1476="", "",COUNTIF('Approved Products List'!C$5:C$2890,D1476))</f>
        <v>#REF!</v>
      </c>
    </row>
    <row r="1477" spans="2:6" x14ac:dyDescent="0.25">
      <c r="B1477" s="20" t="e">
        <f>(COUNTIF('Approved Products List'!#REF!,'Approved Products List'!#REF!)=1)*1</f>
        <v>#REF!</v>
      </c>
      <c r="C1477" s="19"/>
      <c r="D1477" s="19" t="e">
        <f t="array" ref="D1477">IF(ROWS(D$6:D1477)&lt;=C$5,INDEX('Approved Products List'!$C$5:$C$2890,SMALL(IF($B$6:$B$4551=1,ROW($B$6:$B$4551)-ROW(B$6)+1),ROWS(D$6:D1477))),"")</f>
        <v>#REF!</v>
      </c>
      <c r="E1477" s="19" t="e">
        <f>IF(D1477="", "",MATCH(D1477,'Approved Products List'!C$5:C$2890,0))</f>
        <v>#REF!</v>
      </c>
      <c r="F1477" s="21" t="e">
        <f>IF(D1477="", "",COUNTIF('Approved Products List'!C$5:C$2890,D1477))</f>
        <v>#REF!</v>
      </c>
    </row>
    <row r="1478" spans="2:6" x14ac:dyDescent="0.25">
      <c r="B1478" s="20" t="e">
        <f>(COUNTIF('Approved Products List'!#REF!,'Approved Products List'!#REF!)=1)*1</f>
        <v>#REF!</v>
      </c>
      <c r="C1478" s="19"/>
      <c r="D1478" s="19" t="e">
        <f t="array" ref="D1478">IF(ROWS(D$6:D1478)&lt;=C$5,INDEX('Approved Products List'!$C$5:$C$2890,SMALL(IF($B$6:$B$4551=1,ROW($B$6:$B$4551)-ROW(B$6)+1),ROWS(D$6:D1478))),"")</f>
        <v>#REF!</v>
      </c>
      <c r="E1478" s="19" t="e">
        <f>IF(D1478="", "",MATCH(D1478,'Approved Products List'!C$5:C$2890,0))</f>
        <v>#REF!</v>
      </c>
      <c r="F1478" s="21" t="e">
        <f>IF(D1478="", "",COUNTIF('Approved Products List'!C$5:C$2890,D1478))</f>
        <v>#REF!</v>
      </c>
    </row>
    <row r="1479" spans="2:6" x14ac:dyDescent="0.25">
      <c r="B1479" s="20" t="e">
        <f>(COUNTIF('Approved Products List'!#REF!,'Approved Products List'!#REF!)=1)*1</f>
        <v>#REF!</v>
      </c>
      <c r="C1479" s="19"/>
      <c r="D1479" s="19" t="e">
        <f t="array" ref="D1479">IF(ROWS(D$6:D1479)&lt;=C$5,INDEX('Approved Products List'!$C$5:$C$2890,SMALL(IF($B$6:$B$4551=1,ROW($B$6:$B$4551)-ROW(B$6)+1),ROWS(D$6:D1479))),"")</f>
        <v>#REF!</v>
      </c>
      <c r="E1479" s="19" t="e">
        <f>IF(D1479="", "",MATCH(D1479,'Approved Products List'!C$5:C$2890,0))</f>
        <v>#REF!</v>
      </c>
      <c r="F1479" s="21" t="e">
        <f>IF(D1479="", "",COUNTIF('Approved Products List'!C$5:C$2890,D1479))</f>
        <v>#REF!</v>
      </c>
    </row>
    <row r="1480" spans="2:6" x14ac:dyDescent="0.25">
      <c r="B1480" s="20" t="e">
        <f>(COUNTIF('Approved Products List'!#REF!,'Approved Products List'!#REF!)=1)*1</f>
        <v>#REF!</v>
      </c>
      <c r="C1480" s="19"/>
      <c r="D1480" s="19" t="e">
        <f t="array" ref="D1480">IF(ROWS(D$6:D1480)&lt;=C$5,INDEX('Approved Products List'!$C$5:$C$2890,SMALL(IF($B$6:$B$4551=1,ROW($B$6:$B$4551)-ROW(B$6)+1),ROWS(D$6:D1480))),"")</f>
        <v>#REF!</v>
      </c>
      <c r="E1480" s="19" t="e">
        <f>IF(D1480="", "",MATCH(D1480,'Approved Products List'!C$5:C$2890,0))</f>
        <v>#REF!</v>
      </c>
      <c r="F1480" s="21" t="e">
        <f>IF(D1480="", "",COUNTIF('Approved Products List'!C$5:C$2890,D1480))</f>
        <v>#REF!</v>
      </c>
    </row>
    <row r="1481" spans="2:6" x14ac:dyDescent="0.25">
      <c r="B1481" s="20" t="e">
        <f>(COUNTIF('Approved Products List'!#REF!,'Approved Products List'!#REF!)=1)*1</f>
        <v>#REF!</v>
      </c>
      <c r="C1481" s="19"/>
      <c r="D1481" s="19" t="e">
        <f t="array" ref="D1481">IF(ROWS(D$6:D1481)&lt;=C$5,INDEX('Approved Products List'!$C$5:$C$2890,SMALL(IF($B$6:$B$4551=1,ROW($B$6:$B$4551)-ROW(B$6)+1),ROWS(D$6:D1481))),"")</f>
        <v>#REF!</v>
      </c>
      <c r="E1481" s="19" t="e">
        <f>IF(D1481="", "",MATCH(D1481,'Approved Products List'!C$5:C$2890,0))</f>
        <v>#REF!</v>
      </c>
      <c r="F1481" s="21" t="e">
        <f>IF(D1481="", "",COUNTIF('Approved Products List'!C$5:C$2890,D1481))</f>
        <v>#REF!</v>
      </c>
    </row>
    <row r="1482" spans="2:6" x14ac:dyDescent="0.25">
      <c r="B1482" s="20" t="e">
        <f>(COUNTIF('Approved Products List'!#REF!,'Approved Products List'!#REF!)=1)*1</f>
        <v>#REF!</v>
      </c>
      <c r="C1482" s="19"/>
      <c r="D1482" s="19" t="e">
        <f t="array" ref="D1482">IF(ROWS(D$6:D1482)&lt;=C$5,INDEX('Approved Products List'!$C$5:$C$2890,SMALL(IF($B$6:$B$4551=1,ROW($B$6:$B$4551)-ROW(B$6)+1),ROWS(D$6:D1482))),"")</f>
        <v>#REF!</v>
      </c>
      <c r="E1482" s="19" t="e">
        <f>IF(D1482="", "",MATCH(D1482,'Approved Products List'!C$5:C$2890,0))</f>
        <v>#REF!</v>
      </c>
      <c r="F1482" s="21" t="e">
        <f>IF(D1482="", "",COUNTIF('Approved Products List'!C$5:C$2890,D1482))</f>
        <v>#REF!</v>
      </c>
    </row>
    <row r="1483" spans="2:6" x14ac:dyDescent="0.25">
      <c r="B1483" s="20" t="e">
        <f>(COUNTIF('Approved Products List'!#REF!,'Approved Products List'!#REF!)=1)*1</f>
        <v>#REF!</v>
      </c>
      <c r="C1483" s="19"/>
      <c r="D1483" s="19" t="e">
        <f t="array" ref="D1483">IF(ROWS(D$6:D1483)&lt;=C$5,INDEX('Approved Products List'!$C$5:$C$2890,SMALL(IF($B$6:$B$4551=1,ROW($B$6:$B$4551)-ROW(B$6)+1),ROWS(D$6:D1483))),"")</f>
        <v>#REF!</v>
      </c>
      <c r="E1483" s="19" t="e">
        <f>IF(D1483="", "",MATCH(D1483,'Approved Products List'!C$5:C$2890,0))</f>
        <v>#REF!</v>
      </c>
      <c r="F1483" s="21" t="e">
        <f>IF(D1483="", "",COUNTIF('Approved Products List'!C$5:C$2890,D1483))</f>
        <v>#REF!</v>
      </c>
    </row>
    <row r="1484" spans="2:6" x14ac:dyDescent="0.25">
      <c r="B1484" s="20" t="e">
        <f>(COUNTIF('Approved Products List'!#REF!,'Approved Products List'!#REF!)=1)*1</f>
        <v>#REF!</v>
      </c>
      <c r="C1484" s="19"/>
      <c r="D1484" s="19" t="e">
        <f t="array" ref="D1484">IF(ROWS(D$6:D1484)&lt;=C$5,INDEX('Approved Products List'!$C$5:$C$2890,SMALL(IF($B$6:$B$4551=1,ROW($B$6:$B$4551)-ROW(B$6)+1),ROWS(D$6:D1484))),"")</f>
        <v>#REF!</v>
      </c>
      <c r="E1484" s="19" t="e">
        <f>IF(D1484="", "",MATCH(D1484,'Approved Products List'!C$5:C$2890,0))</f>
        <v>#REF!</v>
      </c>
      <c r="F1484" s="21" t="e">
        <f>IF(D1484="", "",COUNTIF('Approved Products List'!C$5:C$2890,D1484))</f>
        <v>#REF!</v>
      </c>
    </row>
    <row r="1485" spans="2:6" x14ac:dyDescent="0.25">
      <c r="B1485" s="20" t="e">
        <f>(COUNTIF('Approved Products List'!#REF!,'Approved Products List'!#REF!)=1)*1</f>
        <v>#REF!</v>
      </c>
      <c r="C1485" s="19"/>
      <c r="D1485" s="19" t="e">
        <f t="array" ref="D1485">IF(ROWS(D$6:D1485)&lt;=C$5,INDEX('Approved Products List'!$C$5:$C$2890,SMALL(IF($B$6:$B$4551=1,ROW($B$6:$B$4551)-ROW(B$6)+1),ROWS(D$6:D1485))),"")</f>
        <v>#REF!</v>
      </c>
      <c r="E1485" s="19" t="e">
        <f>IF(D1485="", "",MATCH(D1485,'Approved Products List'!C$5:C$2890,0))</f>
        <v>#REF!</v>
      </c>
      <c r="F1485" s="21" t="e">
        <f>IF(D1485="", "",COUNTIF('Approved Products List'!C$5:C$2890,D1485))</f>
        <v>#REF!</v>
      </c>
    </row>
    <row r="1486" spans="2:6" x14ac:dyDescent="0.25">
      <c r="B1486" s="20" t="e">
        <f>(COUNTIF('Approved Products List'!#REF!,'Approved Products List'!#REF!)=1)*1</f>
        <v>#REF!</v>
      </c>
      <c r="C1486" s="19"/>
      <c r="D1486" s="19" t="e">
        <f t="array" ref="D1486">IF(ROWS(D$6:D1486)&lt;=C$5,INDEX('Approved Products List'!$C$5:$C$2890,SMALL(IF($B$6:$B$4551=1,ROW($B$6:$B$4551)-ROW(B$6)+1),ROWS(D$6:D1486))),"")</f>
        <v>#REF!</v>
      </c>
      <c r="E1486" s="19" t="e">
        <f>IF(D1486="", "",MATCH(D1486,'Approved Products List'!C$5:C$2890,0))</f>
        <v>#REF!</v>
      </c>
      <c r="F1486" s="21" t="e">
        <f>IF(D1486="", "",COUNTIF('Approved Products List'!C$5:C$2890,D1486))</f>
        <v>#REF!</v>
      </c>
    </row>
    <row r="1487" spans="2:6" x14ac:dyDescent="0.25">
      <c r="B1487" s="20" t="e">
        <f>(COUNTIF('Approved Products List'!#REF!,'Approved Products List'!#REF!)=1)*1</f>
        <v>#REF!</v>
      </c>
      <c r="C1487" s="19"/>
      <c r="D1487" s="19" t="e">
        <f t="array" ref="D1487">IF(ROWS(D$6:D1487)&lt;=C$5,INDEX('Approved Products List'!$C$5:$C$2890,SMALL(IF($B$6:$B$4551=1,ROW($B$6:$B$4551)-ROW(B$6)+1),ROWS(D$6:D1487))),"")</f>
        <v>#REF!</v>
      </c>
      <c r="E1487" s="19" t="e">
        <f>IF(D1487="", "",MATCH(D1487,'Approved Products List'!C$5:C$2890,0))</f>
        <v>#REF!</v>
      </c>
      <c r="F1487" s="21" t="e">
        <f>IF(D1487="", "",COUNTIF('Approved Products List'!C$5:C$2890,D1487))</f>
        <v>#REF!</v>
      </c>
    </row>
    <row r="1488" spans="2:6" x14ac:dyDescent="0.25">
      <c r="B1488" s="20" t="e">
        <f>(COUNTIF('Approved Products List'!#REF!,'Approved Products List'!#REF!)=1)*1</f>
        <v>#REF!</v>
      </c>
      <c r="C1488" s="19"/>
      <c r="D1488" s="19" t="e">
        <f t="array" ref="D1488">IF(ROWS(D$6:D1488)&lt;=C$5,INDEX('Approved Products List'!$C$5:$C$2890,SMALL(IF($B$6:$B$4551=1,ROW($B$6:$B$4551)-ROW(B$6)+1),ROWS(D$6:D1488))),"")</f>
        <v>#REF!</v>
      </c>
      <c r="E1488" s="19" t="e">
        <f>IF(D1488="", "",MATCH(D1488,'Approved Products List'!C$5:C$2890,0))</f>
        <v>#REF!</v>
      </c>
      <c r="F1488" s="21" t="e">
        <f>IF(D1488="", "",COUNTIF('Approved Products List'!C$5:C$2890,D1488))</f>
        <v>#REF!</v>
      </c>
    </row>
    <row r="1489" spans="2:6" x14ac:dyDescent="0.25">
      <c r="B1489" s="20" t="e">
        <f>(COUNTIF('Approved Products List'!#REF!,'Approved Products List'!#REF!)=1)*1</f>
        <v>#REF!</v>
      </c>
      <c r="C1489" s="19"/>
      <c r="D1489" s="19" t="e">
        <f t="array" ref="D1489">IF(ROWS(D$6:D1489)&lt;=C$5,INDEX('Approved Products List'!$C$5:$C$2890,SMALL(IF($B$6:$B$4551=1,ROW($B$6:$B$4551)-ROW(B$6)+1),ROWS(D$6:D1489))),"")</f>
        <v>#REF!</v>
      </c>
      <c r="E1489" s="19" t="e">
        <f>IF(D1489="", "",MATCH(D1489,'Approved Products List'!C$5:C$2890,0))</f>
        <v>#REF!</v>
      </c>
      <c r="F1489" s="21" t="e">
        <f>IF(D1489="", "",COUNTIF('Approved Products List'!C$5:C$2890,D1489))</f>
        <v>#REF!</v>
      </c>
    </row>
    <row r="1490" spans="2:6" x14ac:dyDescent="0.25">
      <c r="B1490" s="20" t="e">
        <f>(COUNTIF('Approved Products List'!#REF!,'Approved Products List'!#REF!)=1)*1</f>
        <v>#REF!</v>
      </c>
      <c r="C1490" s="19"/>
      <c r="D1490" s="19" t="e">
        <f t="array" ref="D1490">IF(ROWS(D$6:D1490)&lt;=C$5,INDEX('Approved Products List'!$C$5:$C$2890,SMALL(IF($B$6:$B$4551=1,ROW($B$6:$B$4551)-ROW(B$6)+1),ROWS(D$6:D1490))),"")</f>
        <v>#REF!</v>
      </c>
      <c r="E1490" s="19" t="e">
        <f>IF(D1490="", "",MATCH(D1490,'Approved Products List'!C$5:C$2890,0))</f>
        <v>#REF!</v>
      </c>
      <c r="F1490" s="21" t="e">
        <f>IF(D1490="", "",COUNTIF('Approved Products List'!C$5:C$2890,D1490))</f>
        <v>#REF!</v>
      </c>
    </row>
    <row r="1491" spans="2:6" x14ac:dyDescent="0.25">
      <c r="B1491" s="20" t="e">
        <f>(COUNTIF('Approved Products List'!#REF!,'Approved Products List'!#REF!)=1)*1</f>
        <v>#REF!</v>
      </c>
      <c r="C1491" s="19"/>
      <c r="D1491" s="19" t="e">
        <f t="array" ref="D1491">IF(ROWS(D$6:D1491)&lt;=C$5,INDEX('Approved Products List'!$C$5:$C$2890,SMALL(IF($B$6:$B$4551=1,ROW($B$6:$B$4551)-ROW(B$6)+1),ROWS(D$6:D1491))),"")</f>
        <v>#REF!</v>
      </c>
      <c r="E1491" s="19" t="e">
        <f>IF(D1491="", "",MATCH(D1491,'Approved Products List'!C$5:C$2890,0))</f>
        <v>#REF!</v>
      </c>
      <c r="F1491" s="21" t="e">
        <f>IF(D1491="", "",COUNTIF('Approved Products List'!C$5:C$2890,D1491))</f>
        <v>#REF!</v>
      </c>
    </row>
    <row r="1492" spans="2:6" x14ac:dyDescent="0.25">
      <c r="B1492" s="20" t="e">
        <f>(COUNTIF('Approved Products List'!#REF!,'Approved Products List'!#REF!)=1)*1</f>
        <v>#REF!</v>
      </c>
      <c r="C1492" s="19"/>
      <c r="D1492" s="19" t="e">
        <f t="array" ref="D1492">IF(ROWS(D$6:D1492)&lt;=C$5,INDEX('Approved Products List'!$C$5:$C$2890,SMALL(IF($B$6:$B$4551=1,ROW($B$6:$B$4551)-ROW(B$6)+1),ROWS(D$6:D1492))),"")</f>
        <v>#REF!</v>
      </c>
      <c r="E1492" s="19" t="e">
        <f>IF(D1492="", "",MATCH(D1492,'Approved Products List'!C$5:C$2890,0))</f>
        <v>#REF!</v>
      </c>
      <c r="F1492" s="21" t="e">
        <f>IF(D1492="", "",COUNTIF('Approved Products List'!C$5:C$2890,D1492))</f>
        <v>#REF!</v>
      </c>
    </row>
    <row r="1493" spans="2:6" x14ac:dyDescent="0.25">
      <c r="B1493" s="20" t="e">
        <f>(COUNTIF('Approved Products List'!#REF!,'Approved Products List'!#REF!)=1)*1</f>
        <v>#REF!</v>
      </c>
      <c r="C1493" s="19"/>
      <c r="D1493" s="19" t="e">
        <f t="array" ref="D1493">IF(ROWS(D$6:D1493)&lt;=C$5,INDEX('Approved Products List'!$C$5:$C$2890,SMALL(IF($B$6:$B$4551=1,ROW($B$6:$B$4551)-ROW(B$6)+1),ROWS(D$6:D1493))),"")</f>
        <v>#REF!</v>
      </c>
      <c r="E1493" s="19" t="e">
        <f>IF(D1493="", "",MATCH(D1493,'Approved Products List'!C$5:C$2890,0))</f>
        <v>#REF!</v>
      </c>
      <c r="F1493" s="21" t="e">
        <f>IF(D1493="", "",COUNTIF('Approved Products List'!C$5:C$2890,D1493))</f>
        <v>#REF!</v>
      </c>
    </row>
    <row r="1494" spans="2:6" x14ac:dyDescent="0.25">
      <c r="B1494" s="20" t="e">
        <f>(COUNTIF('Approved Products List'!#REF!,'Approved Products List'!#REF!)=1)*1</f>
        <v>#REF!</v>
      </c>
      <c r="C1494" s="19"/>
      <c r="D1494" s="19" t="e">
        <f t="array" ref="D1494">IF(ROWS(D$6:D1494)&lt;=C$5,INDEX('Approved Products List'!$C$5:$C$2890,SMALL(IF($B$6:$B$4551=1,ROW($B$6:$B$4551)-ROW(B$6)+1),ROWS(D$6:D1494))),"")</f>
        <v>#REF!</v>
      </c>
      <c r="E1494" s="19" t="e">
        <f>IF(D1494="", "",MATCH(D1494,'Approved Products List'!C$5:C$2890,0))</f>
        <v>#REF!</v>
      </c>
      <c r="F1494" s="21" t="e">
        <f>IF(D1494="", "",COUNTIF('Approved Products List'!C$5:C$2890,D1494))</f>
        <v>#REF!</v>
      </c>
    </row>
    <row r="1495" spans="2:6" x14ac:dyDescent="0.25">
      <c r="B1495" s="20" t="e">
        <f>(COUNTIF('Approved Products List'!#REF!,'Approved Products List'!#REF!)=1)*1</f>
        <v>#REF!</v>
      </c>
      <c r="C1495" s="19"/>
      <c r="D1495" s="19" t="e">
        <f t="array" ref="D1495">IF(ROWS(D$6:D1495)&lt;=C$5,INDEX('Approved Products List'!$C$5:$C$2890,SMALL(IF($B$6:$B$4551=1,ROW($B$6:$B$4551)-ROW(B$6)+1),ROWS(D$6:D1495))),"")</f>
        <v>#REF!</v>
      </c>
      <c r="E1495" s="19" t="e">
        <f>IF(D1495="", "",MATCH(D1495,'Approved Products List'!C$5:C$2890,0))</f>
        <v>#REF!</v>
      </c>
      <c r="F1495" s="21" t="e">
        <f>IF(D1495="", "",COUNTIF('Approved Products List'!C$5:C$2890,D1495))</f>
        <v>#REF!</v>
      </c>
    </row>
    <row r="1496" spans="2:6" x14ac:dyDescent="0.25">
      <c r="B1496" s="20" t="e">
        <f>(COUNTIF('Approved Products List'!#REF!,'Approved Products List'!#REF!)=1)*1</f>
        <v>#REF!</v>
      </c>
      <c r="C1496" s="19"/>
      <c r="D1496" s="19" t="e">
        <f t="array" ref="D1496">IF(ROWS(D$6:D1496)&lt;=C$5,INDEX('Approved Products List'!$C$5:$C$2890,SMALL(IF($B$6:$B$4551=1,ROW($B$6:$B$4551)-ROW(B$6)+1),ROWS(D$6:D1496))),"")</f>
        <v>#REF!</v>
      </c>
      <c r="E1496" s="19" t="e">
        <f>IF(D1496="", "",MATCH(D1496,'Approved Products List'!C$5:C$2890,0))</f>
        <v>#REF!</v>
      </c>
      <c r="F1496" s="21" t="e">
        <f>IF(D1496="", "",COUNTIF('Approved Products List'!C$5:C$2890,D1496))</f>
        <v>#REF!</v>
      </c>
    </row>
    <row r="1497" spans="2:6" x14ac:dyDescent="0.25">
      <c r="B1497" s="20" t="e">
        <f>(COUNTIF('Approved Products List'!#REF!,'Approved Products List'!#REF!)=1)*1</f>
        <v>#REF!</v>
      </c>
      <c r="C1497" s="19"/>
      <c r="D1497" s="19" t="e">
        <f t="array" ref="D1497">IF(ROWS(D$6:D1497)&lt;=C$5,INDEX('Approved Products List'!$C$5:$C$2890,SMALL(IF($B$6:$B$4551=1,ROW($B$6:$B$4551)-ROW(B$6)+1),ROWS(D$6:D1497))),"")</f>
        <v>#REF!</v>
      </c>
      <c r="E1497" s="19" t="e">
        <f>IF(D1497="", "",MATCH(D1497,'Approved Products List'!C$5:C$2890,0))</f>
        <v>#REF!</v>
      </c>
      <c r="F1497" s="21" t="e">
        <f>IF(D1497="", "",COUNTIF('Approved Products List'!C$5:C$2890,D1497))</f>
        <v>#REF!</v>
      </c>
    </row>
    <row r="1498" spans="2:6" x14ac:dyDescent="0.25">
      <c r="B1498" s="20" t="e">
        <f>(COUNTIF('Approved Products List'!#REF!,'Approved Products List'!#REF!)=1)*1</f>
        <v>#REF!</v>
      </c>
      <c r="C1498" s="19"/>
      <c r="D1498" s="19" t="e">
        <f t="array" ref="D1498">IF(ROWS(D$6:D1498)&lt;=C$5,INDEX('Approved Products List'!$C$5:$C$2890,SMALL(IF($B$6:$B$4551=1,ROW($B$6:$B$4551)-ROW(B$6)+1),ROWS(D$6:D1498))),"")</f>
        <v>#REF!</v>
      </c>
      <c r="E1498" s="19" t="e">
        <f>IF(D1498="", "",MATCH(D1498,'Approved Products List'!C$5:C$2890,0))</f>
        <v>#REF!</v>
      </c>
      <c r="F1498" s="21" t="e">
        <f>IF(D1498="", "",COUNTIF('Approved Products List'!C$5:C$2890,D1498))</f>
        <v>#REF!</v>
      </c>
    </row>
    <row r="1499" spans="2:6" x14ac:dyDescent="0.25">
      <c r="B1499" s="20" t="e">
        <f>(COUNTIF('Approved Products List'!#REF!,'Approved Products List'!#REF!)=1)*1</f>
        <v>#REF!</v>
      </c>
      <c r="C1499" s="19"/>
      <c r="D1499" s="19" t="e">
        <f t="array" ref="D1499">IF(ROWS(D$6:D1499)&lt;=C$5,INDEX('Approved Products List'!$C$5:$C$2890,SMALL(IF($B$6:$B$4551=1,ROW($B$6:$B$4551)-ROW(B$6)+1),ROWS(D$6:D1499))),"")</f>
        <v>#REF!</v>
      </c>
      <c r="E1499" s="19" t="e">
        <f>IF(D1499="", "",MATCH(D1499,'Approved Products List'!C$5:C$2890,0))</f>
        <v>#REF!</v>
      </c>
      <c r="F1499" s="21" t="e">
        <f>IF(D1499="", "",COUNTIF('Approved Products List'!C$5:C$2890,D1499))</f>
        <v>#REF!</v>
      </c>
    </row>
    <row r="1500" spans="2:6" x14ac:dyDescent="0.25">
      <c r="B1500" s="20" t="e">
        <f>(COUNTIF('Approved Products List'!#REF!,'Approved Products List'!#REF!)=1)*1</f>
        <v>#REF!</v>
      </c>
      <c r="C1500" s="19"/>
      <c r="D1500" s="19" t="e">
        <f t="array" ref="D1500">IF(ROWS(D$6:D1500)&lt;=C$5,INDEX('Approved Products List'!$C$5:$C$2890,SMALL(IF($B$6:$B$4551=1,ROW($B$6:$B$4551)-ROW(B$6)+1),ROWS(D$6:D1500))),"")</f>
        <v>#REF!</v>
      </c>
      <c r="E1500" s="19" t="e">
        <f>IF(D1500="", "",MATCH(D1500,'Approved Products List'!C$5:C$2890,0))</f>
        <v>#REF!</v>
      </c>
      <c r="F1500" s="21" t="e">
        <f>IF(D1500="", "",COUNTIF('Approved Products List'!C$5:C$2890,D1500))</f>
        <v>#REF!</v>
      </c>
    </row>
    <row r="1501" spans="2:6" x14ac:dyDescent="0.25">
      <c r="B1501" s="20" t="e">
        <f>(COUNTIF('Approved Products List'!#REF!,'Approved Products List'!#REF!)=1)*1</f>
        <v>#REF!</v>
      </c>
      <c r="C1501" s="19"/>
      <c r="D1501" s="19" t="e">
        <f t="array" ref="D1501">IF(ROWS(D$6:D1501)&lt;=C$5,INDEX('Approved Products List'!$C$5:$C$2890,SMALL(IF($B$6:$B$4551=1,ROW($B$6:$B$4551)-ROW(B$6)+1),ROWS(D$6:D1501))),"")</f>
        <v>#REF!</v>
      </c>
      <c r="E1501" s="19" t="e">
        <f>IF(D1501="", "",MATCH(D1501,'Approved Products List'!C$5:C$2890,0))</f>
        <v>#REF!</v>
      </c>
      <c r="F1501" s="21" t="e">
        <f>IF(D1501="", "",COUNTIF('Approved Products List'!C$5:C$2890,D1501))</f>
        <v>#REF!</v>
      </c>
    </row>
    <row r="1502" spans="2:6" x14ac:dyDescent="0.25">
      <c r="B1502" s="20" t="e">
        <f>(COUNTIF('Approved Products List'!#REF!,'Approved Products List'!#REF!)=1)*1</f>
        <v>#REF!</v>
      </c>
      <c r="C1502" s="19"/>
      <c r="D1502" s="19" t="e">
        <f t="array" ref="D1502">IF(ROWS(D$6:D1502)&lt;=C$5,INDEX('Approved Products List'!$C$5:$C$2890,SMALL(IF($B$6:$B$4551=1,ROW($B$6:$B$4551)-ROW(B$6)+1),ROWS(D$6:D1502))),"")</f>
        <v>#REF!</v>
      </c>
      <c r="E1502" s="19" t="e">
        <f>IF(D1502="", "",MATCH(D1502,'Approved Products List'!C$5:C$2890,0))</f>
        <v>#REF!</v>
      </c>
      <c r="F1502" s="21" t="e">
        <f>IF(D1502="", "",COUNTIF('Approved Products List'!C$5:C$2890,D1502))</f>
        <v>#REF!</v>
      </c>
    </row>
    <row r="1503" spans="2:6" x14ac:dyDescent="0.25">
      <c r="B1503" s="20" t="e">
        <f>(COUNTIF('Approved Products List'!#REF!,'Approved Products List'!#REF!)=1)*1</f>
        <v>#REF!</v>
      </c>
      <c r="C1503" s="19"/>
      <c r="D1503" s="19" t="e">
        <f t="array" ref="D1503">IF(ROWS(D$6:D1503)&lt;=C$5,INDEX('Approved Products List'!$C$5:$C$2890,SMALL(IF($B$6:$B$4551=1,ROW($B$6:$B$4551)-ROW(B$6)+1),ROWS(D$6:D1503))),"")</f>
        <v>#REF!</v>
      </c>
      <c r="E1503" s="19" t="e">
        <f>IF(D1503="", "",MATCH(D1503,'Approved Products List'!C$5:C$2890,0))</f>
        <v>#REF!</v>
      </c>
      <c r="F1503" s="21" t="e">
        <f>IF(D1503="", "",COUNTIF('Approved Products List'!C$5:C$2890,D1503))</f>
        <v>#REF!</v>
      </c>
    </row>
    <row r="1504" spans="2:6" x14ac:dyDescent="0.25">
      <c r="B1504" s="20" t="e">
        <f>(COUNTIF('Approved Products List'!#REF!,'Approved Products List'!#REF!)=1)*1</f>
        <v>#REF!</v>
      </c>
      <c r="C1504" s="19"/>
      <c r="D1504" s="19" t="e">
        <f t="array" ref="D1504">IF(ROWS(D$6:D1504)&lt;=C$5,INDEX('Approved Products List'!$C$5:$C$2890,SMALL(IF($B$6:$B$4551=1,ROW($B$6:$B$4551)-ROW(B$6)+1),ROWS(D$6:D1504))),"")</f>
        <v>#REF!</v>
      </c>
      <c r="E1504" s="19" t="e">
        <f>IF(D1504="", "",MATCH(D1504,'Approved Products List'!C$5:C$2890,0))</f>
        <v>#REF!</v>
      </c>
      <c r="F1504" s="21" t="e">
        <f>IF(D1504="", "",COUNTIF('Approved Products List'!C$5:C$2890,D1504))</f>
        <v>#REF!</v>
      </c>
    </row>
    <row r="1505" spans="2:6" x14ac:dyDescent="0.25">
      <c r="B1505" s="20" t="e">
        <f>(COUNTIF('Approved Products List'!#REF!,'Approved Products List'!#REF!)=1)*1</f>
        <v>#REF!</v>
      </c>
      <c r="C1505" s="19"/>
      <c r="D1505" s="19" t="e">
        <f t="array" ref="D1505">IF(ROWS(D$6:D1505)&lt;=C$5,INDEX('Approved Products List'!$C$5:$C$2890,SMALL(IF($B$6:$B$4551=1,ROW($B$6:$B$4551)-ROW(B$6)+1),ROWS(D$6:D1505))),"")</f>
        <v>#REF!</v>
      </c>
      <c r="E1505" s="19" t="e">
        <f>IF(D1505="", "",MATCH(D1505,'Approved Products List'!C$5:C$2890,0))</f>
        <v>#REF!</v>
      </c>
      <c r="F1505" s="21" t="e">
        <f>IF(D1505="", "",COUNTIF('Approved Products List'!C$5:C$2890,D1505))</f>
        <v>#REF!</v>
      </c>
    </row>
    <row r="1506" spans="2:6" x14ac:dyDescent="0.25">
      <c r="B1506" s="20" t="e">
        <f>(COUNTIF('Approved Products List'!#REF!,'Approved Products List'!#REF!)=1)*1</f>
        <v>#REF!</v>
      </c>
      <c r="C1506" s="19"/>
      <c r="D1506" s="19" t="e">
        <f t="array" ref="D1506">IF(ROWS(D$6:D1506)&lt;=C$5,INDEX('Approved Products List'!$C$5:$C$2890,SMALL(IF($B$6:$B$4551=1,ROW($B$6:$B$4551)-ROW(B$6)+1),ROWS(D$6:D1506))),"")</f>
        <v>#REF!</v>
      </c>
      <c r="E1506" s="19" t="e">
        <f>IF(D1506="", "",MATCH(D1506,'Approved Products List'!C$5:C$2890,0))</f>
        <v>#REF!</v>
      </c>
      <c r="F1506" s="21" t="e">
        <f>IF(D1506="", "",COUNTIF('Approved Products List'!C$5:C$2890,D1506))</f>
        <v>#REF!</v>
      </c>
    </row>
    <row r="1507" spans="2:6" x14ac:dyDescent="0.25">
      <c r="B1507" s="20" t="e">
        <f>(COUNTIF('Approved Products List'!#REF!,'Approved Products List'!#REF!)=1)*1</f>
        <v>#REF!</v>
      </c>
      <c r="C1507" s="19"/>
      <c r="D1507" s="19" t="e">
        <f t="array" ref="D1507">IF(ROWS(D$6:D1507)&lt;=C$5,INDEX('Approved Products List'!$C$5:$C$2890,SMALL(IF($B$6:$B$4551=1,ROW($B$6:$B$4551)-ROW(B$6)+1),ROWS(D$6:D1507))),"")</f>
        <v>#REF!</v>
      </c>
      <c r="E1507" s="19" t="e">
        <f>IF(D1507="", "",MATCH(D1507,'Approved Products List'!C$5:C$2890,0))</f>
        <v>#REF!</v>
      </c>
      <c r="F1507" s="21" t="e">
        <f>IF(D1507="", "",COUNTIF('Approved Products List'!C$5:C$2890,D1507))</f>
        <v>#REF!</v>
      </c>
    </row>
    <row r="1508" spans="2:6" x14ac:dyDescent="0.25">
      <c r="B1508" s="20" t="e">
        <f>(COUNTIF('Approved Products List'!#REF!,'Approved Products List'!#REF!)=1)*1</f>
        <v>#REF!</v>
      </c>
      <c r="C1508" s="19"/>
      <c r="D1508" s="19" t="e">
        <f t="array" ref="D1508">IF(ROWS(D$6:D1508)&lt;=C$5,INDEX('Approved Products List'!$C$5:$C$2890,SMALL(IF($B$6:$B$4551=1,ROW($B$6:$B$4551)-ROW(B$6)+1),ROWS(D$6:D1508))),"")</f>
        <v>#REF!</v>
      </c>
      <c r="E1508" s="19" t="e">
        <f>IF(D1508="", "",MATCH(D1508,'Approved Products List'!C$5:C$2890,0))</f>
        <v>#REF!</v>
      </c>
      <c r="F1508" s="21" t="e">
        <f>IF(D1508="", "",COUNTIF('Approved Products List'!C$5:C$2890,D1508))</f>
        <v>#REF!</v>
      </c>
    </row>
    <row r="1509" spans="2:6" x14ac:dyDescent="0.25">
      <c r="B1509" s="20" t="e">
        <f>(COUNTIF('Approved Products List'!#REF!,'Approved Products List'!#REF!)=1)*1</f>
        <v>#REF!</v>
      </c>
      <c r="C1509" s="19"/>
      <c r="D1509" s="19" t="e">
        <f t="array" ref="D1509">IF(ROWS(D$6:D1509)&lt;=C$5,INDEX('Approved Products List'!$C$5:$C$2890,SMALL(IF($B$6:$B$4551=1,ROW($B$6:$B$4551)-ROW(B$6)+1),ROWS(D$6:D1509))),"")</f>
        <v>#REF!</v>
      </c>
      <c r="E1509" s="19" t="e">
        <f>IF(D1509="", "",MATCH(D1509,'Approved Products List'!C$5:C$2890,0))</f>
        <v>#REF!</v>
      </c>
      <c r="F1509" s="21" t="e">
        <f>IF(D1509="", "",COUNTIF('Approved Products List'!C$5:C$2890,D1509))</f>
        <v>#REF!</v>
      </c>
    </row>
    <row r="1510" spans="2:6" x14ac:dyDescent="0.25">
      <c r="B1510" s="20" t="e">
        <f>(COUNTIF('Approved Products List'!#REF!,'Approved Products List'!#REF!)=1)*1</f>
        <v>#REF!</v>
      </c>
      <c r="C1510" s="19"/>
      <c r="D1510" s="19" t="e">
        <f t="array" ref="D1510">IF(ROWS(D$6:D1510)&lt;=C$5,INDEX('Approved Products List'!$C$5:$C$2890,SMALL(IF($B$6:$B$4551=1,ROW($B$6:$B$4551)-ROW(B$6)+1),ROWS(D$6:D1510))),"")</f>
        <v>#REF!</v>
      </c>
      <c r="E1510" s="19" t="e">
        <f>IF(D1510="", "",MATCH(D1510,'Approved Products List'!C$5:C$2890,0))</f>
        <v>#REF!</v>
      </c>
      <c r="F1510" s="21" t="e">
        <f>IF(D1510="", "",COUNTIF('Approved Products List'!C$5:C$2890,D1510))</f>
        <v>#REF!</v>
      </c>
    </row>
    <row r="1511" spans="2:6" x14ac:dyDescent="0.25">
      <c r="B1511" s="20" t="e">
        <f>(COUNTIF('Approved Products List'!#REF!,'Approved Products List'!#REF!)=1)*1</f>
        <v>#REF!</v>
      </c>
      <c r="C1511" s="19"/>
      <c r="D1511" s="19" t="e">
        <f t="array" ref="D1511">IF(ROWS(D$6:D1511)&lt;=C$5,INDEX('Approved Products List'!$C$5:$C$2890,SMALL(IF($B$6:$B$4551=1,ROW($B$6:$B$4551)-ROW(B$6)+1),ROWS(D$6:D1511))),"")</f>
        <v>#REF!</v>
      </c>
      <c r="E1511" s="19" t="e">
        <f>IF(D1511="", "",MATCH(D1511,'Approved Products List'!C$5:C$2890,0))</f>
        <v>#REF!</v>
      </c>
      <c r="F1511" s="21" t="e">
        <f>IF(D1511="", "",COUNTIF('Approved Products List'!C$5:C$2890,D1511))</f>
        <v>#REF!</v>
      </c>
    </row>
    <row r="1512" spans="2:6" x14ac:dyDescent="0.25">
      <c r="B1512" s="20" t="e">
        <f>(COUNTIF('Approved Products List'!#REF!,'Approved Products List'!#REF!)=1)*1</f>
        <v>#REF!</v>
      </c>
      <c r="C1512" s="19"/>
      <c r="D1512" s="19" t="e">
        <f t="array" ref="D1512">IF(ROWS(D$6:D1512)&lt;=C$5,INDEX('Approved Products List'!$C$5:$C$2890,SMALL(IF($B$6:$B$4551=1,ROW($B$6:$B$4551)-ROW(B$6)+1),ROWS(D$6:D1512))),"")</f>
        <v>#REF!</v>
      </c>
      <c r="E1512" s="19" t="e">
        <f>IF(D1512="", "",MATCH(D1512,'Approved Products List'!C$5:C$2890,0))</f>
        <v>#REF!</v>
      </c>
      <c r="F1512" s="21" t="e">
        <f>IF(D1512="", "",COUNTIF('Approved Products List'!C$5:C$2890,D1512))</f>
        <v>#REF!</v>
      </c>
    </row>
    <row r="1513" spans="2:6" x14ac:dyDescent="0.25">
      <c r="B1513" s="20" t="e">
        <f>(COUNTIF('Approved Products List'!#REF!,'Approved Products List'!#REF!)=1)*1</f>
        <v>#REF!</v>
      </c>
      <c r="C1513" s="19"/>
      <c r="D1513" s="19" t="e">
        <f t="array" ref="D1513">IF(ROWS(D$6:D1513)&lt;=C$5,INDEX('Approved Products List'!$C$5:$C$2890,SMALL(IF($B$6:$B$4551=1,ROW($B$6:$B$4551)-ROW(B$6)+1),ROWS(D$6:D1513))),"")</f>
        <v>#REF!</v>
      </c>
      <c r="E1513" s="19" t="e">
        <f>IF(D1513="", "",MATCH(D1513,'Approved Products List'!C$5:C$2890,0))</f>
        <v>#REF!</v>
      </c>
      <c r="F1513" s="21" t="e">
        <f>IF(D1513="", "",COUNTIF('Approved Products List'!C$5:C$2890,D1513))</f>
        <v>#REF!</v>
      </c>
    </row>
    <row r="1514" spans="2:6" x14ac:dyDescent="0.25">
      <c r="B1514" s="20" t="e">
        <f>(COUNTIF('Approved Products List'!#REF!,'Approved Products List'!#REF!)=1)*1</f>
        <v>#REF!</v>
      </c>
      <c r="C1514" s="19"/>
      <c r="D1514" s="19" t="e">
        <f t="array" ref="D1514">IF(ROWS(D$6:D1514)&lt;=C$5,INDEX('Approved Products List'!$C$5:$C$2890,SMALL(IF($B$6:$B$4551=1,ROW($B$6:$B$4551)-ROW(B$6)+1),ROWS(D$6:D1514))),"")</f>
        <v>#REF!</v>
      </c>
      <c r="E1514" s="19" t="e">
        <f>IF(D1514="", "",MATCH(D1514,'Approved Products List'!C$5:C$2890,0))</f>
        <v>#REF!</v>
      </c>
      <c r="F1514" s="21" t="e">
        <f>IF(D1514="", "",COUNTIF('Approved Products List'!C$5:C$2890,D1514))</f>
        <v>#REF!</v>
      </c>
    </row>
    <row r="1515" spans="2:6" x14ac:dyDescent="0.25">
      <c r="B1515" s="20" t="e">
        <f>(COUNTIF('Approved Products List'!#REF!,'Approved Products List'!#REF!)=1)*1</f>
        <v>#REF!</v>
      </c>
      <c r="C1515" s="19"/>
      <c r="D1515" s="19" t="e">
        <f t="array" ref="D1515">IF(ROWS(D$6:D1515)&lt;=C$5,INDEX('Approved Products List'!$C$5:$C$2890,SMALL(IF($B$6:$B$4551=1,ROW($B$6:$B$4551)-ROW(B$6)+1),ROWS(D$6:D1515))),"")</f>
        <v>#REF!</v>
      </c>
      <c r="E1515" s="19" t="e">
        <f>IF(D1515="", "",MATCH(D1515,'Approved Products List'!C$5:C$2890,0))</f>
        <v>#REF!</v>
      </c>
      <c r="F1515" s="21" t="e">
        <f>IF(D1515="", "",COUNTIF('Approved Products List'!C$5:C$2890,D1515))</f>
        <v>#REF!</v>
      </c>
    </row>
    <row r="1516" spans="2:6" x14ac:dyDescent="0.25">
      <c r="B1516" s="20" t="e">
        <f>(COUNTIF('Approved Products List'!#REF!,'Approved Products List'!#REF!)=1)*1</f>
        <v>#REF!</v>
      </c>
      <c r="C1516" s="19"/>
      <c r="D1516" s="19" t="e">
        <f t="array" ref="D1516">IF(ROWS(D$6:D1516)&lt;=C$5,INDEX('Approved Products List'!$C$5:$C$2890,SMALL(IF($B$6:$B$4551=1,ROW($B$6:$B$4551)-ROW(B$6)+1),ROWS(D$6:D1516))),"")</f>
        <v>#REF!</v>
      </c>
      <c r="E1516" s="19" t="e">
        <f>IF(D1516="", "",MATCH(D1516,'Approved Products List'!C$5:C$2890,0))</f>
        <v>#REF!</v>
      </c>
      <c r="F1516" s="21" t="e">
        <f>IF(D1516="", "",COUNTIF('Approved Products List'!C$5:C$2890,D1516))</f>
        <v>#REF!</v>
      </c>
    </row>
    <row r="1517" spans="2:6" x14ac:dyDescent="0.25">
      <c r="B1517" s="20" t="e">
        <f>(COUNTIF('Approved Products List'!#REF!,'Approved Products List'!#REF!)=1)*1</f>
        <v>#REF!</v>
      </c>
      <c r="C1517" s="19"/>
      <c r="D1517" s="19" t="e">
        <f t="array" ref="D1517">IF(ROWS(D$6:D1517)&lt;=C$5,INDEX('Approved Products List'!$C$5:$C$2890,SMALL(IF($B$6:$B$4551=1,ROW($B$6:$B$4551)-ROW(B$6)+1),ROWS(D$6:D1517))),"")</f>
        <v>#REF!</v>
      </c>
      <c r="E1517" s="19" t="e">
        <f>IF(D1517="", "",MATCH(D1517,'Approved Products List'!C$5:C$2890,0))</f>
        <v>#REF!</v>
      </c>
      <c r="F1517" s="21" t="e">
        <f>IF(D1517="", "",COUNTIF('Approved Products List'!C$5:C$2890,D1517))</f>
        <v>#REF!</v>
      </c>
    </row>
    <row r="1518" spans="2:6" x14ac:dyDescent="0.25">
      <c r="B1518" s="20" t="e">
        <f>(COUNTIF('Approved Products List'!#REF!,'Approved Products List'!#REF!)=1)*1</f>
        <v>#REF!</v>
      </c>
      <c r="C1518" s="19"/>
      <c r="D1518" s="19" t="e">
        <f t="array" ref="D1518">IF(ROWS(D$6:D1518)&lt;=C$5,INDEX('Approved Products List'!$C$5:$C$2890,SMALL(IF($B$6:$B$4551=1,ROW($B$6:$B$4551)-ROW(B$6)+1),ROWS(D$6:D1518))),"")</f>
        <v>#REF!</v>
      </c>
      <c r="E1518" s="19" t="e">
        <f>IF(D1518="", "",MATCH(D1518,'Approved Products List'!C$5:C$2890,0))</f>
        <v>#REF!</v>
      </c>
      <c r="F1518" s="21" t="e">
        <f>IF(D1518="", "",COUNTIF('Approved Products List'!C$5:C$2890,D1518))</f>
        <v>#REF!</v>
      </c>
    </row>
    <row r="1519" spans="2:6" x14ac:dyDescent="0.25">
      <c r="B1519" s="20" t="e">
        <f>(COUNTIF('Approved Products List'!#REF!,'Approved Products List'!#REF!)=1)*1</f>
        <v>#REF!</v>
      </c>
      <c r="C1519" s="19"/>
      <c r="D1519" s="19" t="e">
        <f t="array" ref="D1519">IF(ROWS(D$6:D1519)&lt;=C$5,INDEX('Approved Products List'!$C$5:$C$2890,SMALL(IF($B$6:$B$4551=1,ROW($B$6:$B$4551)-ROW(B$6)+1),ROWS(D$6:D1519))),"")</f>
        <v>#REF!</v>
      </c>
      <c r="E1519" s="19" t="e">
        <f>IF(D1519="", "",MATCH(D1519,'Approved Products List'!C$5:C$2890,0))</f>
        <v>#REF!</v>
      </c>
      <c r="F1519" s="21" t="e">
        <f>IF(D1519="", "",COUNTIF('Approved Products List'!C$5:C$2890,D1519))</f>
        <v>#REF!</v>
      </c>
    </row>
    <row r="1520" spans="2:6" x14ac:dyDescent="0.25">
      <c r="B1520" s="20" t="e">
        <f>(COUNTIF('Approved Products List'!#REF!,'Approved Products List'!#REF!)=1)*1</f>
        <v>#REF!</v>
      </c>
      <c r="C1520" s="19"/>
      <c r="D1520" s="19" t="e">
        <f t="array" ref="D1520">IF(ROWS(D$6:D1520)&lt;=C$5,INDEX('Approved Products List'!$C$5:$C$2890,SMALL(IF($B$6:$B$4551=1,ROW($B$6:$B$4551)-ROW(B$6)+1),ROWS(D$6:D1520))),"")</f>
        <v>#REF!</v>
      </c>
      <c r="E1520" s="19" t="e">
        <f>IF(D1520="", "",MATCH(D1520,'Approved Products List'!C$5:C$2890,0))</f>
        <v>#REF!</v>
      </c>
      <c r="F1520" s="21" t="e">
        <f>IF(D1520="", "",COUNTIF('Approved Products List'!C$5:C$2890,D1520))</f>
        <v>#REF!</v>
      </c>
    </row>
    <row r="1521" spans="2:6" x14ac:dyDescent="0.25">
      <c r="B1521" s="20" t="e">
        <f>(COUNTIF('Approved Products List'!#REF!,'Approved Products List'!#REF!)=1)*1</f>
        <v>#REF!</v>
      </c>
      <c r="C1521" s="19"/>
      <c r="D1521" s="19" t="e">
        <f t="array" ref="D1521">IF(ROWS(D$6:D1521)&lt;=C$5,INDEX('Approved Products List'!$C$5:$C$2890,SMALL(IF($B$6:$B$4551=1,ROW($B$6:$B$4551)-ROW(B$6)+1),ROWS(D$6:D1521))),"")</f>
        <v>#REF!</v>
      </c>
      <c r="E1521" s="19" t="e">
        <f>IF(D1521="", "",MATCH(D1521,'Approved Products List'!C$5:C$2890,0))</f>
        <v>#REF!</v>
      </c>
      <c r="F1521" s="21" t="e">
        <f>IF(D1521="", "",COUNTIF('Approved Products List'!C$5:C$2890,D1521))</f>
        <v>#REF!</v>
      </c>
    </row>
    <row r="1522" spans="2:6" x14ac:dyDescent="0.25">
      <c r="B1522" s="20" t="e">
        <f>(COUNTIF('Approved Products List'!#REF!,'Approved Products List'!#REF!)=1)*1</f>
        <v>#REF!</v>
      </c>
      <c r="C1522" s="19"/>
      <c r="D1522" s="19" t="e">
        <f t="array" ref="D1522">IF(ROWS(D$6:D1522)&lt;=C$5,INDEX('Approved Products List'!$C$5:$C$2890,SMALL(IF($B$6:$B$4551=1,ROW($B$6:$B$4551)-ROW(B$6)+1),ROWS(D$6:D1522))),"")</f>
        <v>#REF!</v>
      </c>
      <c r="E1522" s="19" t="e">
        <f>IF(D1522="", "",MATCH(D1522,'Approved Products List'!C$5:C$2890,0))</f>
        <v>#REF!</v>
      </c>
      <c r="F1522" s="21" t="e">
        <f>IF(D1522="", "",COUNTIF('Approved Products List'!C$5:C$2890,D1522))</f>
        <v>#REF!</v>
      </c>
    </row>
    <row r="1523" spans="2:6" x14ac:dyDescent="0.25">
      <c r="B1523" s="20" t="e">
        <f>(COUNTIF('Approved Products List'!#REF!,'Approved Products List'!#REF!)=1)*1</f>
        <v>#REF!</v>
      </c>
      <c r="C1523" s="19"/>
      <c r="D1523" s="19" t="e">
        <f t="array" ref="D1523">IF(ROWS(D$6:D1523)&lt;=C$5,INDEX('Approved Products List'!$C$5:$C$2890,SMALL(IF($B$6:$B$4551=1,ROW($B$6:$B$4551)-ROW(B$6)+1),ROWS(D$6:D1523))),"")</f>
        <v>#REF!</v>
      </c>
      <c r="E1523" s="19" t="e">
        <f>IF(D1523="", "",MATCH(D1523,'Approved Products List'!C$5:C$2890,0))</f>
        <v>#REF!</v>
      </c>
      <c r="F1523" s="21" t="e">
        <f>IF(D1523="", "",COUNTIF('Approved Products List'!C$5:C$2890,D1523))</f>
        <v>#REF!</v>
      </c>
    </row>
    <row r="1524" spans="2:6" x14ac:dyDescent="0.25">
      <c r="B1524" s="20" t="e">
        <f>(COUNTIF('Approved Products List'!#REF!,'Approved Products List'!#REF!)=1)*1</f>
        <v>#REF!</v>
      </c>
      <c r="C1524" s="19"/>
      <c r="D1524" s="19" t="e">
        <f t="array" ref="D1524">IF(ROWS(D$6:D1524)&lt;=C$5,INDEX('Approved Products List'!$C$5:$C$2890,SMALL(IF($B$6:$B$4551=1,ROW($B$6:$B$4551)-ROW(B$6)+1),ROWS(D$6:D1524))),"")</f>
        <v>#REF!</v>
      </c>
      <c r="E1524" s="19" t="e">
        <f>IF(D1524="", "",MATCH(D1524,'Approved Products List'!C$5:C$2890,0))</f>
        <v>#REF!</v>
      </c>
      <c r="F1524" s="21" t="e">
        <f>IF(D1524="", "",COUNTIF('Approved Products List'!C$5:C$2890,D1524))</f>
        <v>#REF!</v>
      </c>
    </row>
    <row r="1525" spans="2:6" x14ac:dyDescent="0.25">
      <c r="B1525" s="20" t="e">
        <f>(COUNTIF('Approved Products List'!#REF!,'Approved Products List'!#REF!)=1)*1</f>
        <v>#REF!</v>
      </c>
      <c r="C1525" s="19"/>
      <c r="D1525" s="19" t="e">
        <f t="array" ref="D1525">IF(ROWS(D$6:D1525)&lt;=C$5,INDEX('Approved Products List'!$C$5:$C$2890,SMALL(IF($B$6:$B$4551=1,ROW($B$6:$B$4551)-ROW(B$6)+1),ROWS(D$6:D1525))),"")</f>
        <v>#REF!</v>
      </c>
      <c r="E1525" s="19" t="e">
        <f>IF(D1525="", "",MATCH(D1525,'Approved Products List'!C$5:C$2890,0))</f>
        <v>#REF!</v>
      </c>
      <c r="F1525" s="21" t="e">
        <f>IF(D1525="", "",COUNTIF('Approved Products List'!C$5:C$2890,D1525))</f>
        <v>#REF!</v>
      </c>
    </row>
    <row r="1526" spans="2:6" x14ac:dyDescent="0.25">
      <c r="B1526" s="20" t="e">
        <f>(COUNTIF('Approved Products List'!#REF!,'Approved Products List'!#REF!)=1)*1</f>
        <v>#REF!</v>
      </c>
      <c r="C1526" s="19"/>
      <c r="D1526" s="19" t="e">
        <f t="array" ref="D1526">IF(ROWS(D$6:D1526)&lt;=C$5,INDEX('Approved Products List'!$C$5:$C$2890,SMALL(IF($B$6:$B$4551=1,ROW($B$6:$B$4551)-ROW(B$6)+1),ROWS(D$6:D1526))),"")</f>
        <v>#REF!</v>
      </c>
      <c r="E1526" s="19" t="e">
        <f>IF(D1526="", "",MATCH(D1526,'Approved Products List'!C$5:C$2890,0))</f>
        <v>#REF!</v>
      </c>
      <c r="F1526" s="21" t="e">
        <f>IF(D1526="", "",COUNTIF('Approved Products List'!C$5:C$2890,D1526))</f>
        <v>#REF!</v>
      </c>
    </row>
    <row r="1527" spans="2:6" x14ac:dyDescent="0.25">
      <c r="B1527" s="20" t="e">
        <f>(COUNTIF('Approved Products List'!#REF!,'Approved Products List'!#REF!)=1)*1</f>
        <v>#REF!</v>
      </c>
      <c r="C1527" s="19"/>
      <c r="D1527" s="19" t="e">
        <f t="array" ref="D1527">IF(ROWS(D$6:D1527)&lt;=C$5,INDEX('Approved Products List'!$C$5:$C$2890,SMALL(IF($B$6:$B$4551=1,ROW($B$6:$B$4551)-ROW(B$6)+1),ROWS(D$6:D1527))),"")</f>
        <v>#REF!</v>
      </c>
      <c r="E1527" s="19" t="e">
        <f>IF(D1527="", "",MATCH(D1527,'Approved Products List'!C$5:C$2890,0))</f>
        <v>#REF!</v>
      </c>
      <c r="F1527" s="21" t="e">
        <f>IF(D1527="", "",COUNTIF('Approved Products List'!C$5:C$2890,D1527))</f>
        <v>#REF!</v>
      </c>
    </row>
    <row r="1528" spans="2:6" x14ac:dyDescent="0.25">
      <c r="B1528" s="20" t="e">
        <f>(COUNTIF('Approved Products List'!#REF!,'Approved Products List'!#REF!)=1)*1</f>
        <v>#REF!</v>
      </c>
      <c r="C1528" s="19"/>
      <c r="D1528" s="19" t="e">
        <f t="array" ref="D1528">IF(ROWS(D$6:D1528)&lt;=C$5,INDEX('Approved Products List'!$C$5:$C$2890,SMALL(IF($B$6:$B$4551=1,ROW($B$6:$B$4551)-ROW(B$6)+1),ROWS(D$6:D1528))),"")</f>
        <v>#REF!</v>
      </c>
      <c r="E1528" s="19" t="e">
        <f>IF(D1528="", "",MATCH(D1528,'Approved Products List'!C$5:C$2890,0))</f>
        <v>#REF!</v>
      </c>
      <c r="F1528" s="21" t="e">
        <f>IF(D1528="", "",COUNTIF('Approved Products List'!C$5:C$2890,D1528))</f>
        <v>#REF!</v>
      </c>
    </row>
    <row r="1529" spans="2:6" x14ac:dyDescent="0.25">
      <c r="B1529" s="20" t="e">
        <f>(COUNTIF('Approved Products List'!#REF!,'Approved Products List'!#REF!)=1)*1</f>
        <v>#REF!</v>
      </c>
      <c r="C1529" s="19"/>
      <c r="D1529" s="19" t="e">
        <f t="array" ref="D1529">IF(ROWS(D$6:D1529)&lt;=C$5,INDEX('Approved Products List'!$C$5:$C$2890,SMALL(IF($B$6:$B$4551=1,ROW($B$6:$B$4551)-ROW(B$6)+1),ROWS(D$6:D1529))),"")</f>
        <v>#REF!</v>
      </c>
      <c r="E1529" s="19" t="e">
        <f>IF(D1529="", "",MATCH(D1529,'Approved Products List'!C$5:C$2890,0))</f>
        <v>#REF!</v>
      </c>
      <c r="F1529" s="21" t="e">
        <f>IF(D1529="", "",COUNTIF('Approved Products List'!C$5:C$2890,D1529))</f>
        <v>#REF!</v>
      </c>
    </row>
    <row r="1530" spans="2:6" x14ac:dyDescent="0.25">
      <c r="B1530" s="20" t="e">
        <f>(COUNTIF('Approved Products List'!#REF!,'Approved Products List'!#REF!)=1)*1</f>
        <v>#REF!</v>
      </c>
      <c r="C1530" s="19"/>
      <c r="D1530" s="19" t="e">
        <f t="array" ref="D1530">IF(ROWS(D$6:D1530)&lt;=C$5,INDEX('Approved Products List'!$C$5:$C$2890,SMALL(IF($B$6:$B$4551=1,ROW($B$6:$B$4551)-ROW(B$6)+1),ROWS(D$6:D1530))),"")</f>
        <v>#REF!</v>
      </c>
      <c r="E1530" s="19" t="e">
        <f>IF(D1530="", "",MATCH(D1530,'Approved Products List'!C$5:C$2890,0))</f>
        <v>#REF!</v>
      </c>
      <c r="F1530" s="21" t="e">
        <f>IF(D1530="", "",COUNTIF('Approved Products List'!C$5:C$2890,D1530))</f>
        <v>#REF!</v>
      </c>
    </row>
    <row r="1531" spans="2:6" x14ac:dyDescent="0.25">
      <c r="B1531" s="20" t="e">
        <f>(COUNTIF('Approved Products List'!#REF!,'Approved Products List'!#REF!)=1)*1</f>
        <v>#REF!</v>
      </c>
      <c r="C1531" s="19"/>
      <c r="D1531" s="19" t="e">
        <f t="array" ref="D1531">IF(ROWS(D$6:D1531)&lt;=C$5,INDEX('Approved Products List'!$C$5:$C$2890,SMALL(IF($B$6:$B$4551=1,ROW($B$6:$B$4551)-ROW(B$6)+1),ROWS(D$6:D1531))),"")</f>
        <v>#REF!</v>
      </c>
      <c r="E1531" s="19" t="e">
        <f>IF(D1531="", "",MATCH(D1531,'Approved Products List'!C$5:C$2890,0))</f>
        <v>#REF!</v>
      </c>
      <c r="F1531" s="21" t="e">
        <f>IF(D1531="", "",COUNTIF('Approved Products List'!C$5:C$2890,D1531))</f>
        <v>#REF!</v>
      </c>
    </row>
    <row r="1532" spans="2:6" x14ac:dyDescent="0.25">
      <c r="B1532" s="20" t="e">
        <f>(COUNTIF('Approved Products List'!#REF!,'Approved Products List'!#REF!)=1)*1</f>
        <v>#REF!</v>
      </c>
      <c r="C1532" s="19"/>
      <c r="D1532" s="19" t="e">
        <f t="array" ref="D1532">IF(ROWS(D$6:D1532)&lt;=C$5,INDEX('Approved Products List'!$C$5:$C$2890,SMALL(IF($B$6:$B$4551=1,ROW($B$6:$B$4551)-ROW(B$6)+1),ROWS(D$6:D1532))),"")</f>
        <v>#REF!</v>
      </c>
      <c r="E1532" s="19" t="e">
        <f>IF(D1532="", "",MATCH(D1532,'Approved Products List'!C$5:C$2890,0))</f>
        <v>#REF!</v>
      </c>
      <c r="F1532" s="21" t="e">
        <f>IF(D1532="", "",COUNTIF('Approved Products List'!C$5:C$2890,D1532))</f>
        <v>#REF!</v>
      </c>
    </row>
    <row r="1533" spans="2:6" x14ac:dyDescent="0.25">
      <c r="B1533" s="20" t="e">
        <f>(COUNTIF('Approved Products List'!#REF!,'Approved Products List'!#REF!)=1)*1</f>
        <v>#REF!</v>
      </c>
      <c r="C1533" s="19"/>
      <c r="D1533" s="19" t="e">
        <f t="array" ref="D1533">IF(ROWS(D$6:D1533)&lt;=C$5,INDEX('Approved Products List'!$C$5:$C$2890,SMALL(IF($B$6:$B$4551=1,ROW($B$6:$B$4551)-ROW(B$6)+1),ROWS(D$6:D1533))),"")</f>
        <v>#REF!</v>
      </c>
      <c r="E1533" s="19" t="e">
        <f>IF(D1533="", "",MATCH(D1533,'Approved Products List'!C$5:C$2890,0))</f>
        <v>#REF!</v>
      </c>
      <c r="F1533" s="21" t="e">
        <f>IF(D1533="", "",COUNTIF('Approved Products List'!C$5:C$2890,D1533))</f>
        <v>#REF!</v>
      </c>
    </row>
    <row r="1534" spans="2:6" x14ac:dyDescent="0.25">
      <c r="B1534" s="20" t="e">
        <f>(COUNTIF('Approved Products List'!#REF!,'Approved Products List'!#REF!)=1)*1</f>
        <v>#REF!</v>
      </c>
      <c r="C1534" s="19"/>
      <c r="D1534" s="19" t="e">
        <f t="array" ref="D1534">IF(ROWS(D$6:D1534)&lt;=C$5,INDEX('Approved Products List'!$C$5:$C$2890,SMALL(IF($B$6:$B$4551=1,ROW($B$6:$B$4551)-ROW(B$6)+1),ROWS(D$6:D1534))),"")</f>
        <v>#REF!</v>
      </c>
      <c r="E1534" s="19" t="e">
        <f>IF(D1534="", "",MATCH(D1534,'Approved Products List'!C$5:C$2890,0))</f>
        <v>#REF!</v>
      </c>
      <c r="F1534" s="21" t="e">
        <f>IF(D1534="", "",COUNTIF('Approved Products List'!C$5:C$2890,D1534))</f>
        <v>#REF!</v>
      </c>
    </row>
    <row r="1535" spans="2:6" x14ac:dyDescent="0.25">
      <c r="B1535" s="20" t="e">
        <f>(COUNTIF('Approved Products List'!#REF!,'Approved Products List'!#REF!)=1)*1</f>
        <v>#REF!</v>
      </c>
      <c r="C1535" s="19"/>
      <c r="D1535" s="19" t="e">
        <f t="array" ref="D1535">IF(ROWS(D$6:D1535)&lt;=C$5,INDEX('Approved Products List'!$C$5:$C$2890,SMALL(IF($B$6:$B$4551=1,ROW($B$6:$B$4551)-ROW(B$6)+1),ROWS(D$6:D1535))),"")</f>
        <v>#REF!</v>
      </c>
      <c r="E1535" s="19" t="e">
        <f>IF(D1535="", "",MATCH(D1535,'Approved Products List'!C$5:C$2890,0))</f>
        <v>#REF!</v>
      </c>
      <c r="F1535" s="21" t="e">
        <f>IF(D1535="", "",COUNTIF('Approved Products List'!C$5:C$2890,D1535))</f>
        <v>#REF!</v>
      </c>
    </row>
    <row r="1536" spans="2:6" x14ac:dyDescent="0.25">
      <c r="B1536" s="20" t="e">
        <f>(COUNTIF('Approved Products List'!#REF!,'Approved Products List'!#REF!)=1)*1</f>
        <v>#REF!</v>
      </c>
      <c r="C1536" s="19"/>
      <c r="D1536" s="19" t="e">
        <f t="array" ref="D1536">IF(ROWS(D$6:D1536)&lt;=C$5,INDEX('Approved Products List'!$C$5:$C$2890,SMALL(IF($B$6:$B$4551=1,ROW($B$6:$B$4551)-ROW(B$6)+1),ROWS(D$6:D1536))),"")</f>
        <v>#REF!</v>
      </c>
      <c r="E1536" s="19" t="e">
        <f>IF(D1536="", "",MATCH(D1536,'Approved Products List'!C$5:C$2890,0))</f>
        <v>#REF!</v>
      </c>
      <c r="F1536" s="21" t="e">
        <f>IF(D1536="", "",COUNTIF('Approved Products List'!C$5:C$2890,D1536))</f>
        <v>#REF!</v>
      </c>
    </row>
    <row r="1537" spans="2:6" x14ac:dyDescent="0.25">
      <c r="B1537" s="20" t="e">
        <f>(COUNTIF('Approved Products List'!#REF!,'Approved Products List'!#REF!)=1)*1</f>
        <v>#REF!</v>
      </c>
      <c r="C1537" s="19"/>
      <c r="D1537" s="19" t="e">
        <f t="array" ref="D1537">IF(ROWS(D$6:D1537)&lt;=C$5,INDEX('Approved Products List'!$C$5:$C$2890,SMALL(IF($B$6:$B$4551=1,ROW($B$6:$B$4551)-ROW(B$6)+1),ROWS(D$6:D1537))),"")</f>
        <v>#REF!</v>
      </c>
      <c r="E1537" s="19" t="e">
        <f>IF(D1537="", "",MATCH(D1537,'Approved Products List'!C$5:C$2890,0))</f>
        <v>#REF!</v>
      </c>
      <c r="F1537" s="21" t="e">
        <f>IF(D1537="", "",COUNTIF('Approved Products List'!C$5:C$2890,D1537))</f>
        <v>#REF!</v>
      </c>
    </row>
    <row r="1538" spans="2:6" x14ac:dyDescent="0.25">
      <c r="B1538" s="20" t="e">
        <f>(COUNTIF('Approved Products List'!#REF!,'Approved Products List'!#REF!)=1)*1</f>
        <v>#REF!</v>
      </c>
      <c r="C1538" s="19"/>
      <c r="D1538" s="19" t="e">
        <f t="array" ref="D1538">IF(ROWS(D$6:D1538)&lt;=C$5,INDEX('Approved Products List'!$C$5:$C$2890,SMALL(IF($B$6:$B$4551=1,ROW($B$6:$B$4551)-ROW(B$6)+1),ROWS(D$6:D1538))),"")</f>
        <v>#REF!</v>
      </c>
      <c r="E1538" s="19" t="e">
        <f>IF(D1538="", "",MATCH(D1538,'Approved Products List'!C$5:C$2890,0))</f>
        <v>#REF!</v>
      </c>
      <c r="F1538" s="21" t="e">
        <f>IF(D1538="", "",COUNTIF('Approved Products List'!C$5:C$2890,D1538))</f>
        <v>#REF!</v>
      </c>
    </row>
    <row r="1539" spans="2:6" x14ac:dyDescent="0.25">
      <c r="B1539" s="20" t="e">
        <f>(COUNTIF('Approved Products List'!#REF!,'Approved Products List'!#REF!)=1)*1</f>
        <v>#REF!</v>
      </c>
      <c r="C1539" s="19"/>
      <c r="D1539" s="19" t="e">
        <f t="array" ref="D1539">IF(ROWS(D$6:D1539)&lt;=C$5,INDEX('Approved Products List'!$C$5:$C$2890,SMALL(IF($B$6:$B$4551=1,ROW($B$6:$B$4551)-ROW(B$6)+1),ROWS(D$6:D1539))),"")</f>
        <v>#REF!</v>
      </c>
      <c r="E1539" s="19" t="e">
        <f>IF(D1539="", "",MATCH(D1539,'Approved Products List'!C$5:C$2890,0))</f>
        <v>#REF!</v>
      </c>
      <c r="F1539" s="21" t="e">
        <f>IF(D1539="", "",COUNTIF('Approved Products List'!C$5:C$2890,D1539))</f>
        <v>#REF!</v>
      </c>
    </row>
    <row r="1540" spans="2:6" x14ac:dyDescent="0.25">
      <c r="B1540" s="20" t="e">
        <f>(COUNTIF('Approved Products List'!#REF!,'Approved Products List'!#REF!)=1)*1</f>
        <v>#REF!</v>
      </c>
      <c r="C1540" s="19"/>
      <c r="D1540" s="19" t="e">
        <f t="array" ref="D1540">IF(ROWS(D$6:D1540)&lt;=C$5,INDEX('Approved Products List'!$C$5:$C$2890,SMALL(IF($B$6:$B$4551=1,ROW($B$6:$B$4551)-ROW(B$6)+1),ROWS(D$6:D1540))),"")</f>
        <v>#REF!</v>
      </c>
      <c r="E1540" s="19" t="e">
        <f>IF(D1540="", "",MATCH(D1540,'Approved Products List'!C$5:C$2890,0))</f>
        <v>#REF!</v>
      </c>
      <c r="F1540" s="21" t="e">
        <f>IF(D1540="", "",COUNTIF('Approved Products List'!C$5:C$2890,D1540))</f>
        <v>#REF!</v>
      </c>
    </row>
    <row r="1541" spans="2:6" x14ac:dyDescent="0.25">
      <c r="B1541" s="20" t="e">
        <f>(COUNTIF('Approved Products List'!#REF!,'Approved Products List'!#REF!)=1)*1</f>
        <v>#REF!</v>
      </c>
      <c r="C1541" s="19"/>
      <c r="D1541" s="19" t="e">
        <f t="array" ref="D1541">IF(ROWS(D$6:D1541)&lt;=C$5,INDEX('Approved Products List'!$C$5:$C$2890,SMALL(IF($B$6:$B$4551=1,ROW($B$6:$B$4551)-ROW(B$6)+1),ROWS(D$6:D1541))),"")</f>
        <v>#REF!</v>
      </c>
      <c r="E1541" s="19" t="e">
        <f>IF(D1541="", "",MATCH(D1541,'Approved Products List'!C$5:C$2890,0))</f>
        <v>#REF!</v>
      </c>
      <c r="F1541" s="21" t="e">
        <f>IF(D1541="", "",COUNTIF('Approved Products List'!C$5:C$2890,D1541))</f>
        <v>#REF!</v>
      </c>
    </row>
    <row r="1542" spans="2:6" x14ac:dyDescent="0.25">
      <c r="B1542" s="20" t="e">
        <f>(COUNTIF('Approved Products List'!#REF!,'Approved Products List'!#REF!)=1)*1</f>
        <v>#REF!</v>
      </c>
      <c r="C1542" s="19"/>
      <c r="D1542" s="19" t="e">
        <f t="array" ref="D1542">IF(ROWS(D$6:D1542)&lt;=C$5,INDEX('Approved Products List'!$C$5:$C$2890,SMALL(IF($B$6:$B$4551=1,ROW($B$6:$B$4551)-ROW(B$6)+1),ROWS(D$6:D1542))),"")</f>
        <v>#REF!</v>
      </c>
      <c r="E1542" s="19" t="e">
        <f>IF(D1542="", "",MATCH(D1542,'Approved Products List'!C$5:C$2890,0))</f>
        <v>#REF!</v>
      </c>
      <c r="F1542" s="21" t="e">
        <f>IF(D1542="", "",COUNTIF('Approved Products List'!C$5:C$2890,D1542))</f>
        <v>#REF!</v>
      </c>
    </row>
    <row r="1543" spans="2:6" x14ac:dyDescent="0.25">
      <c r="B1543" s="20" t="e">
        <f>(COUNTIF('Approved Products List'!#REF!,'Approved Products List'!#REF!)=1)*1</f>
        <v>#REF!</v>
      </c>
      <c r="C1543" s="19"/>
      <c r="D1543" s="19" t="e">
        <f t="array" ref="D1543">IF(ROWS(D$6:D1543)&lt;=C$5,INDEX('Approved Products List'!$C$5:$C$2890,SMALL(IF($B$6:$B$4551=1,ROW($B$6:$B$4551)-ROW(B$6)+1),ROWS(D$6:D1543))),"")</f>
        <v>#REF!</v>
      </c>
      <c r="E1543" s="19" t="e">
        <f>IF(D1543="", "",MATCH(D1543,'Approved Products List'!C$5:C$2890,0))</f>
        <v>#REF!</v>
      </c>
      <c r="F1543" s="21" t="e">
        <f>IF(D1543="", "",COUNTIF('Approved Products List'!C$5:C$2890,D1543))</f>
        <v>#REF!</v>
      </c>
    </row>
    <row r="1544" spans="2:6" x14ac:dyDescent="0.25">
      <c r="B1544" s="20" t="e">
        <f>(COUNTIF('Approved Products List'!#REF!,'Approved Products List'!#REF!)=1)*1</f>
        <v>#REF!</v>
      </c>
      <c r="C1544" s="19"/>
      <c r="D1544" s="19" t="e">
        <f t="array" ref="D1544">IF(ROWS(D$6:D1544)&lt;=C$5,INDEX('Approved Products List'!$C$5:$C$2890,SMALL(IF($B$6:$B$4551=1,ROW($B$6:$B$4551)-ROW(B$6)+1),ROWS(D$6:D1544))),"")</f>
        <v>#REF!</v>
      </c>
      <c r="E1544" s="19" t="e">
        <f>IF(D1544="", "",MATCH(D1544,'Approved Products List'!C$5:C$2890,0))</f>
        <v>#REF!</v>
      </c>
      <c r="F1544" s="21" t="e">
        <f>IF(D1544="", "",COUNTIF('Approved Products List'!C$5:C$2890,D1544))</f>
        <v>#REF!</v>
      </c>
    </row>
    <row r="1545" spans="2:6" x14ac:dyDescent="0.25">
      <c r="B1545" s="20" t="e">
        <f>(COUNTIF('Approved Products List'!#REF!,'Approved Products List'!#REF!)=1)*1</f>
        <v>#REF!</v>
      </c>
      <c r="C1545" s="19"/>
      <c r="D1545" s="19" t="e">
        <f t="array" ref="D1545">IF(ROWS(D$6:D1545)&lt;=C$5,INDEX('Approved Products List'!$C$5:$C$2890,SMALL(IF($B$6:$B$4551=1,ROW($B$6:$B$4551)-ROW(B$6)+1),ROWS(D$6:D1545))),"")</f>
        <v>#REF!</v>
      </c>
      <c r="E1545" s="19" t="e">
        <f>IF(D1545="", "",MATCH(D1545,'Approved Products List'!C$5:C$2890,0))</f>
        <v>#REF!</v>
      </c>
      <c r="F1545" s="21" t="e">
        <f>IF(D1545="", "",COUNTIF('Approved Products List'!C$5:C$2890,D1545))</f>
        <v>#REF!</v>
      </c>
    </row>
    <row r="1546" spans="2:6" x14ac:dyDescent="0.25">
      <c r="B1546" s="20" t="e">
        <f>(COUNTIF('Approved Products List'!#REF!,'Approved Products List'!#REF!)=1)*1</f>
        <v>#REF!</v>
      </c>
      <c r="C1546" s="19"/>
      <c r="D1546" s="19" t="e">
        <f t="array" ref="D1546">IF(ROWS(D$6:D1546)&lt;=C$5,INDEX('Approved Products List'!$C$5:$C$2890,SMALL(IF($B$6:$B$4551=1,ROW($B$6:$B$4551)-ROW(B$6)+1),ROWS(D$6:D1546))),"")</f>
        <v>#REF!</v>
      </c>
      <c r="E1546" s="19" t="e">
        <f>IF(D1546="", "",MATCH(D1546,'Approved Products List'!C$5:C$2890,0))</f>
        <v>#REF!</v>
      </c>
      <c r="F1546" s="21" t="e">
        <f>IF(D1546="", "",COUNTIF('Approved Products List'!C$5:C$2890,D1546))</f>
        <v>#REF!</v>
      </c>
    </row>
    <row r="1547" spans="2:6" x14ac:dyDescent="0.25">
      <c r="B1547" s="20" t="e">
        <f>(COUNTIF('Approved Products List'!#REF!,'Approved Products List'!#REF!)=1)*1</f>
        <v>#REF!</v>
      </c>
      <c r="C1547" s="19"/>
      <c r="D1547" s="19" t="e">
        <f t="array" ref="D1547">IF(ROWS(D$6:D1547)&lt;=C$5,INDEX('Approved Products List'!$C$5:$C$2890,SMALL(IF($B$6:$B$4551=1,ROW($B$6:$B$4551)-ROW(B$6)+1),ROWS(D$6:D1547))),"")</f>
        <v>#REF!</v>
      </c>
      <c r="E1547" s="19" t="e">
        <f>IF(D1547="", "",MATCH(D1547,'Approved Products List'!C$5:C$2890,0))</f>
        <v>#REF!</v>
      </c>
      <c r="F1547" s="21" t="e">
        <f>IF(D1547="", "",COUNTIF('Approved Products List'!C$5:C$2890,D1547))</f>
        <v>#REF!</v>
      </c>
    </row>
    <row r="1548" spans="2:6" x14ac:dyDescent="0.25">
      <c r="B1548" s="20" t="e">
        <f>(COUNTIF('Approved Products List'!#REF!,'Approved Products List'!#REF!)=1)*1</f>
        <v>#REF!</v>
      </c>
      <c r="C1548" s="19"/>
      <c r="D1548" s="19" t="e">
        <f t="array" ref="D1548">IF(ROWS(D$6:D1548)&lt;=C$5,INDEX('Approved Products List'!$C$5:$C$2890,SMALL(IF($B$6:$B$4551=1,ROW($B$6:$B$4551)-ROW(B$6)+1),ROWS(D$6:D1548))),"")</f>
        <v>#REF!</v>
      </c>
      <c r="E1548" s="19" t="e">
        <f>IF(D1548="", "",MATCH(D1548,'Approved Products List'!C$5:C$2890,0))</f>
        <v>#REF!</v>
      </c>
      <c r="F1548" s="21" t="e">
        <f>IF(D1548="", "",COUNTIF('Approved Products List'!C$5:C$2890,D1548))</f>
        <v>#REF!</v>
      </c>
    </row>
    <row r="1549" spans="2:6" x14ac:dyDescent="0.25">
      <c r="B1549" s="20" t="e">
        <f>(COUNTIF('Approved Products List'!#REF!,'Approved Products List'!#REF!)=1)*1</f>
        <v>#REF!</v>
      </c>
      <c r="C1549" s="19"/>
      <c r="D1549" s="19" t="e">
        <f t="array" ref="D1549">IF(ROWS(D$6:D1549)&lt;=C$5,INDEX('Approved Products List'!$C$5:$C$2890,SMALL(IF($B$6:$B$4551=1,ROW($B$6:$B$4551)-ROW(B$6)+1),ROWS(D$6:D1549))),"")</f>
        <v>#REF!</v>
      </c>
      <c r="E1549" s="19" t="e">
        <f>IF(D1549="", "",MATCH(D1549,'Approved Products List'!C$5:C$2890,0))</f>
        <v>#REF!</v>
      </c>
      <c r="F1549" s="21" t="e">
        <f>IF(D1549="", "",COUNTIF('Approved Products List'!C$5:C$2890,D1549))</f>
        <v>#REF!</v>
      </c>
    </row>
    <row r="1550" spans="2:6" x14ac:dyDescent="0.25">
      <c r="B1550" s="20" t="e">
        <f>(COUNTIF('Approved Products List'!#REF!,'Approved Products List'!#REF!)=1)*1</f>
        <v>#REF!</v>
      </c>
      <c r="C1550" s="19"/>
      <c r="D1550" s="19" t="e">
        <f t="array" ref="D1550">IF(ROWS(D$6:D1550)&lt;=C$5,INDEX('Approved Products List'!$C$5:$C$2890,SMALL(IF($B$6:$B$4551=1,ROW($B$6:$B$4551)-ROW(B$6)+1),ROWS(D$6:D1550))),"")</f>
        <v>#REF!</v>
      </c>
      <c r="E1550" s="19" t="e">
        <f>IF(D1550="", "",MATCH(D1550,'Approved Products List'!C$5:C$2890,0))</f>
        <v>#REF!</v>
      </c>
      <c r="F1550" s="21" t="e">
        <f>IF(D1550="", "",COUNTIF('Approved Products List'!C$5:C$2890,D1550))</f>
        <v>#REF!</v>
      </c>
    </row>
    <row r="1551" spans="2:6" x14ac:dyDescent="0.25">
      <c r="B1551" s="20" t="e">
        <f>(COUNTIF('Approved Products List'!#REF!,'Approved Products List'!#REF!)=1)*1</f>
        <v>#REF!</v>
      </c>
      <c r="C1551" s="19"/>
      <c r="D1551" s="19" t="e">
        <f t="array" ref="D1551">IF(ROWS(D$6:D1551)&lt;=C$5,INDEX('Approved Products List'!$C$5:$C$2890,SMALL(IF($B$6:$B$4551=1,ROW($B$6:$B$4551)-ROW(B$6)+1),ROWS(D$6:D1551))),"")</f>
        <v>#REF!</v>
      </c>
      <c r="E1551" s="19" t="e">
        <f>IF(D1551="", "",MATCH(D1551,'Approved Products List'!C$5:C$2890,0))</f>
        <v>#REF!</v>
      </c>
      <c r="F1551" s="21" t="e">
        <f>IF(D1551="", "",COUNTIF('Approved Products List'!C$5:C$2890,D1551))</f>
        <v>#REF!</v>
      </c>
    </row>
    <row r="1552" spans="2:6" x14ac:dyDescent="0.25">
      <c r="B1552" s="20" t="e">
        <f>(COUNTIF('Approved Products List'!#REF!,'Approved Products List'!#REF!)=1)*1</f>
        <v>#REF!</v>
      </c>
      <c r="C1552" s="19"/>
      <c r="D1552" s="19" t="e">
        <f t="array" ref="D1552">IF(ROWS(D$6:D1552)&lt;=C$5,INDEX('Approved Products List'!$C$5:$C$2890,SMALL(IF($B$6:$B$4551=1,ROW($B$6:$B$4551)-ROW(B$6)+1),ROWS(D$6:D1552))),"")</f>
        <v>#REF!</v>
      </c>
      <c r="E1552" s="19" t="e">
        <f>IF(D1552="", "",MATCH(D1552,'Approved Products List'!C$5:C$2890,0))</f>
        <v>#REF!</v>
      </c>
      <c r="F1552" s="21" t="e">
        <f>IF(D1552="", "",COUNTIF('Approved Products List'!C$5:C$2890,D1552))</f>
        <v>#REF!</v>
      </c>
    </row>
    <row r="1553" spans="2:6" x14ac:dyDescent="0.25">
      <c r="B1553" s="20" t="e">
        <f>(COUNTIF('Approved Products List'!#REF!,'Approved Products List'!#REF!)=1)*1</f>
        <v>#REF!</v>
      </c>
      <c r="C1553" s="19"/>
      <c r="D1553" s="19" t="e">
        <f t="array" ref="D1553">IF(ROWS(D$6:D1553)&lt;=C$5,INDEX('Approved Products List'!$C$5:$C$2890,SMALL(IF($B$6:$B$4551=1,ROW($B$6:$B$4551)-ROW(B$6)+1),ROWS(D$6:D1553))),"")</f>
        <v>#REF!</v>
      </c>
      <c r="E1553" s="19" t="e">
        <f>IF(D1553="", "",MATCH(D1553,'Approved Products List'!C$5:C$2890,0))</f>
        <v>#REF!</v>
      </c>
      <c r="F1553" s="21" t="e">
        <f>IF(D1553="", "",COUNTIF('Approved Products List'!C$5:C$2890,D1553))</f>
        <v>#REF!</v>
      </c>
    </row>
    <row r="1554" spans="2:6" x14ac:dyDescent="0.25">
      <c r="B1554" s="20" t="e">
        <f>(COUNTIF('Approved Products List'!#REF!,'Approved Products List'!#REF!)=1)*1</f>
        <v>#REF!</v>
      </c>
      <c r="C1554" s="19"/>
      <c r="D1554" s="19" t="e">
        <f t="array" ref="D1554">IF(ROWS(D$6:D1554)&lt;=C$5,INDEX('Approved Products List'!$C$5:$C$2890,SMALL(IF($B$6:$B$4551=1,ROW($B$6:$B$4551)-ROW(B$6)+1),ROWS(D$6:D1554))),"")</f>
        <v>#REF!</v>
      </c>
      <c r="E1554" s="19" t="e">
        <f>IF(D1554="", "",MATCH(D1554,'Approved Products List'!C$5:C$2890,0))</f>
        <v>#REF!</v>
      </c>
      <c r="F1554" s="21" t="e">
        <f>IF(D1554="", "",COUNTIF('Approved Products List'!C$5:C$2890,D1554))</f>
        <v>#REF!</v>
      </c>
    </row>
    <row r="1555" spans="2:6" x14ac:dyDescent="0.25">
      <c r="B1555" s="20" t="e">
        <f>(COUNTIF('Approved Products List'!#REF!,'Approved Products List'!#REF!)=1)*1</f>
        <v>#REF!</v>
      </c>
      <c r="C1555" s="19"/>
      <c r="D1555" s="19" t="e">
        <f t="array" ref="D1555">IF(ROWS(D$6:D1555)&lt;=C$5,INDEX('Approved Products List'!$C$5:$C$2890,SMALL(IF($B$6:$B$4551=1,ROW($B$6:$B$4551)-ROW(B$6)+1),ROWS(D$6:D1555))),"")</f>
        <v>#REF!</v>
      </c>
      <c r="E1555" s="19" t="e">
        <f>IF(D1555="", "",MATCH(D1555,'Approved Products List'!C$5:C$2890,0))</f>
        <v>#REF!</v>
      </c>
      <c r="F1555" s="21" t="e">
        <f>IF(D1555="", "",COUNTIF('Approved Products List'!C$5:C$2890,D1555))</f>
        <v>#REF!</v>
      </c>
    </row>
    <row r="1556" spans="2:6" x14ac:dyDescent="0.25">
      <c r="B1556" s="20" t="e">
        <f>(COUNTIF('Approved Products List'!#REF!,'Approved Products List'!#REF!)=1)*1</f>
        <v>#REF!</v>
      </c>
      <c r="C1556" s="19"/>
      <c r="D1556" s="19" t="e">
        <f t="array" ref="D1556">IF(ROWS(D$6:D1556)&lt;=C$5,INDEX('Approved Products List'!$C$5:$C$2890,SMALL(IF($B$6:$B$4551=1,ROW($B$6:$B$4551)-ROW(B$6)+1),ROWS(D$6:D1556))),"")</f>
        <v>#REF!</v>
      </c>
      <c r="E1556" s="19" t="e">
        <f>IF(D1556="", "",MATCH(D1556,'Approved Products List'!C$5:C$2890,0))</f>
        <v>#REF!</v>
      </c>
      <c r="F1556" s="21" t="e">
        <f>IF(D1556="", "",COUNTIF('Approved Products List'!C$5:C$2890,D1556))</f>
        <v>#REF!</v>
      </c>
    </row>
    <row r="1557" spans="2:6" x14ac:dyDescent="0.25">
      <c r="B1557" s="20" t="e">
        <f>(COUNTIF('Approved Products List'!#REF!,'Approved Products List'!#REF!)=1)*1</f>
        <v>#REF!</v>
      </c>
      <c r="C1557" s="19"/>
      <c r="D1557" s="19" t="e">
        <f t="array" ref="D1557">IF(ROWS(D$6:D1557)&lt;=C$5,INDEX('Approved Products List'!$C$5:$C$2890,SMALL(IF($B$6:$B$4551=1,ROW($B$6:$B$4551)-ROW(B$6)+1),ROWS(D$6:D1557))),"")</f>
        <v>#REF!</v>
      </c>
      <c r="E1557" s="19" t="e">
        <f>IF(D1557="", "",MATCH(D1557,'Approved Products List'!C$5:C$2890,0))</f>
        <v>#REF!</v>
      </c>
      <c r="F1557" s="21" t="e">
        <f>IF(D1557="", "",COUNTIF('Approved Products List'!C$5:C$2890,D1557))</f>
        <v>#REF!</v>
      </c>
    </row>
    <row r="1558" spans="2:6" x14ac:dyDescent="0.25">
      <c r="B1558" s="20" t="e">
        <f>(COUNTIF('Approved Products List'!#REF!,'Approved Products List'!#REF!)=1)*1</f>
        <v>#REF!</v>
      </c>
      <c r="C1558" s="19"/>
      <c r="D1558" s="19" t="e">
        <f t="array" ref="D1558">IF(ROWS(D$6:D1558)&lt;=C$5,INDEX('Approved Products List'!$C$5:$C$2890,SMALL(IF($B$6:$B$4551=1,ROW($B$6:$B$4551)-ROW(B$6)+1),ROWS(D$6:D1558))),"")</f>
        <v>#REF!</v>
      </c>
      <c r="E1558" s="19" t="e">
        <f>IF(D1558="", "",MATCH(D1558,'Approved Products List'!C$5:C$2890,0))</f>
        <v>#REF!</v>
      </c>
      <c r="F1558" s="21" t="e">
        <f>IF(D1558="", "",COUNTIF('Approved Products List'!C$5:C$2890,D1558))</f>
        <v>#REF!</v>
      </c>
    </row>
    <row r="1559" spans="2:6" x14ac:dyDescent="0.25">
      <c r="B1559" s="20" t="e">
        <f>(COUNTIF('Approved Products List'!#REF!,'Approved Products List'!#REF!)=1)*1</f>
        <v>#REF!</v>
      </c>
      <c r="C1559" s="19"/>
      <c r="D1559" s="19" t="e">
        <f t="array" ref="D1559">IF(ROWS(D$6:D1559)&lt;=C$5,INDEX('Approved Products List'!$C$5:$C$2890,SMALL(IF($B$6:$B$4551=1,ROW($B$6:$B$4551)-ROW(B$6)+1),ROWS(D$6:D1559))),"")</f>
        <v>#REF!</v>
      </c>
      <c r="E1559" s="19" t="e">
        <f>IF(D1559="", "",MATCH(D1559,'Approved Products List'!C$5:C$2890,0))</f>
        <v>#REF!</v>
      </c>
      <c r="F1559" s="21" t="e">
        <f>IF(D1559="", "",COUNTIF('Approved Products List'!C$5:C$2890,D1559))</f>
        <v>#REF!</v>
      </c>
    </row>
    <row r="1560" spans="2:6" x14ac:dyDescent="0.25">
      <c r="B1560" s="20" t="e">
        <f>(COUNTIF('Approved Products List'!#REF!,'Approved Products List'!#REF!)=1)*1</f>
        <v>#REF!</v>
      </c>
      <c r="C1560" s="19"/>
      <c r="D1560" s="19" t="e">
        <f t="array" ref="D1560">IF(ROWS(D$6:D1560)&lt;=C$5,INDEX('Approved Products List'!$C$5:$C$2890,SMALL(IF($B$6:$B$4551=1,ROW($B$6:$B$4551)-ROW(B$6)+1),ROWS(D$6:D1560))),"")</f>
        <v>#REF!</v>
      </c>
      <c r="E1560" s="19" t="e">
        <f>IF(D1560="", "",MATCH(D1560,'Approved Products List'!C$5:C$2890,0))</f>
        <v>#REF!</v>
      </c>
      <c r="F1560" s="21" t="e">
        <f>IF(D1560="", "",COUNTIF('Approved Products List'!C$5:C$2890,D1560))</f>
        <v>#REF!</v>
      </c>
    </row>
    <row r="1561" spans="2:6" x14ac:dyDescent="0.25">
      <c r="B1561" s="20" t="e">
        <f>(COUNTIF('Approved Products List'!#REF!,'Approved Products List'!#REF!)=1)*1</f>
        <v>#REF!</v>
      </c>
      <c r="C1561" s="19"/>
      <c r="D1561" s="19" t="e">
        <f t="array" ref="D1561">IF(ROWS(D$6:D1561)&lt;=C$5,INDEX('Approved Products List'!$C$5:$C$2890,SMALL(IF($B$6:$B$4551=1,ROW($B$6:$B$4551)-ROW(B$6)+1),ROWS(D$6:D1561))),"")</f>
        <v>#REF!</v>
      </c>
      <c r="E1561" s="19" t="e">
        <f>IF(D1561="", "",MATCH(D1561,'Approved Products List'!C$5:C$2890,0))</f>
        <v>#REF!</v>
      </c>
      <c r="F1561" s="21" t="e">
        <f>IF(D1561="", "",COUNTIF('Approved Products List'!C$5:C$2890,D1561))</f>
        <v>#REF!</v>
      </c>
    </row>
    <row r="1562" spans="2:6" x14ac:dyDescent="0.25">
      <c r="B1562" s="20" t="e">
        <f>(COUNTIF('Approved Products List'!#REF!,'Approved Products List'!#REF!)=1)*1</f>
        <v>#REF!</v>
      </c>
      <c r="C1562" s="19"/>
      <c r="D1562" s="19" t="e">
        <f t="array" ref="D1562">IF(ROWS(D$6:D1562)&lt;=C$5,INDEX('Approved Products List'!$C$5:$C$2890,SMALL(IF($B$6:$B$4551=1,ROW($B$6:$B$4551)-ROW(B$6)+1),ROWS(D$6:D1562))),"")</f>
        <v>#REF!</v>
      </c>
      <c r="E1562" s="19" t="e">
        <f>IF(D1562="", "",MATCH(D1562,'Approved Products List'!C$5:C$2890,0))</f>
        <v>#REF!</v>
      </c>
      <c r="F1562" s="21" t="e">
        <f>IF(D1562="", "",COUNTIF('Approved Products List'!C$5:C$2890,D1562))</f>
        <v>#REF!</v>
      </c>
    </row>
    <row r="1563" spans="2:6" x14ac:dyDescent="0.25">
      <c r="B1563" s="20" t="e">
        <f>(COUNTIF('Approved Products List'!#REF!,'Approved Products List'!#REF!)=1)*1</f>
        <v>#REF!</v>
      </c>
      <c r="C1563" s="19"/>
      <c r="D1563" s="19" t="e">
        <f t="array" ref="D1563">IF(ROWS(D$6:D1563)&lt;=C$5,INDEX('Approved Products List'!$C$5:$C$2890,SMALL(IF($B$6:$B$4551=1,ROW($B$6:$B$4551)-ROW(B$6)+1),ROWS(D$6:D1563))),"")</f>
        <v>#REF!</v>
      </c>
      <c r="E1563" s="19" t="e">
        <f>IF(D1563="", "",MATCH(D1563,'Approved Products List'!C$5:C$2890,0))</f>
        <v>#REF!</v>
      </c>
      <c r="F1563" s="21" t="e">
        <f>IF(D1563="", "",COUNTIF('Approved Products List'!C$5:C$2890,D1563))</f>
        <v>#REF!</v>
      </c>
    </row>
    <row r="1564" spans="2:6" x14ac:dyDescent="0.25">
      <c r="B1564" s="20" t="e">
        <f>(COUNTIF('Approved Products List'!#REF!,'Approved Products List'!#REF!)=1)*1</f>
        <v>#REF!</v>
      </c>
      <c r="C1564" s="19"/>
      <c r="D1564" s="19" t="e">
        <f t="array" ref="D1564">IF(ROWS(D$6:D1564)&lt;=C$5,INDEX('Approved Products List'!$C$5:$C$2890,SMALL(IF($B$6:$B$4551=1,ROW($B$6:$B$4551)-ROW(B$6)+1),ROWS(D$6:D1564))),"")</f>
        <v>#REF!</v>
      </c>
      <c r="E1564" s="19" t="e">
        <f>IF(D1564="", "",MATCH(D1564,'Approved Products List'!C$5:C$2890,0))</f>
        <v>#REF!</v>
      </c>
      <c r="F1564" s="21" t="e">
        <f>IF(D1564="", "",COUNTIF('Approved Products List'!C$5:C$2890,D1564))</f>
        <v>#REF!</v>
      </c>
    </row>
    <row r="1565" spans="2:6" x14ac:dyDescent="0.25">
      <c r="B1565" s="20" t="e">
        <f>(COUNTIF('Approved Products List'!#REF!,'Approved Products List'!#REF!)=1)*1</f>
        <v>#REF!</v>
      </c>
      <c r="C1565" s="19"/>
      <c r="D1565" s="19" t="e">
        <f t="array" ref="D1565">IF(ROWS(D$6:D1565)&lt;=C$5,INDEX('Approved Products List'!$C$5:$C$2890,SMALL(IF($B$6:$B$4551=1,ROW($B$6:$B$4551)-ROW(B$6)+1),ROWS(D$6:D1565))),"")</f>
        <v>#REF!</v>
      </c>
      <c r="E1565" s="19" t="e">
        <f>IF(D1565="", "",MATCH(D1565,'Approved Products List'!C$5:C$2890,0))</f>
        <v>#REF!</v>
      </c>
      <c r="F1565" s="21" t="e">
        <f>IF(D1565="", "",COUNTIF('Approved Products List'!C$5:C$2890,D1565))</f>
        <v>#REF!</v>
      </c>
    </row>
    <row r="1566" spans="2:6" x14ac:dyDescent="0.25">
      <c r="B1566" s="20" t="e">
        <f>(COUNTIF('Approved Products List'!#REF!,'Approved Products List'!#REF!)=1)*1</f>
        <v>#REF!</v>
      </c>
      <c r="C1566" s="19"/>
      <c r="D1566" s="19" t="e">
        <f t="array" ref="D1566">IF(ROWS(D$6:D1566)&lt;=C$5,INDEX('Approved Products List'!$C$5:$C$2890,SMALL(IF($B$6:$B$4551=1,ROW($B$6:$B$4551)-ROW(B$6)+1),ROWS(D$6:D1566))),"")</f>
        <v>#REF!</v>
      </c>
      <c r="E1566" s="19" t="e">
        <f>IF(D1566="", "",MATCH(D1566,'Approved Products List'!C$5:C$2890,0))</f>
        <v>#REF!</v>
      </c>
      <c r="F1566" s="21" t="e">
        <f>IF(D1566="", "",COUNTIF('Approved Products List'!C$5:C$2890,D1566))</f>
        <v>#REF!</v>
      </c>
    </row>
    <row r="1567" spans="2:6" x14ac:dyDescent="0.25">
      <c r="B1567" s="20" t="e">
        <f>(COUNTIF('Approved Products List'!#REF!,'Approved Products List'!#REF!)=1)*1</f>
        <v>#REF!</v>
      </c>
      <c r="C1567" s="19"/>
      <c r="D1567" s="19" t="e">
        <f t="array" ref="D1567">IF(ROWS(D$6:D1567)&lt;=C$5,INDEX('Approved Products List'!$C$5:$C$2890,SMALL(IF($B$6:$B$4551=1,ROW($B$6:$B$4551)-ROW(B$6)+1),ROWS(D$6:D1567))),"")</f>
        <v>#REF!</v>
      </c>
      <c r="E1567" s="19" t="e">
        <f>IF(D1567="", "",MATCH(D1567,'Approved Products List'!C$5:C$2890,0))</f>
        <v>#REF!</v>
      </c>
      <c r="F1567" s="21" t="e">
        <f>IF(D1567="", "",COUNTIF('Approved Products List'!C$5:C$2890,D1567))</f>
        <v>#REF!</v>
      </c>
    </row>
    <row r="1568" spans="2:6" x14ac:dyDescent="0.25">
      <c r="B1568" s="20" t="e">
        <f>(COUNTIF('Approved Products List'!#REF!,'Approved Products List'!#REF!)=1)*1</f>
        <v>#REF!</v>
      </c>
      <c r="C1568" s="19"/>
      <c r="D1568" s="19" t="e">
        <f t="array" ref="D1568">IF(ROWS(D$6:D1568)&lt;=C$5,INDEX('Approved Products List'!$C$5:$C$2890,SMALL(IF($B$6:$B$4551=1,ROW($B$6:$B$4551)-ROW(B$6)+1),ROWS(D$6:D1568))),"")</f>
        <v>#REF!</v>
      </c>
      <c r="E1568" s="19" t="e">
        <f>IF(D1568="", "",MATCH(D1568,'Approved Products List'!C$5:C$2890,0))</f>
        <v>#REF!</v>
      </c>
      <c r="F1568" s="21" t="e">
        <f>IF(D1568="", "",COUNTIF('Approved Products List'!C$5:C$2890,D1568))</f>
        <v>#REF!</v>
      </c>
    </row>
    <row r="1569" spans="2:6" x14ac:dyDescent="0.25">
      <c r="B1569" s="20" t="e">
        <f>(COUNTIF('Approved Products List'!#REF!,'Approved Products List'!#REF!)=1)*1</f>
        <v>#REF!</v>
      </c>
      <c r="C1569" s="19"/>
      <c r="D1569" s="19" t="e">
        <f t="array" ref="D1569">IF(ROWS(D$6:D1569)&lt;=C$5,INDEX('Approved Products List'!$C$5:$C$2890,SMALL(IF($B$6:$B$4551=1,ROW($B$6:$B$4551)-ROW(B$6)+1),ROWS(D$6:D1569))),"")</f>
        <v>#REF!</v>
      </c>
      <c r="E1569" s="19" t="e">
        <f>IF(D1569="", "",MATCH(D1569,'Approved Products List'!C$5:C$2890,0))</f>
        <v>#REF!</v>
      </c>
      <c r="F1569" s="21" t="e">
        <f>IF(D1569="", "",COUNTIF('Approved Products List'!C$5:C$2890,D1569))</f>
        <v>#REF!</v>
      </c>
    </row>
    <row r="1570" spans="2:6" x14ac:dyDescent="0.25">
      <c r="B1570" s="20" t="e">
        <f>(COUNTIF('Approved Products List'!#REF!,'Approved Products List'!#REF!)=1)*1</f>
        <v>#REF!</v>
      </c>
      <c r="C1570" s="19"/>
      <c r="D1570" s="19" t="e">
        <f t="array" ref="D1570">IF(ROWS(D$6:D1570)&lt;=C$5,INDEX('Approved Products List'!$C$5:$C$2890,SMALL(IF($B$6:$B$4551=1,ROW($B$6:$B$4551)-ROW(B$6)+1),ROWS(D$6:D1570))),"")</f>
        <v>#REF!</v>
      </c>
      <c r="E1570" s="19" t="e">
        <f>IF(D1570="", "",MATCH(D1570,'Approved Products List'!C$5:C$2890,0))</f>
        <v>#REF!</v>
      </c>
      <c r="F1570" s="21" t="e">
        <f>IF(D1570="", "",COUNTIF('Approved Products List'!C$5:C$2890,D1570))</f>
        <v>#REF!</v>
      </c>
    </row>
    <row r="1571" spans="2:6" x14ac:dyDescent="0.25">
      <c r="B1571" s="20" t="e">
        <f>(COUNTIF('Approved Products List'!#REF!,'Approved Products List'!#REF!)=1)*1</f>
        <v>#REF!</v>
      </c>
      <c r="C1571" s="19"/>
      <c r="D1571" s="19" t="e">
        <f t="array" ref="D1571">IF(ROWS(D$6:D1571)&lt;=C$5,INDEX('Approved Products List'!$C$5:$C$2890,SMALL(IF($B$6:$B$4551=1,ROW($B$6:$B$4551)-ROW(B$6)+1),ROWS(D$6:D1571))),"")</f>
        <v>#REF!</v>
      </c>
      <c r="E1571" s="19" t="e">
        <f>IF(D1571="", "",MATCH(D1571,'Approved Products List'!C$5:C$2890,0))</f>
        <v>#REF!</v>
      </c>
      <c r="F1571" s="21" t="e">
        <f>IF(D1571="", "",COUNTIF('Approved Products List'!C$5:C$2890,D1571))</f>
        <v>#REF!</v>
      </c>
    </row>
    <row r="1572" spans="2:6" x14ac:dyDescent="0.25">
      <c r="B1572" s="20" t="e">
        <f>(COUNTIF('Approved Products List'!#REF!,'Approved Products List'!#REF!)=1)*1</f>
        <v>#REF!</v>
      </c>
      <c r="C1572" s="19"/>
      <c r="D1572" s="19" t="e">
        <f t="array" ref="D1572">IF(ROWS(D$6:D1572)&lt;=C$5,INDEX('Approved Products List'!$C$5:$C$2890,SMALL(IF($B$6:$B$4551=1,ROW($B$6:$B$4551)-ROW(B$6)+1),ROWS(D$6:D1572))),"")</f>
        <v>#REF!</v>
      </c>
      <c r="E1572" s="19" t="e">
        <f>IF(D1572="", "",MATCH(D1572,'Approved Products List'!C$5:C$2890,0))</f>
        <v>#REF!</v>
      </c>
      <c r="F1572" s="21" t="e">
        <f>IF(D1572="", "",COUNTIF('Approved Products List'!C$5:C$2890,D1572))</f>
        <v>#REF!</v>
      </c>
    </row>
    <row r="1573" spans="2:6" x14ac:dyDescent="0.25">
      <c r="B1573" s="20" t="e">
        <f>(COUNTIF('Approved Products List'!#REF!,'Approved Products List'!#REF!)=1)*1</f>
        <v>#REF!</v>
      </c>
      <c r="C1573" s="19"/>
      <c r="D1573" s="19" t="e">
        <f t="array" ref="D1573">IF(ROWS(D$6:D1573)&lt;=C$5,INDEX('Approved Products List'!$C$5:$C$2890,SMALL(IF($B$6:$B$4551=1,ROW($B$6:$B$4551)-ROW(B$6)+1),ROWS(D$6:D1573))),"")</f>
        <v>#REF!</v>
      </c>
      <c r="E1573" s="19" t="e">
        <f>IF(D1573="", "",MATCH(D1573,'Approved Products List'!C$5:C$2890,0))</f>
        <v>#REF!</v>
      </c>
      <c r="F1573" s="21" t="e">
        <f>IF(D1573="", "",COUNTIF('Approved Products List'!C$5:C$2890,D1573))</f>
        <v>#REF!</v>
      </c>
    </row>
    <row r="1574" spans="2:6" x14ac:dyDescent="0.25">
      <c r="B1574" s="20" t="e">
        <f>(COUNTIF('Approved Products List'!#REF!,'Approved Products List'!#REF!)=1)*1</f>
        <v>#REF!</v>
      </c>
      <c r="C1574" s="19"/>
      <c r="D1574" s="19" t="e">
        <f t="array" ref="D1574">IF(ROWS(D$6:D1574)&lt;=C$5,INDEX('Approved Products List'!$C$5:$C$2890,SMALL(IF($B$6:$B$4551=1,ROW($B$6:$B$4551)-ROW(B$6)+1),ROWS(D$6:D1574))),"")</f>
        <v>#REF!</v>
      </c>
      <c r="E1574" s="19" t="e">
        <f>IF(D1574="", "",MATCH(D1574,'Approved Products List'!C$5:C$2890,0))</f>
        <v>#REF!</v>
      </c>
      <c r="F1574" s="21" t="e">
        <f>IF(D1574="", "",COUNTIF('Approved Products List'!C$5:C$2890,D1574))</f>
        <v>#REF!</v>
      </c>
    </row>
    <row r="1575" spans="2:6" x14ac:dyDescent="0.25">
      <c r="B1575" s="20" t="e">
        <f>(COUNTIF('Approved Products List'!#REF!,'Approved Products List'!#REF!)=1)*1</f>
        <v>#REF!</v>
      </c>
      <c r="C1575" s="19"/>
      <c r="D1575" s="19" t="e">
        <f t="array" ref="D1575">IF(ROWS(D$6:D1575)&lt;=C$5,INDEX('Approved Products List'!$C$5:$C$2890,SMALL(IF($B$6:$B$4551=1,ROW($B$6:$B$4551)-ROW(B$6)+1),ROWS(D$6:D1575))),"")</f>
        <v>#REF!</v>
      </c>
      <c r="E1575" s="19" t="e">
        <f>IF(D1575="", "",MATCH(D1575,'Approved Products List'!C$5:C$2890,0))</f>
        <v>#REF!</v>
      </c>
      <c r="F1575" s="21" t="e">
        <f>IF(D1575="", "",COUNTIF('Approved Products List'!C$5:C$2890,D1575))</f>
        <v>#REF!</v>
      </c>
    </row>
    <row r="1576" spans="2:6" x14ac:dyDescent="0.25">
      <c r="B1576" s="20" t="e">
        <f>(COUNTIF('Approved Products List'!#REF!,'Approved Products List'!#REF!)=1)*1</f>
        <v>#REF!</v>
      </c>
      <c r="C1576" s="19"/>
      <c r="D1576" s="19" t="e">
        <f t="array" ref="D1576">IF(ROWS(D$6:D1576)&lt;=C$5,INDEX('Approved Products List'!$C$5:$C$2890,SMALL(IF($B$6:$B$4551=1,ROW($B$6:$B$4551)-ROW(B$6)+1),ROWS(D$6:D1576))),"")</f>
        <v>#REF!</v>
      </c>
      <c r="E1576" s="19" t="e">
        <f>IF(D1576="", "",MATCH(D1576,'Approved Products List'!C$5:C$2890,0))</f>
        <v>#REF!</v>
      </c>
      <c r="F1576" s="21" t="e">
        <f>IF(D1576="", "",COUNTIF('Approved Products List'!C$5:C$2890,D1576))</f>
        <v>#REF!</v>
      </c>
    </row>
    <row r="1577" spans="2:6" x14ac:dyDescent="0.25">
      <c r="B1577" s="20" t="e">
        <f>(COUNTIF('Approved Products List'!#REF!,'Approved Products List'!#REF!)=1)*1</f>
        <v>#REF!</v>
      </c>
      <c r="C1577" s="19"/>
      <c r="D1577" s="19" t="e">
        <f t="array" ref="D1577">IF(ROWS(D$6:D1577)&lt;=C$5,INDEX('Approved Products List'!$C$5:$C$2890,SMALL(IF($B$6:$B$4551=1,ROW($B$6:$B$4551)-ROW(B$6)+1),ROWS(D$6:D1577))),"")</f>
        <v>#REF!</v>
      </c>
      <c r="E1577" s="19" t="e">
        <f>IF(D1577="", "",MATCH(D1577,'Approved Products List'!C$5:C$2890,0))</f>
        <v>#REF!</v>
      </c>
      <c r="F1577" s="21" t="e">
        <f>IF(D1577="", "",COUNTIF('Approved Products List'!C$5:C$2890,D1577))</f>
        <v>#REF!</v>
      </c>
    </row>
    <row r="1578" spans="2:6" x14ac:dyDescent="0.25">
      <c r="B1578" s="20" t="e">
        <f>(COUNTIF('Approved Products List'!#REF!,'Approved Products List'!#REF!)=1)*1</f>
        <v>#REF!</v>
      </c>
      <c r="C1578" s="19"/>
      <c r="D1578" s="19" t="e">
        <f t="array" ref="D1578">IF(ROWS(D$6:D1578)&lt;=C$5,INDEX('Approved Products List'!$C$5:$C$2890,SMALL(IF($B$6:$B$4551=1,ROW($B$6:$B$4551)-ROW(B$6)+1),ROWS(D$6:D1578))),"")</f>
        <v>#REF!</v>
      </c>
      <c r="E1578" s="19" t="e">
        <f>IF(D1578="", "",MATCH(D1578,'Approved Products List'!C$5:C$2890,0))</f>
        <v>#REF!</v>
      </c>
      <c r="F1578" s="21" t="e">
        <f>IF(D1578="", "",COUNTIF('Approved Products List'!C$5:C$2890,D1578))</f>
        <v>#REF!</v>
      </c>
    </row>
    <row r="1579" spans="2:6" x14ac:dyDescent="0.25">
      <c r="B1579" s="20" t="e">
        <f>(COUNTIF('Approved Products List'!#REF!,'Approved Products List'!#REF!)=1)*1</f>
        <v>#REF!</v>
      </c>
      <c r="C1579" s="19"/>
      <c r="D1579" s="19" t="e">
        <f t="array" ref="D1579">IF(ROWS(D$6:D1579)&lt;=C$5,INDEX('Approved Products List'!$C$5:$C$2890,SMALL(IF($B$6:$B$4551=1,ROW($B$6:$B$4551)-ROW(B$6)+1),ROWS(D$6:D1579))),"")</f>
        <v>#REF!</v>
      </c>
      <c r="E1579" s="19" t="e">
        <f>IF(D1579="", "",MATCH(D1579,'Approved Products List'!C$5:C$2890,0))</f>
        <v>#REF!</v>
      </c>
      <c r="F1579" s="21" t="e">
        <f>IF(D1579="", "",COUNTIF('Approved Products List'!C$5:C$2890,D1579))</f>
        <v>#REF!</v>
      </c>
    </row>
    <row r="1580" spans="2:6" x14ac:dyDescent="0.25">
      <c r="B1580" s="20" t="e">
        <f>(COUNTIF('Approved Products List'!#REF!,'Approved Products List'!#REF!)=1)*1</f>
        <v>#REF!</v>
      </c>
      <c r="C1580" s="19"/>
      <c r="D1580" s="19" t="e">
        <f t="array" ref="D1580">IF(ROWS(D$6:D1580)&lt;=C$5,INDEX('Approved Products List'!$C$5:$C$2890,SMALL(IF($B$6:$B$4551=1,ROW($B$6:$B$4551)-ROW(B$6)+1),ROWS(D$6:D1580))),"")</f>
        <v>#REF!</v>
      </c>
      <c r="E1580" s="19" t="e">
        <f>IF(D1580="", "",MATCH(D1580,'Approved Products List'!C$5:C$2890,0))</f>
        <v>#REF!</v>
      </c>
      <c r="F1580" s="21" t="e">
        <f>IF(D1580="", "",COUNTIF('Approved Products List'!C$5:C$2890,D1580))</f>
        <v>#REF!</v>
      </c>
    </row>
    <row r="1581" spans="2:6" x14ac:dyDescent="0.25">
      <c r="B1581" s="20" t="e">
        <f>(COUNTIF('Approved Products List'!#REF!,'Approved Products List'!#REF!)=1)*1</f>
        <v>#REF!</v>
      </c>
      <c r="C1581" s="19"/>
      <c r="D1581" s="19" t="e">
        <f t="array" ref="D1581">IF(ROWS(D$6:D1581)&lt;=C$5,INDEX('Approved Products List'!$C$5:$C$2890,SMALL(IF($B$6:$B$4551=1,ROW($B$6:$B$4551)-ROW(B$6)+1),ROWS(D$6:D1581))),"")</f>
        <v>#REF!</v>
      </c>
      <c r="E1581" s="19" t="e">
        <f>IF(D1581="", "",MATCH(D1581,'Approved Products List'!C$5:C$2890,0))</f>
        <v>#REF!</v>
      </c>
      <c r="F1581" s="21" t="e">
        <f>IF(D1581="", "",COUNTIF('Approved Products List'!C$5:C$2890,D1581))</f>
        <v>#REF!</v>
      </c>
    </row>
    <row r="1582" spans="2:6" x14ac:dyDescent="0.25">
      <c r="B1582" s="20" t="e">
        <f>(COUNTIF('Approved Products List'!#REF!,'Approved Products List'!#REF!)=1)*1</f>
        <v>#REF!</v>
      </c>
      <c r="C1582" s="19"/>
      <c r="D1582" s="19" t="e">
        <f t="array" ref="D1582">IF(ROWS(D$6:D1582)&lt;=C$5,INDEX('Approved Products List'!$C$5:$C$2890,SMALL(IF($B$6:$B$4551=1,ROW($B$6:$B$4551)-ROW(B$6)+1),ROWS(D$6:D1582))),"")</f>
        <v>#REF!</v>
      </c>
      <c r="E1582" s="19" t="e">
        <f>IF(D1582="", "",MATCH(D1582,'Approved Products List'!C$5:C$2890,0))</f>
        <v>#REF!</v>
      </c>
      <c r="F1582" s="21" t="e">
        <f>IF(D1582="", "",COUNTIF('Approved Products List'!C$5:C$2890,D1582))</f>
        <v>#REF!</v>
      </c>
    </row>
    <row r="1583" spans="2:6" x14ac:dyDescent="0.25">
      <c r="B1583" s="20" t="e">
        <f>(COUNTIF('Approved Products List'!#REF!,'Approved Products List'!#REF!)=1)*1</f>
        <v>#REF!</v>
      </c>
      <c r="C1583" s="19"/>
      <c r="D1583" s="19" t="e">
        <f t="array" ref="D1583">IF(ROWS(D$6:D1583)&lt;=C$5,INDEX('Approved Products List'!$C$5:$C$2890,SMALL(IF($B$6:$B$4551=1,ROW($B$6:$B$4551)-ROW(B$6)+1),ROWS(D$6:D1583))),"")</f>
        <v>#REF!</v>
      </c>
      <c r="E1583" s="19" t="e">
        <f>IF(D1583="", "",MATCH(D1583,'Approved Products List'!C$5:C$2890,0))</f>
        <v>#REF!</v>
      </c>
      <c r="F1583" s="21" t="e">
        <f>IF(D1583="", "",COUNTIF('Approved Products List'!C$5:C$2890,D1583))</f>
        <v>#REF!</v>
      </c>
    </row>
    <row r="1584" spans="2:6" x14ac:dyDescent="0.25">
      <c r="B1584" s="20" t="e">
        <f>(COUNTIF('Approved Products List'!#REF!,'Approved Products List'!#REF!)=1)*1</f>
        <v>#REF!</v>
      </c>
      <c r="C1584" s="19"/>
      <c r="D1584" s="19" t="e">
        <f t="array" ref="D1584">IF(ROWS(D$6:D1584)&lt;=C$5,INDEX('Approved Products List'!$C$5:$C$2890,SMALL(IF($B$6:$B$4551=1,ROW($B$6:$B$4551)-ROW(B$6)+1),ROWS(D$6:D1584))),"")</f>
        <v>#REF!</v>
      </c>
      <c r="E1584" s="19" t="e">
        <f>IF(D1584="", "",MATCH(D1584,'Approved Products List'!C$5:C$2890,0))</f>
        <v>#REF!</v>
      </c>
      <c r="F1584" s="21" t="e">
        <f>IF(D1584="", "",COUNTIF('Approved Products List'!C$5:C$2890,D1584))</f>
        <v>#REF!</v>
      </c>
    </row>
    <row r="1585" spans="2:6" x14ac:dyDescent="0.25">
      <c r="B1585" s="20" t="e">
        <f>(COUNTIF('Approved Products List'!#REF!,'Approved Products List'!#REF!)=1)*1</f>
        <v>#REF!</v>
      </c>
      <c r="C1585" s="19"/>
      <c r="D1585" s="19" t="e">
        <f t="array" ref="D1585">IF(ROWS(D$6:D1585)&lt;=C$5,INDEX('Approved Products List'!$C$5:$C$2890,SMALL(IF($B$6:$B$4551=1,ROW($B$6:$B$4551)-ROW(B$6)+1),ROWS(D$6:D1585))),"")</f>
        <v>#REF!</v>
      </c>
      <c r="E1585" s="19" t="e">
        <f>IF(D1585="", "",MATCH(D1585,'Approved Products List'!C$5:C$2890,0))</f>
        <v>#REF!</v>
      </c>
      <c r="F1585" s="21" t="e">
        <f>IF(D1585="", "",COUNTIF('Approved Products List'!C$5:C$2890,D1585))</f>
        <v>#REF!</v>
      </c>
    </row>
    <row r="1586" spans="2:6" x14ac:dyDescent="0.25">
      <c r="B1586" s="20" t="e">
        <f>(COUNTIF('Approved Products List'!#REF!,'Approved Products List'!#REF!)=1)*1</f>
        <v>#REF!</v>
      </c>
      <c r="C1586" s="19"/>
      <c r="D1586" s="19" t="e">
        <f t="array" ref="D1586">IF(ROWS(D$6:D1586)&lt;=C$5,INDEX('Approved Products List'!$C$5:$C$2890,SMALL(IF($B$6:$B$4551=1,ROW($B$6:$B$4551)-ROW(B$6)+1),ROWS(D$6:D1586))),"")</f>
        <v>#REF!</v>
      </c>
      <c r="E1586" s="19" t="e">
        <f>IF(D1586="", "",MATCH(D1586,'Approved Products List'!C$5:C$2890,0))</f>
        <v>#REF!</v>
      </c>
      <c r="F1586" s="21" t="e">
        <f>IF(D1586="", "",COUNTIF('Approved Products List'!C$5:C$2890,D1586))</f>
        <v>#REF!</v>
      </c>
    </row>
    <row r="1587" spans="2:6" x14ac:dyDescent="0.25">
      <c r="B1587" s="20" t="e">
        <f>(COUNTIF('Approved Products List'!#REF!,'Approved Products List'!#REF!)=1)*1</f>
        <v>#REF!</v>
      </c>
      <c r="C1587" s="19"/>
      <c r="D1587" s="19" t="e">
        <f t="array" ref="D1587">IF(ROWS(D$6:D1587)&lt;=C$5,INDEX('Approved Products List'!$C$5:$C$2890,SMALL(IF($B$6:$B$4551=1,ROW($B$6:$B$4551)-ROW(B$6)+1),ROWS(D$6:D1587))),"")</f>
        <v>#REF!</v>
      </c>
      <c r="E1587" s="19" t="e">
        <f>IF(D1587="", "",MATCH(D1587,'Approved Products List'!C$5:C$2890,0))</f>
        <v>#REF!</v>
      </c>
      <c r="F1587" s="21" t="e">
        <f>IF(D1587="", "",COUNTIF('Approved Products List'!C$5:C$2890,D1587))</f>
        <v>#REF!</v>
      </c>
    </row>
    <row r="1588" spans="2:6" x14ac:dyDescent="0.25">
      <c r="B1588" s="20" t="e">
        <f>(COUNTIF('Approved Products List'!#REF!,'Approved Products List'!#REF!)=1)*1</f>
        <v>#REF!</v>
      </c>
      <c r="C1588" s="19"/>
      <c r="D1588" s="19" t="e">
        <f t="array" ref="D1588">IF(ROWS(D$6:D1588)&lt;=C$5,INDEX('Approved Products List'!$C$5:$C$2890,SMALL(IF($B$6:$B$4551=1,ROW($B$6:$B$4551)-ROW(B$6)+1),ROWS(D$6:D1588))),"")</f>
        <v>#REF!</v>
      </c>
      <c r="E1588" s="19" t="e">
        <f>IF(D1588="", "",MATCH(D1588,'Approved Products List'!C$5:C$2890,0))</f>
        <v>#REF!</v>
      </c>
      <c r="F1588" s="21" t="e">
        <f>IF(D1588="", "",COUNTIF('Approved Products List'!C$5:C$2890,D1588))</f>
        <v>#REF!</v>
      </c>
    </row>
    <row r="1589" spans="2:6" x14ac:dyDescent="0.25">
      <c r="B1589" s="20" t="e">
        <f>(COUNTIF('Approved Products List'!#REF!,'Approved Products List'!#REF!)=1)*1</f>
        <v>#REF!</v>
      </c>
      <c r="C1589" s="19"/>
      <c r="D1589" s="19" t="e">
        <f t="array" ref="D1589">IF(ROWS(D$6:D1589)&lt;=C$5,INDEX('Approved Products List'!$C$5:$C$2890,SMALL(IF($B$6:$B$4551=1,ROW($B$6:$B$4551)-ROW(B$6)+1),ROWS(D$6:D1589))),"")</f>
        <v>#REF!</v>
      </c>
      <c r="E1589" s="19" t="e">
        <f>IF(D1589="", "",MATCH(D1589,'Approved Products List'!C$5:C$2890,0))</f>
        <v>#REF!</v>
      </c>
      <c r="F1589" s="21" t="e">
        <f>IF(D1589="", "",COUNTIF('Approved Products List'!C$5:C$2890,D1589))</f>
        <v>#REF!</v>
      </c>
    </row>
    <row r="1590" spans="2:6" x14ac:dyDescent="0.25">
      <c r="B1590" s="20" t="e">
        <f>(COUNTIF('Approved Products List'!#REF!,'Approved Products List'!#REF!)=1)*1</f>
        <v>#REF!</v>
      </c>
      <c r="C1590" s="19"/>
      <c r="D1590" s="19" t="e">
        <f t="array" ref="D1590">IF(ROWS(D$6:D1590)&lt;=C$5,INDEX('Approved Products List'!$C$5:$C$2890,SMALL(IF($B$6:$B$4551=1,ROW($B$6:$B$4551)-ROW(B$6)+1),ROWS(D$6:D1590))),"")</f>
        <v>#REF!</v>
      </c>
      <c r="E1590" s="19" t="e">
        <f>IF(D1590="", "",MATCH(D1590,'Approved Products List'!C$5:C$2890,0))</f>
        <v>#REF!</v>
      </c>
      <c r="F1590" s="21" t="e">
        <f>IF(D1590="", "",COUNTIF('Approved Products List'!C$5:C$2890,D1590))</f>
        <v>#REF!</v>
      </c>
    </row>
    <row r="1591" spans="2:6" x14ac:dyDescent="0.25">
      <c r="B1591" s="20" t="e">
        <f>(COUNTIF('Approved Products List'!#REF!,'Approved Products List'!#REF!)=1)*1</f>
        <v>#REF!</v>
      </c>
      <c r="C1591" s="19"/>
      <c r="D1591" s="19" t="e">
        <f t="array" ref="D1591">IF(ROWS(D$6:D1591)&lt;=C$5,INDEX('Approved Products List'!$C$5:$C$2890,SMALL(IF($B$6:$B$4551=1,ROW($B$6:$B$4551)-ROW(B$6)+1),ROWS(D$6:D1591))),"")</f>
        <v>#REF!</v>
      </c>
      <c r="E1591" s="19" t="e">
        <f>IF(D1591="", "",MATCH(D1591,'Approved Products List'!C$5:C$2890,0))</f>
        <v>#REF!</v>
      </c>
      <c r="F1591" s="21" t="e">
        <f>IF(D1591="", "",COUNTIF('Approved Products List'!C$5:C$2890,D1591))</f>
        <v>#REF!</v>
      </c>
    </row>
    <row r="1592" spans="2:6" x14ac:dyDescent="0.25">
      <c r="B1592" s="20" t="e">
        <f>(COUNTIF('Approved Products List'!#REF!,'Approved Products List'!#REF!)=1)*1</f>
        <v>#REF!</v>
      </c>
      <c r="C1592" s="19"/>
      <c r="D1592" s="19" t="e">
        <f t="array" ref="D1592">IF(ROWS(D$6:D1592)&lt;=C$5,INDEX('Approved Products List'!$C$5:$C$2890,SMALL(IF($B$6:$B$4551=1,ROW($B$6:$B$4551)-ROW(B$6)+1),ROWS(D$6:D1592))),"")</f>
        <v>#REF!</v>
      </c>
      <c r="E1592" s="19" t="e">
        <f>IF(D1592="", "",MATCH(D1592,'Approved Products List'!C$5:C$2890,0))</f>
        <v>#REF!</v>
      </c>
      <c r="F1592" s="21" t="e">
        <f>IF(D1592="", "",COUNTIF('Approved Products List'!C$5:C$2890,D1592))</f>
        <v>#REF!</v>
      </c>
    </row>
    <row r="1593" spans="2:6" x14ac:dyDescent="0.25">
      <c r="B1593" s="20" t="e">
        <f>(COUNTIF('Approved Products List'!#REF!,'Approved Products List'!#REF!)=1)*1</f>
        <v>#REF!</v>
      </c>
      <c r="C1593" s="19"/>
      <c r="D1593" s="19" t="e">
        <f t="array" ref="D1593">IF(ROWS(D$6:D1593)&lt;=C$5,INDEX('Approved Products List'!$C$5:$C$2890,SMALL(IF($B$6:$B$4551=1,ROW($B$6:$B$4551)-ROW(B$6)+1),ROWS(D$6:D1593))),"")</f>
        <v>#REF!</v>
      </c>
      <c r="E1593" s="19" t="e">
        <f>IF(D1593="", "",MATCH(D1593,'Approved Products List'!C$5:C$2890,0))</f>
        <v>#REF!</v>
      </c>
      <c r="F1593" s="21" t="e">
        <f>IF(D1593="", "",COUNTIF('Approved Products List'!C$5:C$2890,D1593))</f>
        <v>#REF!</v>
      </c>
    </row>
    <row r="1594" spans="2:6" x14ac:dyDescent="0.25">
      <c r="B1594" s="20" t="e">
        <f>(COUNTIF('Approved Products List'!#REF!,'Approved Products List'!#REF!)=1)*1</f>
        <v>#REF!</v>
      </c>
      <c r="C1594" s="19"/>
      <c r="D1594" s="19" t="e">
        <f t="array" ref="D1594">IF(ROWS(D$6:D1594)&lt;=C$5,INDEX('Approved Products List'!$C$5:$C$2890,SMALL(IF($B$6:$B$4551=1,ROW($B$6:$B$4551)-ROW(B$6)+1),ROWS(D$6:D1594))),"")</f>
        <v>#REF!</v>
      </c>
      <c r="E1594" s="19" t="e">
        <f>IF(D1594="", "",MATCH(D1594,'Approved Products List'!C$5:C$2890,0))</f>
        <v>#REF!</v>
      </c>
      <c r="F1594" s="21" t="e">
        <f>IF(D1594="", "",COUNTIF('Approved Products List'!C$5:C$2890,D1594))</f>
        <v>#REF!</v>
      </c>
    </row>
    <row r="1595" spans="2:6" x14ac:dyDescent="0.25">
      <c r="B1595" s="20" t="e">
        <f>(COUNTIF('Approved Products List'!#REF!,'Approved Products List'!#REF!)=1)*1</f>
        <v>#REF!</v>
      </c>
      <c r="C1595" s="19"/>
      <c r="D1595" s="19" t="e">
        <f t="array" ref="D1595">IF(ROWS(D$6:D1595)&lt;=C$5,INDEX('Approved Products List'!$C$5:$C$2890,SMALL(IF($B$6:$B$4551=1,ROW($B$6:$B$4551)-ROW(B$6)+1),ROWS(D$6:D1595))),"")</f>
        <v>#REF!</v>
      </c>
      <c r="E1595" s="19" t="e">
        <f>IF(D1595="", "",MATCH(D1595,'Approved Products List'!C$5:C$2890,0))</f>
        <v>#REF!</v>
      </c>
      <c r="F1595" s="21" t="e">
        <f>IF(D1595="", "",COUNTIF('Approved Products List'!C$5:C$2890,D1595))</f>
        <v>#REF!</v>
      </c>
    </row>
    <row r="1596" spans="2:6" x14ac:dyDescent="0.25">
      <c r="B1596" s="20" t="e">
        <f>(COUNTIF('Approved Products List'!#REF!,'Approved Products List'!#REF!)=1)*1</f>
        <v>#REF!</v>
      </c>
      <c r="C1596" s="19"/>
      <c r="D1596" s="19" t="e">
        <f t="array" ref="D1596">IF(ROWS(D$6:D1596)&lt;=C$5,INDEX('Approved Products List'!$C$5:$C$2890,SMALL(IF($B$6:$B$4551=1,ROW($B$6:$B$4551)-ROW(B$6)+1),ROWS(D$6:D1596))),"")</f>
        <v>#REF!</v>
      </c>
      <c r="E1596" s="19" t="e">
        <f>IF(D1596="", "",MATCH(D1596,'Approved Products List'!C$5:C$2890,0))</f>
        <v>#REF!</v>
      </c>
      <c r="F1596" s="21" t="e">
        <f>IF(D1596="", "",COUNTIF('Approved Products List'!C$5:C$2890,D1596))</f>
        <v>#REF!</v>
      </c>
    </row>
    <row r="1597" spans="2:6" x14ac:dyDescent="0.25">
      <c r="B1597" s="20" t="e">
        <f>(COUNTIF('Approved Products List'!#REF!,'Approved Products List'!#REF!)=1)*1</f>
        <v>#REF!</v>
      </c>
      <c r="C1597" s="19"/>
      <c r="D1597" s="19" t="e">
        <f t="array" ref="D1597">IF(ROWS(D$6:D1597)&lt;=C$5,INDEX('Approved Products List'!$C$5:$C$2890,SMALL(IF($B$6:$B$4551=1,ROW($B$6:$B$4551)-ROW(B$6)+1),ROWS(D$6:D1597))),"")</f>
        <v>#REF!</v>
      </c>
      <c r="E1597" s="19" t="e">
        <f>IF(D1597="", "",MATCH(D1597,'Approved Products List'!C$5:C$2890,0))</f>
        <v>#REF!</v>
      </c>
      <c r="F1597" s="21" t="e">
        <f>IF(D1597="", "",COUNTIF('Approved Products List'!C$5:C$2890,D1597))</f>
        <v>#REF!</v>
      </c>
    </row>
    <row r="1598" spans="2:6" x14ac:dyDescent="0.25">
      <c r="B1598" s="20" t="e">
        <f>(COUNTIF('Approved Products List'!#REF!,'Approved Products List'!#REF!)=1)*1</f>
        <v>#REF!</v>
      </c>
      <c r="C1598" s="19"/>
      <c r="D1598" s="19" t="e">
        <f t="array" ref="D1598">IF(ROWS(D$6:D1598)&lt;=C$5,INDEX('Approved Products List'!$C$5:$C$2890,SMALL(IF($B$6:$B$4551=1,ROW($B$6:$B$4551)-ROW(B$6)+1),ROWS(D$6:D1598))),"")</f>
        <v>#REF!</v>
      </c>
      <c r="E1598" s="19" t="e">
        <f>IF(D1598="", "",MATCH(D1598,'Approved Products List'!C$5:C$2890,0))</f>
        <v>#REF!</v>
      </c>
      <c r="F1598" s="21" t="e">
        <f>IF(D1598="", "",COUNTIF('Approved Products List'!C$5:C$2890,D1598))</f>
        <v>#REF!</v>
      </c>
    </row>
    <row r="1599" spans="2:6" x14ac:dyDescent="0.25">
      <c r="B1599" s="20" t="e">
        <f>(COUNTIF('Approved Products List'!#REF!,'Approved Products List'!#REF!)=1)*1</f>
        <v>#REF!</v>
      </c>
      <c r="C1599" s="19"/>
      <c r="D1599" s="19" t="e">
        <f t="array" ref="D1599">IF(ROWS(D$6:D1599)&lt;=C$5,INDEX('Approved Products List'!$C$5:$C$2890,SMALL(IF($B$6:$B$4551=1,ROW($B$6:$B$4551)-ROW(B$6)+1),ROWS(D$6:D1599))),"")</f>
        <v>#REF!</v>
      </c>
      <c r="E1599" s="19" t="e">
        <f>IF(D1599="", "",MATCH(D1599,'Approved Products List'!C$5:C$2890,0))</f>
        <v>#REF!</v>
      </c>
      <c r="F1599" s="21" t="e">
        <f>IF(D1599="", "",COUNTIF('Approved Products List'!C$5:C$2890,D1599))</f>
        <v>#REF!</v>
      </c>
    </row>
    <row r="1600" spans="2:6" x14ac:dyDescent="0.25">
      <c r="B1600" s="20" t="e">
        <f>(COUNTIF('Approved Products List'!#REF!,'Approved Products List'!#REF!)=1)*1</f>
        <v>#REF!</v>
      </c>
      <c r="C1600" s="19"/>
      <c r="D1600" s="19" t="e">
        <f t="array" ref="D1600">IF(ROWS(D$6:D1600)&lt;=C$5,INDEX('Approved Products List'!$C$5:$C$2890,SMALL(IF($B$6:$B$4551=1,ROW($B$6:$B$4551)-ROW(B$6)+1),ROWS(D$6:D1600))),"")</f>
        <v>#REF!</v>
      </c>
      <c r="E1600" s="19" t="e">
        <f>IF(D1600="", "",MATCH(D1600,'Approved Products List'!C$5:C$2890,0))</f>
        <v>#REF!</v>
      </c>
      <c r="F1600" s="21" t="e">
        <f>IF(D1600="", "",COUNTIF('Approved Products List'!C$5:C$2890,D1600))</f>
        <v>#REF!</v>
      </c>
    </row>
    <row r="1601" spans="2:6" x14ac:dyDescent="0.25">
      <c r="B1601" s="20" t="e">
        <f>(COUNTIF('Approved Products List'!#REF!,'Approved Products List'!#REF!)=1)*1</f>
        <v>#REF!</v>
      </c>
      <c r="C1601" s="19"/>
      <c r="D1601" s="19" t="e">
        <f t="array" ref="D1601">IF(ROWS(D$6:D1601)&lt;=C$5,INDEX('Approved Products List'!$C$5:$C$2890,SMALL(IF($B$6:$B$4551=1,ROW($B$6:$B$4551)-ROW(B$6)+1),ROWS(D$6:D1601))),"")</f>
        <v>#REF!</v>
      </c>
      <c r="E1601" s="19" t="e">
        <f>IF(D1601="", "",MATCH(D1601,'Approved Products List'!C$5:C$2890,0))</f>
        <v>#REF!</v>
      </c>
      <c r="F1601" s="21" t="e">
        <f>IF(D1601="", "",COUNTIF('Approved Products List'!C$5:C$2890,D1601))</f>
        <v>#REF!</v>
      </c>
    </row>
    <row r="1602" spans="2:6" x14ac:dyDescent="0.25">
      <c r="B1602" s="20" t="e">
        <f>(COUNTIF('Approved Products List'!#REF!,'Approved Products List'!#REF!)=1)*1</f>
        <v>#REF!</v>
      </c>
      <c r="C1602" s="19"/>
      <c r="D1602" s="19" t="e">
        <f t="array" ref="D1602">IF(ROWS(D$6:D1602)&lt;=C$5,INDEX('Approved Products List'!$C$5:$C$2890,SMALL(IF($B$6:$B$4551=1,ROW($B$6:$B$4551)-ROW(B$6)+1),ROWS(D$6:D1602))),"")</f>
        <v>#REF!</v>
      </c>
      <c r="E1602" s="19" t="e">
        <f>IF(D1602="", "",MATCH(D1602,'Approved Products List'!C$5:C$2890,0))</f>
        <v>#REF!</v>
      </c>
      <c r="F1602" s="21" t="e">
        <f>IF(D1602="", "",COUNTIF('Approved Products List'!C$5:C$2890,D1602))</f>
        <v>#REF!</v>
      </c>
    </row>
    <row r="1603" spans="2:6" x14ac:dyDescent="0.25">
      <c r="B1603" s="20" t="e">
        <f>(COUNTIF('Approved Products List'!#REF!,'Approved Products List'!#REF!)=1)*1</f>
        <v>#REF!</v>
      </c>
      <c r="C1603" s="19"/>
      <c r="D1603" s="19" t="e">
        <f t="array" ref="D1603">IF(ROWS(D$6:D1603)&lt;=C$5,INDEX('Approved Products List'!$C$5:$C$2890,SMALL(IF($B$6:$B$4551=1,ROW($B$6:$B$4551)-ROW(B$6)+1),ROWS(D$6:D1603))),"")</f>
        <v>#REF!</v>
      </c>
      <c r="E1603" s="19" t="e">
        <f>IF(D1603="", "",MATCH(D1603,'Approved Products List'!C$5:C$2890,0))</f>
        <v>#REF!</v>
      </c>
      <c r="F1603" s="21" t="e">
        <f>IF(D1603="", "",COUNTIF('Approved Products List'!C$5:C$2890,D1603))</f>
        <v>#REF!</v>
      </c>
    </row>
    <row r="1604" spans="2:6" x14ac:dyDescent="0.25">
      <c r="B1604" s="20" t="e">
        <f>(COUNTIF('Approved Products List'!#REF!,'Approved Products List'!#REF!)=1)*1</f>
        <v>#REF!</v>
      </c>
      <c r="C1604" s="19"/>
      <c r="D1604" s="19" t="e">
        <f t="array" ref="D1604">IF(ROWS(D$6:D1604)&lt;=C$5,INDEX('Approved Products List'!$C$5:$C$2890,SMALL(IF($B$6:$B$4551=1,ROW($B$6:$B$4551)-ROW(B$6)+1),ROWS(D$6:D1604))),"")</f>
        <v>#REF!</v>
      </c>
      <c r="E1604" s="19" t="e">
        <f>IF(D1604="", "",MATCH(D1604,'Approved Products List'!C$5:C$2890,0))</f>
        <v>#REF!</v>
      </c>
      <c r="F1604" s="21" t="e">
        <f>IF(D1604="", "",COUNTIF('Approved Products List'!C$5:C$2890,D1604))</f>
        <v>#REF!</v>
      </c>
    </row>
    <row r="1605" spans="2:6" x14ac:dyDescent="0.25">
      <c r="B1605" s="20" t="e">
        <f>(COUNTIF('Approved Products List'!#REF!,'Approved Products List'!#REF!)=1)*1</f>
        <v>#REF!</v>
      </c>
      <c r="C1605" s="19"/>
      <c r="D1605" s="19" t="e">
        <f t="array" ref="D1605">IF(ROWS(D$6:D1605)&lt;=C$5,INDEX('Approved Products List'!$C$5:$C$2890,SMALL(IF($B$6:$B$4551=1,ROW($B$6:$B$4551)-ROW(B$6)+1),ROWS(D$6:D1605))),"")</f>
        <v>#REF!</v>
      </c>
      <c r="E1605" s="19" t="e">
        <f>IF(D1605="", "",MATCH(D1605,'Approved Products List'!C$5:C$2890,0))</f>
        <v>#REF!</v>
      </c>
      <c r="F1605" s="21" t="e">
        <f>IF(D1605="", "",COUNTIF('Approved Products List'!C$5:C$2890,D1605))</f>
        <v>#REF!</v>
      </c>
    </row>
    <row r="1606" spans="2:6" x14ac:dyDescent="0.25">
      <c r="B1606" s="20" t="e">
        <f>(COUNTIF('Approved Products List'!#REF!,'Approved Products List'!#REF!)=1)*1</f>
        <v>#REF!</v>
      </c>
      <c r="C1606" s="19"/>
      <c r="D1606" s="19" t="e">
        <f t="array" ref="D1606">IF(ROWS(D$6:D1606)&lt;=C$5,INDEX('Approved Products List'!$C$5:$C$2890,SMALL(IF($B$6:$B$4551=1,ROW($B$6:$B$4551)-ROW(B$6)+1),ROWS(D$6:D1606))),"")</f>
        <v>#REF!</v>
      </c>
      <c r="E1606" s="19" t="e">
        <f>IF(D1606="", "",MATCH(D1606,'Approved Products List'!C$5:C$2890,0))</f>
        <v>#REF!</v>
      </c>
      <c r="F1606" s="21" t="e">
        <f>IF(D1606="", "",COUNTIF('Approved Products List'!C$5:C$2890,D1606))</f>
        <v>#REF!</v>
      </c>
    </row>
    <row r="1607" spans="2:6" x14ac:dyDescent="0.25">
      <c r="B1607" s="20" t="e">
        <f>(COUNTIF('Approved Products List'!#REF!,'Approved Products List'!#REF!)=1)*1</f>
        <v>#REF!</v>
      </c>
      <c r="C1607" s="19"/>
      <c r="D1607" s="19" t="e">
        <f t="array" ref="D1607">IF(ROWS(D$6:D1607)&lt;=C$5,INDEX('Approved Products List'!$C$5:$C$2890,SMALL(IF($B$6:$B$4551=1,ROW($B$6:$B$4551)-ROW(B$6)+1),ROWS(D$6:D1607))),"")</f>
        <v>#REF!</v>
      </c>
      <c r="E1607" s="19" t="e">
        <f>IF(D1607="", "",MATCH(D1607,'Approved Products List'!C$5:C$2890,0))</f>
        <v>#REF!</v>
      </c>
      <c r="F1607" s="21" t="e">
        <f>IF(D1607="", "",COUNTIF('Approved Products List'!C$5:C$2890,D1607))</f>
        <v>#REF!</v>
      </c>
    </row>
    <row r="1608" spans="2:6" x14ac:dyDescent="0.25">
      <c r="B1608" s="20" t="e">
        <f>(COUNTIF('Approved Products List'!#REF!,'Approved Products List'!#REF!)=1)*1</f>
        <v>#REF!</v>
      </c>
      <c r="C1608" s="19"/>
      <c r="D1608" s="19" t="e">
        <f t="array" ref="D1608">IF(ROWS(D$6:D1608)&lt;=C$5,INDEX('Approved Products List'!$C$5:$C$2890,SMALL(IF($B$6:$B$4551=1,ROW($B$6:$B$4551)-ROW(B$6)+1),ROWS(D$6:D1608))),"")</f>
        <v>#REF!</v>
      </c>
      <c r="E1608" s="19" t="e">
        <f>IF(D1608="", "",MATCH(D1608,'Approved Products List'!C$5:C$2890,0))</f>
        <v>#REF!</v>
      </c>
      <c r="F1608" s="21" t="e">
        <f>IF(D1608="", "",COUNTIF('Approved Products List'!C$5:C$2890,D1608))</f>
        <v>#REF!</v>
      </c>
    </row>
    <row r="1609" spans="2:6" x14ac:dyDescent="0.25">
      <c r="B1609" s="20" t="e">
        <f>(COUNTIF('Approved Products List'!#REF!,'Approved Products List'!#REF!)=1)*1</f>
        <v>#REF!</v>
      </c>
      <c r="C1609" s="19"/>
      <c r="D1609" s="19" t="e">
        <f t="array" ref="D1609">IF(ROWS(D$6:D1609)&lt;=C$5,INDEX('Approved Products List'!$C$5:$C$2890,SMALL(IF($B$6:$B$4551=1,ROW($B$6:$B$4551)-ROW(B$6)+1),ROWS(D$6:D1609))),"")</f>
        <v>#REF!</v>
      </c>
      <c r="E1609" s="19" t="e">
        <f>IF(D1609="", "",MATCH(D1609,'Approved Products List'!C$5:C$2890,0))</f>
        <v>#REF!</v>
      </c>
      <c r="F1609" s="21" t="e">
        <f>IF(D1609="", "",COUNTIF('Approved Products List'!C$5:C$2890,D1609))</f>
        <v>#REF!</v>
      </c>
    </row>
    <row r="1610" spans="2:6" x14ac:dyDescent="0.25">
      <c r="B1610" s="20" t="e">
        <f>(COUNTIF('Approved Products List'!#REF!,'Approved Products List'!#REF!)=1)*1</f>
        <v>#REF!</v>
      </c>
      <c r="C1610" s="19"/>
      <c r="D1610" s="19" t="e">
        <f t="array" ref="D1610">IF(ROWS(D$6:D1610)&lt;=C$5,INDEX('Approved Products List'!$C$5:$C$2890,SMALL(IF($B$6:$B$4551=1,ROW($B$6:$B$4551)-ROW(B$6)+1),ROWS(D$6:D1610))),"")</f>
        <v>#REF!</v>
      </c>
      <c r="E1610" s="19" t="e">
        <f>IF(D1610="", "",MATCH(D1610,'Approved Products List'!C$5:C$2890,0))</f>
        <v>#REF!</v>
      </c>
      <c r="F1610" s="21" t="e">
        <f>IF(D1610="", "",COUNTIF('Approved Products List'!C$5:C$2890,D1610))</f>
        <v>#REF!</v>
      </c>
    </row>
    <row r="1611" spans="2:6" x14ac:dyDescent="0.25">
      <c r="B1611" s="20">
        <f>(COUNTIF('Approved Products List'!C$5:C5,'Approved Products List'!C5)=1)*1</f>
        <v>1</v>
      </c>
      <c r="C1611" s="19"/>
      <c r="D1611" s="19" t="e">
        <f t="array" ref="D1611">IF(ROWS(D$6:D1611)&lt;=C$5,INDEX('Approved Products List'!$C$5:$C$2890,SMALL(IF($B$6:$B$4551=1,ROW($B$6:$B$4551)-ROW(B$6)+1),ROWS(D$6:D1611))),"")</f>
        <v>#REF!</v>
      </c>
      <c r="E1611" s="19" t="e">
        <f>IF(D1611="", "",MATCH(D1611,'Approved Products List'!C$5:C$2890,0))</f>
        <v>#REF!</v>
      </c>
      <c r="F1611" s="21" t="e">
        <f>IF(D1611="", "",COUNTIF('Approved Products List'!C$5:C$2890,D1611))</f>
        <v>#REF!</v>
      </c>
    </row>
    <row r="1612" spans="2:6" x14ac:dyDescent="0.25">
      <c r="B1612" s="20">
        <f>(COUNTIF('Approved Products List'!C$5:C6,'Approved Products List'!C6)=1)*1</f>
        <v>0</v>
      </c>
      <c r="C1612" s="19"/>
      <c r="D1612" s="19" t="e">
        <f t="array" ref="D1612">IF(ROWS(D$6:D1612)&lt;=C$5,INDEX('Approved Products List'!$C$5:$C$2890,SMALL(IF($B$6:$B$4551=1,ROW($B$6:$B$4551)-ROW(B$6)+1),ROWS(D$6:D1612))),"")</f>
        <v>#REF!</v>
      </c>
      <c r="E1612" s="19" t="e">
        <f>IF(D1612="", "",MATCH(D1612,'Approved Products List'!C$5:C$2890,0))</f>
        <v>#REF!</v>
      </c>
      <c r="F1612" s="21" t="e">
        <f>IF(D1612="", "",COUNTIF('Approved Products List'!C$5:C$2890,D1612))</f>
        <v>#REF!</v>
      </c>
    </row>
    <row r="1613" spans="2:6" x14ac:dyDescent="0.25">
      <c r="B1613" s="20">
        <f>(COUNTIF('Approved Products List'!C$5:C7,'Approved Products List'!C7)=1)*1</f>
        <v>1</v>
      </c>
      <c r="C1613" s="19"/>
      <c r="D1613" s="19" t="e">
        <f t="array" ref="D1613">IF(ROWS(D$6:D1613)&lt;=C$5,INDEX('Approved Products List'!$C$5:$C$2890,SMALL(IF($B$6:$B$4551=1,ROW($B$6:$B$4551)-ROW(B$6)+1),ROWS(D$6:D1613))),"")</f>
        <v>#REF!</v>
      </c>
      <c r="E1613" s="19" t="e">
        <f>IF(D1613="", "",MATCH(D1613,'Approved Products List'!C$5:C$2890,0))</f>
        <v>#REF!</v>
      </c>
      <c r="F1613" s="21" t="e">
        <f>IF(D1613="", "",COUNTIF('Approved Products List'!C$5:C$2890,D1613))</f>
        <v>#REF!</v>
      </c>
    </row>
    <row r="1614" spans="2:6" x14ac:dyDescent="0.25">
      <c r="B1614" s="20">
        <f>(COUNTIF('Approved Products List'!C$5:C8,'Approved Products List'!C8)=1)*1</f>
        <v>0</v>
      </c>
      <c r="C1614" s="19"/>
      <c r="D1614" s="19" t="e">
        <f t="array" ref="D1614">IF(ROWS(D$6:D1614)&lt;=C$5,INDEX('Approved Products List'!$C$5:$C$2890,SMALL(IF($B$6:$B$4551=1,ROW($B$6:$B$4551)-ROW(B$6)+1),ROWS(D$6:D1614))),"")</f>
        <v>#REF!</v>
      </c>
      <c r="E1614" s="19" t="e">
        <f>IF(D1614="", "",MATCH(D1614,'Approved Products List'!C$5:C$2890,0))</f>
        <v>#REF!</v>
      </c>
      <c r="F1614" s="21" t="e">
        <f>IF(D1614="", "",COUNTIF('Approved Products List'!C$5:C$2890,D1614))</f>
        <v>#REF!</v>
      </c>
    </row>
    <row r="1615" spans="2:6" x14ac:dyDescent="0.25">
      <c r="B1615" s="20">
        <f>(COUNTIF('Approved Products List'!C$5:C9,'Approved Products List'!C9)=1)*1</f>
        <v>1</v>
      </c>
      <c r="C1615" s="19"/>
      <c r="D1615" s="19" t="e">
        <f t="array" ref="D1615">IF(ROWS(D$6:D1615)&lt;=C$5,INDEX('Approved Products List'!$C$5:$C$2890,SMALL(IF($B$6:$B$4551=1,ROW($B$6:$B$4551)-ROW(B$6)+1),ROWS(D$6:D1615))),"")</f>
        <v>#REF!</v>
      </c>
      <c r="E1615" s="19" t="e">
        <f>IF(D1615="", "",MATCH(D1615,'Approved Products List'!C$5:C$2890,0))</f>
        <v>#REF!</v>
      </c>
      <c r="F1615" s="21" t="e">
        <f>IF(D1615="", "",COUNTIF('Approved Products List'!C$5:C$2890,D1615))</f>
        <v>#REF!</v>
      </c>
    </row>
    <row r="1616" spans="2:6" x14ac:dyDescent="0.25">
      <c r="B1616" s="20">
        <f>(COUNTIF('Approved Products List'!C$5:C10,'Approved Products List'!C10)=1)*1</f>
        <v>1</v>
      </c>
      <c r="C1616" s="19"/>
      <c r="D1616" s="19" t="e">
        <f t="array" ref="D1616">IF(ROWS(D$6:D1616)&lt;=C$5,INDEX('Approved Products List'!$C$5:$C$2890,SMALL(IF($B$6:$B$4551=1,ROW($B$6:$B$4551)-ROW(B$6)+1),ROWS(D$6:D1616))),"")</f>
        <v>#REF!</v>
      </c>
      <c r="E1616" s="19" t="e">
        <f>IF(D1616="", "",MATCH(D1616,'Approved Products List'!C$5:C$2890,0))</f>
        <v>#REF!</v>
      </c>
      <c r="F1616" s="21" t="e">
        <f>IF(D1616="", "",COUNTIF('Approved Products List'!C$5:C$2890,D1616))</f>
        <v>#REF!</v>
      </c>
    </row>
    <row r="1617" spans="2:6" x14ac:dyDescent="0.25">
      <c r="B1617" s="20">
        <f>(COUNTIF('Approved Products List'!C$5:C11,'Approved Products List'!C11)=1)*1</f>
        <v>0</v>
      </c>
      <c r="C1617" s="19"/>
      <c r="D1617" s="19" t="e">
        <f t="array" ref="D1617">IF(ROWS(D$6:D1617)&lt;=C$5,INDEX('Approved Products List'!$C$5:$C$2890,SMALL(IF($B$6:$B$4551=1,ROW($B$6:$B$4551)-ROW(B$6)+1),ROWS(D$6:D1617))),"")</f>
        <v>#REF!</v>
      </c>
      <c r="E1617" s="19" t="e">
        <f>IF(D1617="", "",MATCH(D1617,'Approved Products List'!C$5:C$2890,0))</f>
        <v>#REF!</v>
      </c>
      <c r="F1617" s="21" t="e">
        <f>IF(D1617="", "",COUNTIF('Approved Products List'!C$5:C$2890,D1617))</f>
        <v>#REF!</v>
      </c>
    </row>
    <row r="1618" spans="2:6" x14ac:dyDescent="0.25">
      <c r="B1618" s="20">
        <f>(COUNTIF('Approved Products List'!C$5:C12,'Approved Products List'!C12)=1)*1</f>
        <v>0</v>
      </c>
      <c r="C1618" s="19"/>
      <c r="D1618" s="19" t="e">
        <f t="array" ref="D1618">IF(ROWS(D$6:D1618)&lt;=C$5,INDEX('Approved Products List'!$C$5:$C$2890,SMALL(IF($B$6:$B$4551=1,ROW($B$6:$B$4551)-ROW(B$6)+1),ROWS(D$6:D1618))),"")</f>
        <v>#REF!</v>
      </c>
      <c r="E1618" s="19" t="e">
        <f>IF(D1618="", "",MATCH(D1618,'Approved Products List'!C$5:C$2890,0))</f>
        <v>#REF!</v>
      </c>
      <c r="F1618" s="21" t="e">
        <f>IF(D1618="", "",COUNTIF('Approved Products List'!C$5:C$2890,D1618))</f>
        <v>#REF!</v>
      </c>
    </row>
    <row r="1619" spans="2:6" x14ac:dyDescent="0.25">
      <c r="B1619" s="20">
        <f>(COUNTIF('Approved Products List'!C$5:C13,'Approved Products List'!C13)=1)*1</f>
        <v>0</v>
      </c>
      <c r="C1619" s="19"/>
      <c r="D1619" s="19" t="e">
        <f t="array" ref="D1619">IF(ROWS(D$6:D1619)&lt;=C$5,INDEX('Approved Products List'!$C$5:$C$2890,SMALL(IF($B$6:$B$4551=1,ROW($B$6:$B$4551)-ROW(B$6)+1),ROWS(D$6:D1619))),"")</f>
        <v>#REF!</v>
      </c>
      <c r="E1619" s="19" t="e">
        <f>IF(D1619="", "",MATCH(D1619,'Approved Products List'!C$5:C$2890,0))</f>
        <v>#REF!</v>
      </c>
      <c r="F1619" s="21" t="e">
        <f>IF(D1619="", "",COUNTIF('Approved Products List'!C$5:C$2890,D1619))</f>
        <v>#REF!</v>
      </c>
    </row>
    <row r="1620" spans="2:6" x14ac:dyDescent="0.25">
      <c r="B1620" s="20">
        <f>(COUNTIF('Approved Products List'!C$5:C14,'Approved Products List'!C14)=1)*1</f>
        <v>0</v>
      </c>
      <c r="C1620" s="19"/>
      <c r="D1620" s="19" t="e">
        <f t="array" ref="D1620">IF(ROWS(D$6:D1620)&lt;=C$5,INDEX('Approved Products List'!$C$5:$C$2890,SMALL(IF($B$6:$B$4551=1,ROW($B$6:$B$4551)-ROW(B$6)+1),ROWS(D$6:D1620))),"")</f>
        <v>#REF!</v>
      </c>
      <c r="E1620" s="19" t="e">
        <f>IF(D1620="", "",MATCH(D1620,'Approved Products List'!C$5:C$2890,0))</f>
        <v>#REF!</v>
      </c>
      <c r="F1620" s="21" t="e">
        <f>IF(D1620="", "",COUNTIF('Approved Products List'!C$5:C$2890,D1620))</f>
        <v>#REF!</v>
      </c>
    </row>
    <row r="1621" spans="2:6" x14ac:dyDescent="0.25">
      <c r="B1621" s="20">
        <f>(COUNTIF('Approved Products List'!C$5:C15,'Approved Products List'!C15)=1)*1</f>
        <v>0</v>
      </c>
      <c r="C1621" s="19"/>
      <c r="D1621" s="19" t="e">
        <f t="array" ref="D1621">IF(ROWS(D$6:D1621)&lt;=C$5,INDEX('Approved Products List'!$C$5:$C$2890,SMALL(IF($B$6:$B$4551=1,ROW($B$6:$B$4551)-ROW(B$6)+1),ROWS(D$6:D1621))),"")</f>
        <v>#REF!</v>
      </c>
      <c r="E1621" s="19" t="e">
        <f>IF(D1621="", "",MATCH(D1621,'Approved Products List'!C$5:C$2890,0))</f>
        <v>#REF!</v>
      </c>
      <c r="F1621" s="21" t="e">
        <f>IF(D1621="", "",COUNTIF('Approved Products List'!C$5:C$2890,D1621))</f>
        <v>#REF!</v>
      </c>
    </row>
    <row r="1622" spans="2:6" x14ac:dyDescent="0.25">
      <c r="B1622" s="20">
        <f>(COUNTIF('Approved Products List'!C$5:C16,'Approved Products List'!C16)=1)*1</f>
        <v>0</v>
      </c>
      <c r="C1622" s="19"/>
      <c r="D1622" s="19" t="e">
        <f t="array" ref="D1622">IF(ROWS(D$6:D1622)&lt;=C$5,INDEX('Approved Products List'!$C$5:$C$2890,SMALL(IF($B$6:$B$4551=1,ROW($B$6:$B$4551)-ROW(B$6)+1),ROWS(D$6:D1622))),"")</f>
        <v>#REF!</v>
      </c>
      <c r="E1622" s="19" t="e">
        <f>IF(D1622="", "",MATCH(D1622,'Approved Products List'!C$5:C$2890,0))</f>
        <v>#REF!</v>
      </c>
      <c r="F1622" s="21" t="e">
        <f>IF(D1622="", "",COUNTIF('Approved Products List'!C$5:C$2890,D1622))</f>
        <v>#REF!</v>
      </c>
    </row>
    <row r="1623" spans="2:6" x14ac:dyDescent="0.25">
      <c r="B1623" s="20">
        <f>(COUNTIF('Approved Products List'!C$5:C17,'Approved Products List'!C17)=1)*1</f>
        <v>1</v>
      </c>
      <c r="C1623" s="19"/>
      <c r="D1623" s="19" t="e">
        <f t="array" ref="D1623">IF(ROWS(D$6:D1623)&lt;=C$5,INDEX('Approved Products List'!$C$5:$C$2890,SMALL(IF($B$6:$B$4551=1,ROW($B$6:$B$4551)-ROW(B$6)+1),ROWS(D$6:D1623))),"")</f>
        <v>#REF!</v>
      </c>
      <c r="E1623" s="19" t="e">
        <f>IF(D1623="", "",MATCH(D1623,'Approved Products List'!C$5:C$2890,0))</f>
        <v>#REF!</v>
      </c>
      <c r="F1623" s="21" t="e">
        <f>IF(D1623="", "",COUNTIF('Approved Products List'!C$5:C$2890,D1623))</f>
        <v>#REF!</v>
      </c>
    </row>
    <row r="1624" spans="2:6" x14ac:dyDescent="0.25">
      <c r="B1624" s="20">
        <f>(COUNTIF('Approved Products List'!C$5:C18,'Approved Products List'!C18)=1)*1</f>
        <v>0</v>
      </c>
      <c r="C1624" s="19"/>
      <c r="D1624" s="19" t="e">
        <f t="array" ref="D1624">IF(ROWS(D$6:D1624)&lt;=C$5,INDEX('Approved Products List'!$C$5:$C$2890,SMALL(IF($B$6:$B$4551=1,ROW($B$6:$B$4551)-ROW(B$6)+1),ROWS(D$6:D1624))),"")</f>
        <v>#REF!</v>
      </c>
      <c r="E1624" s="19" t="e">
        <f>IF(D1624="", "",MATCH(D1624,'Approved Products List'!C$5:C$2890,0))</f>
        <v>#REF!</v>
      </c>
      <c r="F1624" s="21" t="e">
        <f>IF(D1624="", "",COUNTIF('Approved Products List'!C$5:C$2890,D1624))</f>
        <v>#REF!</v>
      </c>
    </row>
    <row r="1625" spans="2:6" x14ac:dyDescent="0.25">
      <c r="B1625" s="20">
        <f>(COUNTIF('Approved Products List'!C$5:C19,'Approved Products List'!C19)=1)*1</f>
        <v>0</v>
      </c>
      <c r="C1625" s="19"/>
      <c r="D1625" s="19" t="e">
        <f t="array" ref="D1625">IF(ROWS(D$6:D1625)&lt;=C$5,INDEX('Approved Products List'!$C$5:$C$2890,SMALL(IF($B$6:$B$4551=1,ROW($B$6:$B$4551)-ROW(B$6)+1),ROWS(D$6:D1625))),"")</f>
        <v>#REF!</v>
      </c>
      <c r="E1625" s="19" t="e">
        <f>IF(D1625="", "",MATCH(D1625,'Approved Products List'!C$5:C$2890,0))</f>
        <v>#REF!</v>
      </c>
      <c r="F1625" s="21" t="e">
        <f>IF(D1625="", "",COUNTIF('Approved Products List'!C$5:C$2890,D1625))</f>
        <v>#REF!</v>
      </c>
    </row>
    <row r="1626" spans="2:6" x14ac:dyDescent="0.25">
      <c r="B1626" s="20">
        <f>(COUNTIF('Approved Products List'!C$5:C20,'Approved Products List'!C20)=1)*1</f>
        <v>0</v>
      </c>
      <c r="C1626" s="19"/>
      <c r="D1626" s="19" t="e">
        <f t="array" ref="D1626">IF(ROWS(D$6:D1626)&lt;=C$5,INDEX('Approved Products List'!$C$5:$C$2890,SMALL(IF($B$6:$B$4551=1,ROW($B$6:$B$4551)-ROW(B$6)+1),ROWS(D$6:D1626))),"")</f>
        <v>#REF!</v>
      </c>
      <c r="E1626" s="19" t="e">
        <f>IF(D1626="", "",MATCH(D1626,'Approved Products List'!C$5:C$2890,0))</f>
        <v>#REF!</v>
      </c>
      <c r="F1626" s="21" t="e">
        <f>IF(D1626="", "",COUNTIF('Approved Products List'!C$5:C$2890,D1626))</f>
        <v>#REF!</v>
      </c>
    </row>
    <row r="1627" spans="2:6" x14ac:dyDescent="0.25">
      <c r="B1627" s="20">
        <f>(COUNTIF('Approved Products List'!C$5:C21,'Approved Products List'!C21)=1)*1</f>
        <v>0</v>
      </c>
      <c r="C1627" s="19"/>
      <c r="D1627" s="19" t="e">
        <f t="array" ref="D1627">IF(ROWS(D$6:D1627)&lt;=C$5,INDEX('Approved Products List'!$C$5:$C$2890,SMALL(IF($B$6:$B$4551=1,ROW($B$6:$B$4551)-ROW(B$6)+1),ROWS(D$6:D1627))),"")</f>
        <v>#REF!</v>
      </c>
      <c r="E1627" s="19" t="e">
        <f>IF(D1627="", "",MATCH(D1627,'Approved Products List'!C$5:C$2890,0))</f>
        <v>#REF!</v>
      </c>
      <c r="F1627" s="21" t="e">
        <f>IF(D1627="", "",COUNTIF('Approved Products List'!C$5:C$2890,D1627))</f>
        <v>#REF!</v>
      </c>
    </row>
    <row r="1628" spans="2:6" x14ac:dyDescent="0.25">
      <c r="B1628" s="20">
        <f>(COUNTIF('Approved Products List'!C$5:C22,'Approved Products List'!C22)=1)*1</f>
        <v>0</v>
      </c>
      <c r="C1628" s="19"/>
      <c r="D1628" s="19" t="e">
        <f t="array" ref="D1628">IF(ROWS(D$6:D1628)&lt;=C$5,INDEX('Approved Products List'!$C$5:$C$2890,SMALL(IF($B$6:$B$4551=1,ROW($B$6:$B$4551)-ROW(B$6)+1),ROWS(D$6:D1628))),"")</f>
        <v>#REF!</v>
      </c>
      <c r="E1628" s="19" t="e">
        <f>IF(D1628="", "",MATCH(D1628,'Approved Products List'!C$5:C$2890,0))</f>
        <v>#REF!</v>
      </c>
      <c r="F1628" s="21" t="e">
        <f>IF(D1628="", "",COUNTIF('Approved Products List'!C$5:C$2890,D1628))</f>
        <v>#REF!</v>
      </c>
    </row>
    <row r="1629" spans="2:6" x14ac:dyDescent="0.25">
      <c r="B1629" s="20">
        <f>(COUNTIF('Approved Products List'!C$5:C23,'Approved Products List'!C23)=1)*1</f>
        <v>1</v>
      </c>
      <c r="C1629" s="19"/>
      <c r="D1629" s="19" t="e">
        <f t="array" ref="D1629">IF(ROWS(D$6:D1629)&lt;=C$5,INDEX('Approved Products List'!$C$5:$C$2890,SMALL(IF($B$6:$B$4551=1,ROW($B$6:$B$4551)-ROW(B$6)+1),ROWS(D$6:D1629))),"")</f>
        <v>#REF!</v>
      </c>
      <c r="E1629" s="19" t="e">
        <f>IF(D1629="", "",MATCH(D1629,'Approved Products List'!C$5:C$2890,0))</f>
        <v>#REF!</v>
      </c>
      <c r="F1629" s="21" t="e">
        <f>IF(D1629="", "",COUNTIF('Approved Products List'!C$5:C$2890,D1629))</f>
        <v>#REF!</v>
      </c>
    </row>
    <row r="1630" spans="2:6" x14ac:dyDescent="0.25">
      <c r="B1630" s="20">
        <f>(COUNTIF('Approved Products List'!C$5:C24,'Approved Products List'!C24)=1)*1</f>
        <v>1</v>
      </c>
      <c r="C1630" s="19"/>
      <c r="D1630" s="19" t="e">
        <f t="array" ref="D1630">IF(ROWS(D$6:D1630)&lt;=C$5,INDEX('Approved Products List'!$C$5:$C$2890,SMALL(IF($B$6:$B$4551=1,ROW($B$6:$B$4551)-ROW(B$6)+1),ROWS(D$6:D1630))),"")</f>
        <v>#REF!</v>
      </c>
      <c r="E1630" s="19" t="e">
        <f>IF(D1630="", "",MATCH(D1630,'Approved Products List'!C$5:C$2890,0))</f>
        <v>#REF!</v>
      </c>
      <c r="F1630" s="21" t="e">
        <f>IF(D1630="", "",COUNTIF('Approved Products List'!C$5:C$2890,D1630))</f>
        <v>#REF!</v>
      </c>
    </row>
    <row r="1631" spans="2:6" x14ac:dyDescent="0.25">
      <c r="B1631" s="20">
        <f>(COUNTIF('Approved Products List'!C$5:C25,'Approved Products List'!C25)=1)*1</f>
        <v>1</v>
      </c>
      <c r="C1631" s="19"/>
      <c r="D1631" s="19" t="e">
        <f t="array" ref="D1631">IF(ROWS(D$6:D1631)&lt;=C$5,INDEX('Approved Products List'!$C$5:$C$2890,SMALL(IF($B$6:$B$4551=1,ROW($B$6:$B$4551)-ROW(B$6)+1),ROWS(D$6:D1631))),"")</f>
        <v>#REF!</v>
      </c>
      <c r="E1631" s="19" t="e">
        <f>IF(D1631="", "",MATCH(D1631,'Approved Products List'!C$5:C$2890,0))</f>
        <v>#REF!</v>
      </c>
      <c r="F1631" s="21" t="e">
        <f>IF(D1631="", "",COUNTIF('Approved Products List'!C$5:C$2890,D1631))</f>
        <v>#REF!</v>
      </c>
    </row>
    <row r="1632" spans="2:6" x14ac:dyDescent="0.25">
      <c r="B1632" s="20">
        <f>(COUNTIF('Approved Products List'!C$5:C26,'Approved Products List'!C26)=1)*1</f>
        <v>1</v>
      </c>
      <c r="C1632" s="19"/>
      <c r="D1632" s="19" t="e">
        <f t="array" ref="D1632">IF(ROWS(D$6:D1632)&lt;=C$5,INDEX('Approved Products List'!$C$5:$C$2890,SMALL(IF($B$6:$B$4551=1,ROW($B$6:$B$4551)-ROW(B$6)+1),ROWS(D$6:D1632))),"")</f>
        <v>#REF!</v>
      </c>
      <c r="E1632" s="19" t="e">
        <f>IF(D1632="", "",MATCH(D1632,'Approved Products List'!C$5:C$2890,0))</f>
        <v>#REF!</v>
      </c>
      <c r="F1632" s="21" t="e">
        <f>IF(D1632="", "",COUNTIF('Approved Products List'!C$5:C$2890,D1632))</f>
        <v>#REF!</v>
      </c>
    </row>
    <row r="1633" spans="2:6" x14ac:dyDescent="0.25">
      <c r="B1633" s="20">
        <f>(COUNTIF('Approved Products List'!C$5:C27,'Approved Products List'!C27)=1)*1</f>
        <v>0</v>
      </c>
      <c r="C1633" s="19"/>
      <c r="D1633" s="19" t="e">
        <f t="array" ref="D1633">IF(ROWS(D$6:D1633)&lt;=C$5,INDEX('Approved Products List'!$C$5:$C$2890,SMALL(IF($B$6:$B$4551=1,ROW($B$6:$B$4551)-ROW(B$6)+1),ROWS(D$6:D1633))),"")</f>
        <v>#REF!</v>
      </c>
      <c r="E1633" s="19" t="e">
        <f>IF(D1633="", "",MATCH(D1633,'Approved Products List'!C$5:C$2890,0))</f>
        <v>#REF!</v>
      </c>
      <c r="F1633" s="21" t="e">
        <f>IF(D1633="", "",COUNTIF('Approved Products List'!C$5:C$2890,D1633))</f>
        <v>#REF!</v>
      </c>
    </row>
    <row r="1634" spans="2:6" x14ac:dyDescent="0.25">
      <c r="B1634" s="20">
        <f>(COUNTIF('Approved Products List'!C$5:C28,'Approved Products List'!C28)=1)*1</f>
        <v>1</v>
      </c>
      <c r="C1634" s="19"/>
      <c r="D1634" s="19" t="e">
        <f t="array" ref="D1634">IF(ROWS(D$6:D1634)&lt;=C$5,INDEX('Approved Products List'!$C$5:$C$2890,SMALL(IF($B$6:$B$4551=1,ROW($B$6:$B$4551)-ROW(B$6)+1),ROWS(D$6:D1634))),"")</f>
        <v>#REF!</v>
      </c>
      <c r="E1634" s="19" t="e">
        <f>IF(D1634="", "",MATCH(D1634,'Approved Products List'!C$5:C$2890,0))</f>
        <v>#REF!</v>
      </c>
      <c r="F1634" s="21" t="e">
        <f>IF(D1634="", "",COUNTIF('Approved Products List'!C$5:C$2890,D1634))</f>
        <v>#REF!</v>
      </c>
    </row>
    <row r="1635" spans="2:6" x14ac:dyDescent="0.25">
      <c r="B1635" s="20">
        <f>(COUNTIF('Approved Products List'!C$5:C29,'Approved Products List'!C29)=1)*1</f>
        <v>1</v>
      </c>
      <c r="C1635" s="19"/>
      <c r="D1635" s="19" t="e">
        <f t="array" ref="D1635">IF(ROWS(D$6:D1635)&lt;=C$5,INDEX('Approved Products List'!$C$5:$C$2890,SMALL(IF($B$6:$B$4551=1,ROW($B$6:$B$4551)-ROW(B$6)+1),ROWS(D$6:D1635))),"")</f>
        <v>#REF!</v>
      </c>
      <c r="E1635" s="19" t="e">
        <f>IF(D1635="", "",MATCH(D1635,'Approved Products List'!C$5:C$2890,0))</f>
        <v>#REF!</v>
      </c>
      <c r="F1635" s="21" t="e">
        <f>IF(D1635="", "",COUNTIF('Approved Products List'!C$5:C$2890,D1635))</f>
        <v>#REF!</v>
      </c>
    </row>
    <row r="1636" spans="2:6" x14ac:dyDescent="0.25">
      <c r="B1636" s="20">
        <f>(COUNTIF('Approved Products List'!C$5:C30,'Approved Products List'!C30)=1)*1</f>
        <v>0</v>
      </c>
      <c r="C1636" s="19"/>
      <c r="D1636" s="19" t="e">
        <f t="array" ref="D1636">IF(ROWS(D$6:D1636)&lt;=C$5,INDEX('Approved Products List'!$C$5:$C$2890,SMALL(IF($B$6:$B$4551=1,ROW($B$6:$B$4551)-ROW(B$6)+1),ROWS(D$6:D1636))),"")</f>
        <v>#REF!</v>
      </c>
      <c r="E1636" s="19" t="e">
        <f>IF(D1636="", "",MATCH(D1636,'Approved Products List'!C$5:C$2890,0))</f>
        <v>#REF!</v>
      </c>
      <c r="F1636" s="21" t="e">
        <f>IF(D1636="", "",COUNTIF('Approved Products List'!C$5:C$2890,D1636))</f>
        <v>#REF!</v>
      </c>
    </row>
    <row r="1637" spans="2:6" x14ac:dyDescent="0.25">
      <c r="B1637" s="20">
        <f>(COUNTIF('Approved Products List'!C$5:C31,'Approved Products List'!C31)=1)*1</f>
        <v>0</v>
      </c>
      <c r="C1637" s="19"/>
      <c r="D1637" s="19" t="e">
        <f t="array" ref="D1637">IF(ROWS(D$6:D1637)&lt;=C$5,INDEX('Approved Products List'!$C$5:$C$2890,SMALL(IF($B$6:$B$4551=1,ROW($B$6:$B$4551)-ROW(B$6)+1),ROWS(D$6:D1637))),"")</f>
        <v>#REF!</v>
      </c>
      <c r="E1637" s="19" t="e">
        <f>IF(D1637="", "",MATCH(D1637,'Approved Products List'!C$5:C$2890,0))</f>
        <v>#REF!</v>
      </c>
      <c r="F1637" s="21" t="e">
        <f>IF(D1637="", "",COUNTIF('Approved Products List'!C$5:C$2890,D1637))</f>
        <v>#REF!</v>
      </c>
    </row>
    <row r="1638" spans="2:6" x14ac:dyDescent="0.25">
      <c r="B1638" s="20">
        <f>(COUNTIF('Approved Products List'!C$5:C32,'Approved Products List'!C32)=1)*1</f>
        <v>0</v>
      </c>
      <c r="C1638" s="19"/>
      <c r="D1638" s="19" t="e">
        <f t="array" ref="D1638">IF(ROWS(D$6:D1638)&lt;=C$5,INDEX('Approved Products List'!$C$5:$C$2890,SMALL(IF($B$6:$B$4551=1,ROW($B$6:$B$4551)-ROW(B$6)+1),ROWS(D$6:D1638))),"")</f>
        <v>#REF!</v>
      </c>
      <c r="E1638" s="19" t="e">
        <f>IF(D1638="", "",MATCH(D1638,'Approved Products List'!C$5:C$2890,0))</f>
        <v>#REF!</v>
      </c>
      <c r="F1638" s="21" t="e">
        <f>IF(D1638="", "",COUNTIF('Approved Products List'!C$5:C$2890,D1638))</f>
        <v>#REF!</v>
      </c>
    </row>
    <row r="1639" spans="2:6" x14ac:dyDescent="0.25">
      <c r="B1639" s="20">
        <f>(COUNTIF('Approved Products List'!C$5:C33,'Approved Products List'!C33)=1)*1</f>
        <v>0</v>
      </c>
      <c r="C1639" s="19"/>
      <c r="D1639" s="19" t="e">
        <f t="array" ref="D1639">IF(ROWS(D$6:D1639)&lt;=C$5,INDEX('Approved Products List'!$C$5:$C$2890,SMALL(IF($B$6:$B$4551=1,ROW($B$6:$B$4551)-ROW(B$6)+1),ROWS(D$6:D1639))),"")</f>
        <v>#REF!</v>
      </c>
      <c r="E1639" s="19" t="e">
        <f>IF(D1639="", "",MATCH(D1639,'Approved Products List'!C$5:C$2890,0))</f>
        <v>#REF!</v>
      </c>
      <c r="F1639" s="21" t="e">
        <f>IF(D1639="", "",COUNTIF('Approved Products List'!C$5:C$2890,D1639))</f>
        <v>#REF!</v>
      </c>
    </row>
    <row r="1640" spans="2:6" x14ac:dyDescent="0.25">
      <c r="B1640" s="20">
        <f>(COUNTIF('Approved Products List'!C$5:C34,'Approved Products List'!C34)=1)*1</f>
        <v>0</v>
      </c>
      <c r="C1640" s="19"/>
      <c r="D1640" s="19" t="e">
        <f t="array" ref="D1640">IF(ROWS(D$6:D1640)&lt;=C$5,INDEX('Approved Products List'!$C$5:$C$2890,SMALL(IF($B$6:$B$4551=1,ROW($B$6:$B$4551)-ROW(B$6)+1),ROWS(D$6:D1640))),"")</f>
        <v>#REF!</v>
      </c>
      <c r="E1640" s="19" t="e">
        <f>IF(D1640="", "",MATCH(D1640,'Approved Products List'!C$5:C$2890,0))</f>
        <v>#REF!</v>
      </c>
      <c r="F1640" s="21" t="e">
        <f>IF(D1640="", "",COUNTIF('Approved Products List'!C$5:C$2890,D1640))</f>
        <v>#REF!</v>
      </c>
    </row>
    <row r="1641" spans="2:6" x14ac:dyDescent="0.25">
      <c r="B1641" s="20">
        <f>(COUNTIF('Approved Products List'!C$5:C35,'Approved Products List'!C35)=1)*1</f>
        <v>0</v>
      </c>
      <c r="C1641" s="19"/>
      <c r="D1641" s="19" t="e">
        <f t="array" ref="D1641">IF(ROWS(D$6:D1641)&lt;=C$5,INDEX('Approved Products List'!$C$5:$C$2890,SMALL(IF($B$6:$B$4551=1,ROW($B$6:$B$4551)-ROW(B$6)+1),ROWS(D$6:D1641))),"")</f>
        <v>#REF!</v>
      </c>
      <c r="E1641" s="19" t="e">
        <f>IF(D1641="", "",MATCH(D1641,'Approved Products List'!C$5:C$2890,0))</f>
        <v>#REF!</v>
      </c>
      <c r="F1641" s="21" t="e">
        <f>IF(D1641="", "",COUNTIF('Approved Products List'!C$5:C$2890,D1641))</f>
        <v>#REF!</v>
      </c>
    </row>
    <row r="1642" spans="2:6" x14ac:dyDescent="0.25">
      <c r="B1642" s="20">
        <f>(COUNTIF('Approved Products List'!C$5:C36,'Approved Products List'!C36)=1)*1</f>
        <v>0</v>
      </c>
      <c r="C1642" s="19"/>
      <c r="D1642" s="19" t="e">
        <f t="array" ref="D1642">IF(ROWS(D$6:D1642)&lt;=C$5,INDEX('Approved Products List'!$C$5:$C$2890,SMALL(IF($B$6:$B$4551=1,ROW($B$6:$B$4551)-ROW(B$6)+1),ROWS(D$6:D1642))),"")</f>
        <v>#REF!</v>
      </c>
      <c r="E1642" s="19" t="e">
        <f>IF(D1642="", "",MATCH(D1642,'Approved Products List'!C$5:C$2890,0))</f>
        <v>#REF!</v>
      </c>
      <c r="F1642" s="21" t="e">
        <f>IF(D1642="", "",COUNTIF('Approved Products List'!C$5:C$2890,D1642))</f>
        <v>#REF!</v>
      </c>
    </row>
    <row r="1643" spans="2:6" x14ac:dyDescent="0.25">
      <c r="B1643" s="20">
        <f>(COUNTIF('Approved Products List'!C$5:C37,'Approved Products List'!C37)=1)*1</f>
        <v>0</v>
      </c>
      <c r="C1643" s="19"/>
      <c r="D1643" s="19" t="e">
        <f t="array" ref="D1643">IF(ROWS(D$6:D1643)&lt;=C$5,INDEX('Approved Products List'!$C$5:$C$2890,SMALL(IF($B$6:$B$4551=1,ROW($B$6:$B$4551)-ROW(B$6)+1),ROWS(D$6:D1643))),"")</f>
        <v>#REF!</v>
      </c>
      <c r="E1643" s="19" t="e">
        <f>IF(D1643="", "",MATCH(D1643,'Approved Products List'!C$5:C$2890,0))</f>
        <v>#REF!</v>
      </c>
      <c r="F1643" s="21" t="e">
        <f>IF(D1643="", "",COUNTIF('Approved Products List'!C$5:C$2890,D1643))</f>
        <v>#REF!</v>
      </c>
    </row>
    <row r="1644" spans="2:6" x14ac:dyDescent="0.25">
      <c r="B1644" s="20">
        <f>(COUNTIF('Approved Products List'!C$5:C38,'Approved Products List'!C38)=1)*1</f>
        <v>0</v>
      </c>
      <c r="C1644" s="19"/>
      <c r="D1644" s="19" t="e">
        <f t="array" ref="D1644">IF(ROWS(D$6:D1644)&lt;=C$5,INDEX('Approved Products List'!$C$5:$C$2890,SMALL(IF($B$6:$B$4551=1,ROW($B$6:$B$4551)-ROW(B$6)+1),ROWS(D$6:D1644))),"")</f>
        <v>#REF!</v>
      </c>
      <c r="E1644" s="19" t="e">
        <f>IF(D1644="", "",MATCH(D1644,'Approved Products List'!C$5:C$2890,0))</f>
        <v>#REF!</v>
      </c>
      <c r="F1644" s="21" t="e">
        <f>IF(D1644="", "",COUNTIF('Approved Products List'!C$5:C$2890,D1644))</f>
        <v>#REF!</v>
      </c>
    </row>
    <row r="1645" spans="2:6" x14ac:dyDescent="0.25">
      <c r="B1645" s="20">
        <f>(COUNTIF('Approved Products List'!C$5:C39,'Approved Products List'!C39)=1)*1</f>
        <v>0</v>
      </c>
      <c r="C1645" s="19"/>
      <c r="D1645" s="19" t="e">
        <f t="array" ref="D1645">IF(ROWS(D$6:D1645)&lt;=C$5,INDEX('Approved Products List'!$C$5:$C$2890,SMALL(IF($B$6:$B$4551=1,ROW($B$6:$B$4551)-ROW(B$6)+1),ROWS(D$6:D1645))),"")</f>
        <v>#REF!</v>
      </c>
      <c r="E1645" s="19" t="e">
        <f>IF(D1645="", "",MATCH(D1645,'Approved Products List'!C$5:C$2890,0))</f>
        <v>#REF!</v>
      </c>
      <c r="F1645" s="21" t="e">
        <f>IF(D1645="", "",COUNTIF('Approved Products List'!C$5:C$2890,D1645))</f>
        <v>#REF!</v>
      </c>
    </row>
    <row r="1646" spans="2:6" x14ac:dyDescent="0.25">
      <c r="B1646" s="20">
        <f>(COUNTIF('Approved Products List'!C$5:C40,'Approved Products List'!C40)=1)*1</f>
        <v>0</v>
      </c>
      <c r="C1646" s="19"/>
      <c r="D1646" s="19" t="e">
        <f t="array" ref="D1646">IF(ROWS(D$6:D1646)&lt;=C$5,INDEX('Approved Products List'!$C$5:$C$2890,SMALL(IF($B$6:$B$4551=1,ROW($B$6:$B$4551)-ROW(B$6)+1),ROWS(D$6:D1646))),"")</f>
        <v>#REF!</v>
      </c>
      <c r="E1646" s="19" t="e">
        <f>IF(D1646="", "",MATCH(D1646,'Approved Products List'!C$5:C$2890,0))</f>
        <v>#REF!</v>
      </c>
      <c r="F1646" s="21" t="e">
        <f>IF(D1646="", "",COUNTIF('Approved Products List'!C$5:C$2890,D1646))</f>
        <v>#REF!</v>
      </c>
    </row>
    <row r="1647" spans="2:6" x14ac:dyDescent="0.25">
      <c r="B1647" s="20">
        <f>(COUNTIF('Approved Products List'!C$5:C41,'Approved Products List'!C41)=1)*1</f>
        <v>0</v>
      </c>
      <c r="C1647" s="19"/>
      <c r="D1647" s="19" t="e">
        <f t="array" ref="D1647">IF(ROWS(D$6:D1647)&lt;=C$5,INDEX('Approved Products List'!$C$5:$C$2890,SMALL(IF($B$6:$B$4551=1,ROW($B$6:$B$4551)-ROW(B$6)+1),ROWS(D$6:D1647))),"")</f>
        <v>#REF!</v>
      </c>
      <c r="E1647" s="19" t="e">
        <f>IF(D1647="", "",MATCH(D1647,'Approved Products List'!C$5:C$2890,0))</f>
        <v>#REF!</v>
      </c>
      <c r="F1647" s="21" t="e">
        <f>IF(D1647="", "",COUNTIF('Approved Products List'!C$5:C$2890,D1647))</f>
        <v>#REF!</v>
      </c>
    </row>
    <row r="1648" spans="2:6" x14ac:dyDescent="0.25">
      <c r="B1648" s="20">
        <f>(COUNTIF('Approved Products List'!C$5:C42,'Approved Products List'!C42)=1)*1</f>
        <v>0</v>
      </c>
      <c r="C1648" s="19"/>
      <c r="D1648" s="19" t="e">
        <f t="array" ref="D1648">IF(ROWS(D$6:D1648)&lt;=C$5,INDEX('Approved Products List'!$C$5:$C$2890,SMALL(IF($B$6:$B$4551=1,ROW($B$6:$B$4551)-ROW(B$6)+1),ROWS(D$6:D1648))),"")</f>
        <v>#REF!</v>
      </c>
      <c r="E1648" s="19" t="e">
        <f>IF(D1648="", "",MATCH(D1648,'Approved Products List'!C$5:C$2890,0))</f>
        <v>#REF!</v>
      </c>
      <c r="F1648" s="21" t="e">
        <f>IF(D1648="", "",COUNTIF('Approved Products List'!C$5:C$2890,D1648))</f>
        <v>#REF!</v>
      </c>
    </row>
    <row r="1649" spans="2:6" x14ac:dyDescent="0.25">
      <c r="B1649" s="20">
        <f>(COUNTIF('Approved Products List'!C$5:C43,'Approved Products List'!C43)=1)*1</f>
        <v>0</v>
      </c>
      <c r="C1649" s="19"/>
      <c r="D1649" s="19" t="e">
        <f t="array" ref="D1649">IF(ROWS(D$6:D1649)&lt;=C$5,INDEX('Approved Products List'!$C$5:$C$2890,SMALL(IF($B$6:$B$4551=1,ROW($B$6:$B$4551)-ROW(B$6)+1),ROWS(D$6:D1649))),"")</f>
        <v>#REF!</v>
      </c>
      <c r="E1649" s="19" t="e">
        <f>IF(D1649="", "",MATCH(D1649,'Approved Products List'!C$5:C$2890,0))</f>
        <v>#REF!</v>
      </c>
      <c r="F1649" s="21" t="e">
        <f>IF(D1649="", "",COUNTIF('Approved Products List'!C$5:C$2890,D1649))</f>
        <v>#REF!</v>
      </c>
    </row>
    <row r="1650" spans="2:6" x14ac:dyDescent="0.25">
      <c r="B1650" s="20">
        <f>(COUNTIF('Approved Products List'!C$5:C44,'Approved Products List'!C44)=1)*1</f>
        <v>0</v>
      </c>
      <c r="C1650" s="19"/>
      <c r="D1650" s="19" t="e">
        <f t="array" ref="D1650">IF(ROWS(D$6:D1650)&lt;=C$5,INDEX('Approved Products List'!$C$5:$C$2890,SMALL(IF($B$6:$B$4551=1,ROW($B$6:$B$4551)-ROW(B$6)+1),ROWS(D$6:D1650))),"")</f>
        <v>#REF!</v>
      </c>
      <c r="E1650" s="19" t="e">
        <f>IF(D1650="", "",MATCH(D1650,'Approved Products List'!C$5:C$2890,0))</f>
        <v>#REF!</v>
      </c>
      <c r="F1650" s="21" t="e">
        <f>IF(D1650="", "",COUNTIF('Approved Products List'!C$5:C$2890,D1650))</f>
        <v>#REF!</v>
      </c>
    </row>
    <row r="1651" spans="2:6" x14ac:dyDescent="0.25">
      <c r="B1651" s="20">
        <f>(COUNTIF('Approved Products List'!C$5:C45,'Approved Products List'!C45)=1)*1</f>
        <v>0</v>
      </c>
      <c r="C1651" s="19"/>
      <c r="D1651" s="19" t="e">
        <f t="array" ref="D1651">IF(ROWS(D$6:D1651)&lt;=C$5,INDEX('Approved Products List'!$C$5:$C$2890,SMALL(IF($B$6:$B$4551=1,ROW($B$6:$B$4551)-ROW(B$6)+1),ROWS(D$6:D1651))),"")</f>
        <v>#REF!</v>
      </c>
      <c r="E1651" s="19" t="e">
        <f>IF(D1651="", "",MATCH(D1651,'Approved Products List'!C$5:C$2890,0))</f>
        <v>#REF!</v>
      </c>
      <c r="F1651" s="21" t="e">
        <f>IF(D1651="", "",COUNTIF('Approved Products List'!C$5:C$2890,D1651))</f>
        <v>#REF!</v>
      </c>
    </row>
    <row r="1652" spans="2:6" x14ac:dyDescent="0.25">
      <c r="B1652" s="20">
        <f>(COUNTIF('Approved Products List'!C$5:C46,'Approved Products List'!C46)=1)*1</f>
        <v>0</v>
      </c>
      <c r="C1652" s="19"/>
      <c r="D1652" s="19" t="e">
        <f t="array" ref="D1652">IF(ROWS(D$6:D1652)&lt;=C$5,INDEX('Approved Products List'!$C$5:$C$2890,SMALL(IF($B$6:$B$4551=1,ROW($B$6:$B$4551)-ROW(B$6)+1),ROWS(D$6:D1652))),"")</f>
        <v>#REF!</v>
      </c>
      <c r="E1652" s="19" t="e">
        <f>IF(D1652="", "",MATCH(D1652,'Approved Products List'!C$5:C$2890,0))</f>
        <v>#REF!</v>
      </c>
      <c r="F1652" s="21" t="e">
        <f>IF(D1652="", "",COUNTIF('Approved Products List'!C$5:C$2890,D1652))</f>
        <v>#REF!</v>
      </c>
    </row>
    <row r="1653" spans="2:6" x14ac:dyDescent="0.25">
      <c r="B1653" s="20">
        <f>(COUNTIF('Approved Products List'!C$5:C47,'Approved Products List'!C47)=1)*1</f>
        <v>0</v>
      </c>
      <c r="C1653" s="19"/>
      <c r="D1653" s="19" t="e">
        <f t="array" ref="D1653">IF(ROWS(D$6:D1653)&lt;=C$5,INDEX('Approved Products List'!$C$5:$C$2890,SMALL(IF($B$6:$B$4551=1,ROW($B$6:$B$4551)-ROW(B$6)+1),ROWS(D$6:D1653))),"")</f>
        <v>#REF!</v>
      </c>
      <c r="E1653" s="19" t="e">
        <f>IF(D1653="", "",MATCH(D1653,'Approved Products List'!C$5:C$2890,0))</f>
        <v>#REF!</v>
      </c>
      <c r="F1653" s="21" t="e">
        <f>IF(D1653="", "",COUNTIF('Approved Products List'!C$5:C$2890,D1653))</f>
        <v>#REF!</v>
      </c>
    </row>
    <row r="1654" spans="2:6" x14ac:dyDescent="0.25">
      <c r="B1654" s="20">
        <f>(COUNTIF('Approved Products List'!C$5:C48,'Approved Products List'!C48)=1)*1</f>
        <v>0</v>
      </c>
      <c r="C1654" s="19"/>
      <c r="D1654" s="19" t="e">
        <f t="array" ref="D1654">IF(ROWS(D$6:D1654)&lt;=C$5,INDEX('Approved Products List'!$C$5:$C$2890,SMALL(IF($B$6:$B$4551=1,ROW($B$6:$B$4551)-ROW(B$6)+1),ROWS(D$6:D1654))),"")</f>
        <v>#REF!</v>
      </c>
      <c r="E1654" s="19" t="e">
        <f>IF(D1654="", "",MATCH(D1654,'Approved Products List'!C$5:C$2890,0))</f>
        <v>#REF!</v>
      </c>
      <c r="F1654" s="21" t="e">
        <f>IF(D1654="", "",COUNTIF('Approved Products List'!C$5:C$2890,D1654))</f>
        <v>#REF!</v>
      </c>
    </row>
    <row r="1655" spans="2:6" x14ac:dyDescent="0.25">
      <c r="B1655" s="20">
        <f>(COUNTIF('Approved Products List'!C$5:C49,'Approved Products List'!C49)=1)*1</f>
        <v>0</v>
      </c>
      <c r="C1655" s="19"/>
      <c r="D1655" s="19" t="e">
        <f t="array" ref="D1655">IF(ROWS(D$6:D1655)&lt;=C$5,INDEX('Approved Products List'!$C$5:$C$2890,SMALL(IF($B$6:$B$4551=1,ROW($B$6:$B$4551)-ROW(B$6)+1),ROWS(D$6:D1655))),"")</f>
        <v>#REF!</v>
      </c>
      <c r="E1655" s="19" t="e">
        <f>IF(D1655="", "",MATCH(D1655,'Approved Products List'!C$5:C$2890,0))</f>
        <v>#REF!</v>
      </c>
      <c r="F1655" s="21" t="e">
        <f>IF(D1655="", "",COUNTIF('Approved Products List'!C$5:C$2890,D1655))</f>
        <v>#REF!</v>
      </c>
    </row>
    <row r="1656" spans="2:6" x14ac:dyDescent="0.25">
      <c r="B1656" s="20">
        <f>(COUNTIF('Approved Products List'!C$5:C50,'Approved Products List'!C50)=1)*1</f>
        <v>0</v>
      </c>
      <c r="C1656" s="19"/>
      <c r="D1656" s="19" t="e">
        <f t="array" ref="D1656">IF(ROWS(D$6:D1656)&lt;=C$5,INDEX('Approved Products List'!$C$5:$C$2890,SMALL(IF($B$6:$B$4551=1,ROW($B$6:$B$4551)-ROW(B$6)+1),ROWS(D$6:D1656))),"")</f>
        <v>#REF!</v>
      </c>
      <c r="E1656" s="19" t="e">
        <f>IF(D1656="", "",MATCH(D1656,'Approved Products List'!C$5:C$2890,0))</f>
        <v>#REF!</v>
      </c>
      <c r="F1656" s="21" t="e">
        <f>IF(D1656="", "",COUNTIF('Approved Products List'!C$5:C$2890,D1656))</f>
        <v>#REF!</v>
      </c>
    </row>
    <row r="1657" spans="2:6" x14ac:dyDescent="0.25">
      <c r="B1657" s="20">
        <f>(COUNTIF('Approved Products List'!C$5:C51,'Approved Products List'!C51)=1)*1</f>
        <v>0</v>
      </c>
      <c r="C1657" s="19"/>
      <c r="D1657" s="19" t="e">
        <f t="array" ref="D1657">IF(ROWS(D$6:D1657)&lt;=C$5,INDEX('Approved Products List'!$C$5:$C$2890,SMALL(IF($B$6:$B$4551=1,ROW($B$6:$B$4551)-ROW(B$6)+1),ROWS(D$6:D1657))),"")</f>
        <v>#REF!</v>
      </c>
      <c r="E1657" s="19" t="e">
        <f>IF(D1657="", "",MATCH(D1657,'Approved Products List'!C$5:C$2890,0))</f>
        <v>#REF!</v>
      </c>
      <c r="F1657" s="21" t="e">
        <f>IF(D1657="", "",COUNTIF('Approved Products List'!C$5:C$2890,D1657))</f>
        <v>#REF!</v>
      </c>
    </row>
    <row r="1658" spans="2:6" x14ac:dyDescent="0.25">
      <c r="B1658" s="20">
        <f>(COUNTIF('Approved Products List'!C$5:C52,'Approved Products List'!C52)=1)*1</f>
        <v>0</v>
      </c>
      <c r="C1658" s="19"/>
      <c r="D1658" s="19" t="e">
        <f t="array" ref="D1658">IF(ROWS(D$6:D1658)&lt;=C$5,INDEX('Approved Products List'!$C$5:$C$2890,SMALL(IF($B$6:$B$4551=1,ROW($B$6:$B$4551)-ROW(B$6)+1),ROWS(D$6:D1658))),"")</f>
        <v>#REF!</v>
      </c>
      <c r="E1658" s="19" t="e">
        <f>IF(D1658="", "",MATCH(D1658,'Approved Products List'!C$5:C$2890,0))</f>
        <v>#REF!</v>
      </c>
      <c r="F1658" s="21" t="e">
        <f>IF(D1658="", "",COUNTIF('Approved Products List'!C$5:C$2890,D1658))</f>
        <v>#REF!</v>
      </c>
    </row>
    <row r="1659" spans="2:6" x14ac:dyDescent="0.25">
      <c r="B1659" s="20">
        <f>(COUNTIF('Approved Products List'!C$5:C53,'Approved Products List'!C53)=1)*1</f>
        <v>0</v>
      </c>
      <c r="C1659" s="19"/>
      <c r="D1659" s="19" t="e">
        <f t="array" ref="D1659">IF(ROWS(D$6:D1659)&lt;=C$5,INDEX('Approved Products List'!$C$5:$C$2890,SMALL(IF($B$6:$B$4551=1,ROW($B$6:$B$4551)-ROW(B$6)+1),ROWS(D$6:D1659))),"")</f>
        <v>#REF!</v>
      </c>
      <c r="E1659" s="19" t="e">
        <f>IF(D1659="", "",MATCH(D1659,'Approved Products List'!C$5:C$2890,0))</f>
        <v>#REF!</v>
      </c>
      <c r="F1659" s="21" t="e">
        <f>IF(D1659="", "",COUNTIF('Approved Products List'!C$5:C$2890,D1659))</f>
        <v>#REF!</v>
      </c>
    </row>
    <row r="1660" spans="2:6" x14ac:dyDescent="0.25">
      <c r="B1660" s="20">
        <f>(COUNTIF('Approved Products List'!C$5:C54,'Approved Products List'!C54)=1)*1</f>
        <v>0</v>
      </c>
      <c r="C1660" s="19"/>
      <c r="D1660" s="19" t="e">
        <f t="array" ref="D1660">IF(ROWS(D$6:D1660)&lt;=C$5,INDEX('Approved Products List'!$C$5:$C$2890,SMALL(IF($B$6:$B$4551=1,ROW($B$6:$B$4551)-ROW(B$6)+1),ROWS(D$6:D1660))),"")</f>
        <v>#REF!</v>
      </c>
      <c r="E1660" s="19" t="e">
        <f>IF(D1660="", "",MATCH(D1660,'Approved Products List'!C$5:C$2890,0))</f>
        <v>#REF!</v>
      </c>
      <c r="F1660" s="21" t="e">
        <f>IF(D1660="", "",COUNTIF('Approved Products List'!C$5:C$2890,D1660))</f>
        <v>#REF!</v>
      </c>
    </row>
    <row r="1661" spans="2:6" x14ac:dyDescent="0.25">
      <c r="B1661" s="20">
        <f>(COUNTIF('Approved Products List'!C$5:C55,'Approved Products List'!C55)=1)*1</f>
        <v>0</v>
      </c>
      <c r="C1661" s="19"/>
      <c r="D1661" s="19" t="e">
        <f t="array" ref="D1661">IF(ROWS(D$6:D1661)&lt;=C$5,INDEX('Approved Products List'!$C$5:$C$2890,SMALL(IF($B$6:$B$4551=1,ROW($B$6:$B$4551)-ROW(B$6)+1),ROWS(D$6:D1661))),"")</f>
        <v>#REF!</v>
      </c>
      <c r="E1661" s="19" t="e">
        <f>IF(D1661="", "",MATCH(D1661,'Approved Products List'!C$5:C$2890,0))</f>
        <v>#REF!</v>
      </c>
      <c r="F1661" s="21" t="e">
        <f>IF(D1661="", "",COUNTIF('Approved Products List'!C$5:C$2890,D1661))</f>
        <v>#REF!</v>
      </c>
    </row>
    <row r="1662" spans="2:6" x14ac:dyDescent="0.25">
      <c r="B1662" s="20">
        <f>(COUNTIF('Approved Products List'!C$5:C56,'Approved Products List'!C56)=1)*1</f>
        <v>0</v>
      </c>
      <c r="C1662" s="19"/>
      <c r="D1662" s="19" t="e">
        <f t="array" ref="D1662">IF(ROWS(D$6:D1662)&lt;=C$5,INDEX('Approved Products List'!$C$5:$C$2890,SMALL(IF($B$6:$B$4551=1,ROW($B$6:$B$4551)-ROW(B$6)+1),ROWS(D$6:D1662))),"")</f>
        <v>#REF!</v>
      </c>
      <c r="E1662" s="19" t="e">
        <f>IF(D1662="", "",MATCH(D1662,'Approved Products List'!C$5:C$2890,0))</f>
        <v>#REF!</v>
      </c>
      <c r="F1662" s="21" t="e">
        <f>IF(D1662="", "",COUNTIF('Approved Products List'!C$5:C$2890,D1662))</f>
        <v>#REF!</v>
      </c>
    </row>
    <row r="1663" spans="2:6" x14ac:dyDescent="0.25">
      <c r="B1663" s="20">
        <f>(COUNTIF('Approved Products List'!C$5:C57,'Approved Products List'!C57)=1)*1</f>
        <v>0</v>
      </c>
      <c r="C1663" s="19"/>
      <c r="D1663" s="19" t="e">
        <f t="array" ref="D1663">IF(ROWS(D$6:D1663)&lt;=C$5,INDEX('Approved Products List'!$C$5:$C$2890,SMALL(IF($B$6:$B$4551=1,ROW($B$6:$B$4551)-ROW(B$6)+1),ROWS(D$6:D1663))),"")</f>
        <v>#REF!</v>
      </c>
      <c r="E1663" s="19" t="e">
        <f>IF(D1663="", "",MATCH(D1663,'Approved Products List'!C$5:C$2890,0))</f>
        <v>#REF!</v>
      </c>
      <c r="F1663" s="21" t="e">
        <f>IF(D1663="", "",COUNTIF('Approved Products List'!C$5:C$2890,D1663))</f>
        <v>#REF!</v>
      </c>
    </row>
    <row r="1664" spans="2:6" x14ac:dyDescent="0.25">
      <c r="B1664" s="20">
        <f>(COUNTIF('Approved Products List'!C$5:C58,'Approved Products List'!C58)=1)*1</f>
        <v>0</v>
      </c>
      <c r="C1664" s="19"/>
      <c r="D1664" s="19" t="e">
        <f t="array" ref="D1664">IF(ROWS(D$6:D1664)&lt;=C$5,INDEX('Approved Products List'!$C$5:$C$2890,SMALL(IF($B$6:$B$4551=1,ROW($B$6:$B$4551)-ROW(B$6)+1),ROWS(D$6:D1664))),"")</f>
        <v>#REF!</v>
      </c>
      <c r="E1664" s="19" t="e">
        <f>IF(D1664="", "",MATCH(D1664,'Approved Products List'!C$5:C$2890,0))</f>
        <v>#REF!</v>
      </c>
      <c r="F1664" s="21" t="e">
        <f>IF(D1664="", "",COUNTIF('Approved Products List'!C$5:C$2890,D1664))</f>
        <v>#REF!</v>
      </c>
    </row>
    <row r="1665" spans="2:6" x14ac:dyDescent="0.25">
      <c r="B1665" s="20">
        <f>(COUNTIF('Approved Products List'!C$5:C59,'Approved Products List'!C59)=1)*1</f>
        <v>0</v>
      </c>
      <c r="C1665" s="19"/>
      <c r="D1665" s="19" t="e">
        <f t="array" ref="D1665">IF(ROWS(D$6:D1665)&lt;=C$5,INDEX('Approved Products List'!$C$5:$C$2890,SMALL(IF($B$6:$B$4551=1,ROW($B$6:$B$4551)-ROW(B$6)+1),ROWS(D$6:D1665))),"")</f>
        <v>#REF!</v>
      </c>
      <c r="E1665" s="19" t="e">
        <f>IF(D1665="", "",MATCH(D1665,'Approved Products List'!C$5:C$2890,0))</f>
        <v>#REF!</v>
      </c>
      <c r="F1665" s="21" t="e">
        <f>IF(D1665="", "",COUNTIF('Approved Products List'!C$5:C$2890,D1665))</f>
        <v>#REF!</v>
      </c>
    </row>
    <row r="1666" spans="2:6" x14ac:dyDescent="0.25">
      <c r="B1666" s="20">
        <f>(COUNTIF('Approved Products List'!C$5:C60,'Approved Products List'!C60)=1)*1</f>
        <v>0</v>
      </c>
      <c r="C1666" s="19"/>
      <c r="D1666" s="19" t="e">
        <f t="array" ref="D1666">IF(ROWS(D$6:D1666)&lt;=C$5,INDEX('Approved Products List'!$C$5:$C$2890,SMALL(IF($B$6:$B$4551=1,ROW($B$6:$B$4551)-ROW(B$6)+1),ROWS(D$6:D1666))),"")</f>
        <v>#REF!</v>
      </c>
      <c r="E1666" s="19" t="e">
        <f>IF(D1666="", "",MATCH(D1666,'Approved Products List'!C$5:C$2890,0))</f>
        <v>#REF!</v>
      </c>
      <c r="F1666" s="21" t="e">
        <f>IF(D1666="", "",COUNTIF('Approved Products List'!C$5:C$2890,D1666))</f>
        <v>#REF!</v>
      </c>
    </row>
    <row r="1667" spans="2:6" x14ac:dyDescent="0.25">
      <c r="B1667" s="20">
        <f>(COUNTIF('Approved Products List'!C$5:C61,'Approved Products List'!C61)=1)*1</f>
        <v>0</v>
      </c>
      <c r="C1667" s="19"/>
      <c r="D1667" s="19" t="e">
        <f t="array" ref="D1667">IF(ROWS(D$6:D1667)&lt;=C$5,INDEX('Approved Products List'!$C$5:$C$2890,SMALL(IF($B$6:$B$4551=1,ROW($B$6:$B$4551)-ROW(B$6)+1),ROWS(D$6:D1667))),"")</f>
        <v>#REF!</v>
      </c>
      <c r="E1667" s="19" t="e">
        <f>IF(D1667="", "",MATCH(D1667,'Approved Products List'!C$5:C$2890,0))</f>
        <v>#REF!</v>
      </c>
      <c r="F1667" s="21" t="e">
        <f>IF(D1667="", "",COUNTIF('Approved Products List'!C$5:C$2890,D1667))</f>
        <v>#REF!</v>
      </c>
    </row>
    <row r="1668" spans="2:6" x14ac:dyDescent="0.25">
      <c r="B1668" s="20">
        <f>(COUNTIF('Approved Products List'!C$5:C62,'Approved Products List'!C62)=1)*1</f>
        <v>0</v>
      </c>
      <c r="C1668" s="19"/>
      <c r="D1668" s="19" t="e">
        <f t="array" ref="D1668">IF(ROWS(D$6:D1668)&lt;=C$5,INDEX('Approved Products List'!$C$5:$C$2890,SMALL(IF($B$6:$B$4551=1,ROW($B$6:$B$4551)-ROW(B$6)+1),ROWS(D$6:D1668))),"")</f>
        <v>#REF!</v>
      </c>
      <c r="E1668" s="19" t="e">
        <f>IF(D1668="", "",MATCH(D1668,'Approved Products List'!C$5:C$2890,0))</f>
        <v>#REF!</v>
      </c>
      <c r="F1668" s="21" t="e">
        <f>IF(D1668="", "",COUNTIF('Approved Products List'!C$5:C$2890,D1668))</f>
        <v>#REF!</v>
      </c>
    </row>
    <row r="1669" spans="2:6" x14ac:dyDescent="0.25">
      <c r="B1669" s="20">
        <f>(COUNTIF('Approved Products List'!C$5:C63,'Approved Products List'!C63)=1)*1</f>
        <v>0</v>
      </c>
      <c r="C1669" s="19"/>
      <c r="D1669" s="19" t="e">
        <f t="array" ref="D1669">IF(ROWS(D$6:D1669)&lt;=C$5,INDEX('Approved Products List'!$C$5:$C$2890,SMALL(IF($B$6:$B$4551=1,ROW($B$6:$B$4551)-ROW(B$6)+1),ROWS(D$6:D1669))),"")</f>
        <v>#REF!</v>
      </c>
      <c r="E1669" s="19" t="e">
        <f>IF(D1669="", "",MATCH(D1669,'Approved Products List'!C$5:C$2890,0))</f>
        <v>#REF!</v>
      </c>
      <c r="F1669" s="21" t="e">
        <f>IF(D1669="", "",COUNTIF('Approved Products List'!C$5:C$2890,D1669))</f>
        <v>#REF!</v>
      </c>
    </row>
    <row r="1670" spans="2:6" x14ac:dyDescent="0.25">
      <c r="B1670" s="20">
        <f>(COUNTIF('Approved Products List'!C$5:C64,'Approved Products List'!C64)=1)*1</f>
        <v>0</v>
      </c>
      <c r="C1670" s="19"/>
      <c r="D1670" s="19" t="e">
        <f t="array" ref="D1670">IF(ROWS(D$6:D1670)&lt;=C$5,INDEX('Approved Products List'!$C$5:$C$2890,SMALL(IF($B$6:$B$4551=1,ROW($B$6:$B$4551)-ROW(B$6)+1),ROWS(D$6:D1670))),"")</f>
        <v>#REF!</v>
      </c>
      <c r="E1670" s="19" t="e">
        <f>IF(D1670="", "",MATCH(D1670,'Approved Products List'!C$5:C$2890,0))</f>
        <v>#REF!</v>
      </c>
      <c r="F1670" s="21" t="e">
        <f>IF(D1670="", "",COUNTIF('Approved Products List'!C$5:C$2890,D1670))</f>
        <v>#REF!</v>
      </c>
    </row>
    <row r="1671" spans="2:6" x14ac:dyDescent="0.25">
      <c r="B1671" s="20">
        <f>(COUNTIF('Approved Products List'!C$5:C65,'Approved Products List'!C65)=1)*1</f>
        <v>0</v>
      </c>
      <c r="C1671" s="19"/>
      <c r="D1671" s="19" t="e">
        <f t="array" ref="D1671">IF(ROWS(D$6:D1671)&lt;=C$5,INDEX('Approved Products List'!$C$5:$C$2890,SMALL(IF($B$6:$B$4551=1,ROW($B$6:$B$4551)-ROW(B$6)+1),ROWS(D$6:D1671))),"")</f>
        <v>#REF!</v>
      </c>
      <c r="E1671" s="19" t="e">
        <f>IF(D1671="", "",MATCH(D1671,'Approved Products List'!C$5:C$2890,0))</f>
        <v>#REF!</v>
      </c>
      <c r="F1671" s="21" t="e">
        <f>IF(D1671="", "",COUNTIF('Approved Products List'!C$5:C$2890,D1671))</f>
        <v>#REF!</v>
      </c>
    </row>
    <row r="1672" spans="2:6" x14ac:dyDescent="0.25">
      <c r="B1672" s="20">
        <f>(COUNTIF('Approved Products List'!C$5:C66,'Approved Products List'!C66)=1)*1</f>
        <v>0</v>
      </c>
      <c r="C1672" s="19"/>
      <c r="D1672" s="19" t="e">
        <f t="array" ref="D1672">IF(ROWS(D$6:D1672)&lt;=C$5,INDEX('Approved Products List'!$C$5:$C$2890,SMALL(IF($B$6:$B$4551=1,ROW($B$6:$B$4551)-ROW(B$6)+1),ROWS(D$6:D1672))),"")</f>
        <v>#REF!</v>
      </c>
      <c r="E1672" s="19" t="e">
        <f>IF(D1672="", "",MATCH(D1672,'Approved Products List'!C$5:C$2890,0))</f>
        <v>#REF!</v>
      </c>
      <c r="F1672" s="21" t="e">
        <f>IF(D1672="", "",COUNTIF('Approved Products List'!C$5:C$2890,D1672))</f>
        <v>#REF!</v>
      </c>
    </row>
    <row r="1673" spans="2:6" x14ac:dyDescent="0.25">
      <c r="B1673" s="20">
        <f>(COUNTIF('Approved Products List'!C$5:C67,'Approved Products List'!C67)=1)*1</f>
        <v>0</v>
      </c>
      <c r="C1673" s="19"/>
      <c r="D1673" s="19" t="e">
        <f t="array" ref="D1673">IF(ROWS(D$6:D1673)&lt;=C$5,INDEX('Approved Products List'!$C$5:$C$2890,SMALL(IF($B$6:$B$4551=1,ROW($B$6:$B$4551)-ROW(B$6)+1),ROWS(D$6:D1673))),"")</f>
        <v>#REF!</v>
      </c>
      <c r="E1673" s="19" t="e">
        <f>IF(D1673="", "",MATCH(D1673,'Approved Products List'!C$5:C$2890,0))</f>
        <v>#REF!</v>
      </c>
      <c r="F1673" s="21" t="e">
        <f>IF(D1673="", "",COUNTIF('Approved Products List'!C$5:C$2890,D1673))</f>
        <v>#REF!</v>
      </c>
    </row>
    <row r="1674" spans="2:6" x14ac:dyDescent="0.25">
      <c r="B1674" s="20">
        <f>(COUNTIF('Approved Products List'!C$5:C68,'Approved Products List'!C68)=1)*1</f>
        <v>0</v>
      </c>
      <c r="C1674" s="19"/>
      <c r="D1674" s="19" t="e">
        <f t="array" ref="D1674">IF(ROWS(D$6:D1674)&lt;=C$5,INDEX('Approved Products List'!$C$5:$C$2890,SMALL(IF($B$6:$B$4551=1,ROW($B$6:$B$4551)-ROW(B$6)+1),ROWS(D$6:D1674))),"")</f>
        <v>#REF!</v>
      </c>
      <c r="E1674" s="19" t="e">
        <f>IF(D1674="", "",MATCH(D1674,'Approved Products List'!C$5:C$2890,0))</f>
        <v>#REF!</v>
      </c>
      <c r="F1674" s="21" t="e">
        <f>IF(D1674="", "",COUNTIF('Approved Products List'!C$5:C$2890,D1674))</f>
        <v>#REF!</v>
      </c>
    </row>
    <row r="1675" spans="2:6" x14ac:dyDescent="0.25">
      <c r="B1675" s="20">
        <f>(COUNTIF('Approved Products List'!C$5:C69,'Approved Products List'!C69)=1)*1</f>
        <v>0</v>
      </c>
      <c r="C1675" s="19"/>
      <c r="D1675" s="19" t="e">
        <f t="array" ref="D1675">IF(ROWS(D$6:D1675)&lt;=C$5,INDEX('Approved Products List'!$C$5:$C$2890,SMALL(IF($B$6:$B$4551=1,ROW($B$6:$B$4551)-ROW(B$6)+1),ROWS(D$6:D1675))),"")</f>
        <v>#REF!</v>
      </c>
      <c r="E1675" s="19" t="e">
        <f>IF(D1675="", "",MATCH(D1675,'Approved Products List'!C$5:C$2890,0))</f>
        <v>#REF!</v>
      </c>
      <c r="F1675" s="21" t="e">
        <f>IF(D1675="", "",COUNTIF('Approved Products List'!C$5:C$2890,D1675))</f>
        <v>#REF!</v>
      </c>
    </row>
    <row r="1676" spans="2:6" x14ac:dyDescent="0.25">
      <c r="B1676" s="20">
        <f>(COUNTIF('Approved Products List'!C$5:C70,'Approved Products List'!C70)=1)*1</f>
        <v>0</v>
      </c>
      <c r="C1676" s="19"/>
      <c r="D1676" s="19" t="e">
        <f t="array" ref="D1676">IF(ROWS(D$6:D1676)&lt;=C$5,INDEX('Approved Products List'!$C$5:$C$2890,SMALL(IF($B$6:$B$4551=1,ROW($B$6:$B$4551)-ROW(B$6)+1),ROWS(D$6:D1676))),"")</f>
        <v>#REF!</v>
      </c>
      <c r="E1676" s="19" t="e">
        <f>IF(D1676="", "",MATCH(D1676,'Approved Products List'!C$5:C$2890,0))</f>
        <v>#REF!</v>
      </c>
      <c r="F1676" s="21" t="e">
        <f>IF(D1676="", "",COUNTIF('Approved Products List'!C$5:C$2890,D1676))</f>
        <v>#REF!</v>
      </c>
    </row>
    <row r="1677" spans="2:6" x14ac:dyDescent="0.25">
      <c r="B1677" s="20">
        <f>(COUNTIF('Approved Products List'!C$5:C71,'Approved Products List'!C71)=1)*1</f>
        <v>0</v>
      </c>
      <c r="C1677" s="19"/>
      <c r="D1677" s="19" t="e">
        <f t="array" ref="D1677">IF(ROWS(D$6:D1677)&lt;=C$5,INDEX('Approved Products List'!$C$5:$C$2890,SMALL(IF($B$6:$B$4551=1,ROW($B$6:$B$4551)-ROW(B$6)+1),ROWS(D$6:D1677))),"")</f>
        <v>#REF!</v>
      </c>
      <c r="E1677" s="19" t="e">
        <f>IF(D1677="", "",MATCH(D1677,'Approved Products List'!C$5:C$2890,0))</f>
        <v>#REF!</v>
      </c>
      <c r="F1677" s="21" t="e">
        <f>IF(D1677="", "",COUNTIF('Approved Products List'!C$5:C$2890,D1677))</f>
        <v>#REF!</v>
      </c>
    </row>
    <row r="1678" spans="2:6" x14ac:dyDescent="0.25">
      <c r="B1678" s="20">
        <f>(COUNTIF('Approved Products List'!C$5:C72,'Approved Products List'!C72)=1)*1</f>
        <v>0</v>
      </c>
      <c r="C1678" s="19"/>
      <c r="D1678" s="19" t="e">
        <f t="array" ref="D1678">IF(ROWS(D$6:D1678)&lt;=C$5,INDEX('Approved Products List'!$C$5:$C$2890,SMALL(IF($B$6:$B$4551=1,ROW($B$6:$B$4551)-ROW(B$6)+1),ROWS(D$6:D1678))),"")</f>
        <v>#REF!</v>
      </c>
      <c r="E1678" s="19" t="e">
        <f>IF(D1678="", "",MATCH(D1678,'Approved Products List'!C$5:C$2890,0))</f>
        <v>#REF!</v>
      </c>
      <c r="F1678" s="21" t="e">
        <f>IF(D1678="", "",COUNTIF('Approved Products List'!C$5:C$2890,D1678))</f>
        <v>#REF!</v>
      </c>
    </row>
    <row r="1679" spans="2:6" x14ac:dyDescent="0.25">
      <c r="B1679" s="20">
        <f>(COUNTIF('Approved Products List'!C$5:C73,'Approved Products List'!C73)=1)*1</f>
        <v>0</v>
      </c>
      <c r="C1679" s="19"/>
      <c r="D1679" s="19" t="e">
        <f t="array" ref="D1679">IF(ROWS(D$6:D1679)&lt;=C$5,INDEX('Approved Products List'!$C$5:$C$2890,SMALL(IF($B$6:$B$4551=1,ROW($B$6:$B$4551)-ROW(B$6)+1),ROWS(D$6:D1679))),"")</f>
        <v>#REF!</v>
      </c>
      <c r="E1679" s="19" t="e">
        <f>IF(D1679="", "",MATCH(D1679,'Approved Products List'!C$5:C$2890,0))</f>
        <v>#REF!</v>
      </c>
      <c r="F1679" s="21" t="e">
        <f>IF(D1679="", "",COUNTIF('Approved Products List'!C$5:C$2890,D1679))</f>
        <v>#REF!</v>
      </c>
    </row>
    <row r="1680" spans="2:6" x14ac:dyDescent="0.25">
      <c r="B1680" s="20">
        <f>(COUNTIF('Approved Products List'!C$5:C74,'Approved Products List'!C74)=1)*1</f>
        <v>0</v>
      </c>
      <c r="C1680" s="19"/>
      <c r="D1680" s="19" t="e">
        <f t="array" ref="D1680">IF(ROWS(D$6:D1680)&lt;=C$5,INDEX('Approved Products List'!$C$5:$C$2890,SMALL(IF($B$6:$B$4551=1,ROW($B$6:$B$4551)-ROW(B$6)+1),ROWS(D$6:D1680))),"")</f>
        <v>#REF!</v>
      </c>
      <c r="E1680" s="19" t="e">
        <f>IF(D1680="", "",MATCH(D1680,'Approved Products List'!C$5:C$2890,0))</f>
        <v>#REF!</v>
      </c>
      <c r="F1680" s="21" t="e">
        <f>IF(D1680="", "",COUNTIF('Approved Products List'!C$5:C$2890,D1680))</f>
        <v>#REF!</v>
      </c>
    </row>
    <row r="1681" spans="2:6" x14ac:dyDescent="0.25">
      <c r="B1681" s="20">
        <f>(COUNTIF('Approved Products List'!C$5:C75,'Approved Products List'!C75)=1)*1</f>
        <v>0</v>
      </c>
      <c r="C1681" s="19"/>
      <c r="D1681" s="19" t="e">
        <f t="array" ref="D1681">IF(ROWS(D$6:D1681)&lt;=C$5,INDEX('Approved Products List'!$C$5:$C$2890,SMALL(IF($B$6:$B$4551=1,ROW($B$6:$B$4551)-ROW(B$6)+1),ROWS(D$6:D1681))),"")</f>
        <v>#REF!</v>
      </c>
      <c r="E1681" s="19" t="e">
        <f>IF(D1681="", "",MATCH(D1681,'Approved Products List'!C$5:C$2890,0))</f>
        <v>#REF!</v>
      </c>
      <c r="F1681" s="21" t="e">
        <f>IF(D1681="", "",COUNTIF('Approved Products List'!C$5:C$2890,D1681))</f>
        <v>#REF!</v>
      </c>
    </row>
    <row r="1682" spans="2:6" x14ac:dyDescent="0.25">
      <c r="B1682" s="20">
        <f>(COUNTIF('Approved Products List'!C$5:C76,'Approved Products List'!C76)=1)*1</f>
        <v>0</v>
      </c>
      <c r="C1682" s="19"/>
      <c r="D1682" s="19" t="e">
        <f t="array" ref="D1682">IF(ROWS(D$6:D1682)&lt;=C$5,INDEX('Approved Products List'!$C$5:$C$2890,SMALL(IF($B$6:$B$4551=1,ROW($B$6:$B$4551)-ROW(B$6)+1),ROWS(D$6:D1682))),"")</f>
        <v>#REF!</v>
      </c>
      <c r="E1682" s="19" t="e">
        <f>IF(D1682="", "",MATCH(D1682,'Approved Products List'!C$5:C$2890,0))</f>
        <v>#REF!</v>
      </c>
      <c r="F1682" s="21" t="e">
        <f>IF(D1682="", "",COUNTIF('Approved Products List'!C$5:C$2890,D1682))</f>
        <v>#REF!</v>
      </c>
    </row>
    <row r="1683" spans="2:6" x14ac:dyDescent="0.25">
      <c r="B1683" s="20">
        <f>(COUNTIF('Approved Products List'!C$5:C77,'Approved Products List'!C77)=1)*1</f>
        <v>0</v>
      </c>
      <c r="C1683" s="19"/>
      <c r="D1683" s="19" t="e">
        <f t="array" ref="D1683">IF(ROWS(D$6:D1683)&lt;=C$5,INDEX('Approved Products List'!$C$5:$C$2890,SMALL(IF($B$6:$B$4551=1,ROW($B$6:$B$4551)-ROW(B$6)+1),ROWS(D$6:D1683))),"")</f>
        <v>#REF!</v>
      </c>
      <c r="E1683" s="19" t="e">
        <f>IF(D1683="", "",MATCH(D1683,'Approved Products List'!C$5:C$2890,0))</f>
        <v>#REF!</v>
      </c>
      <c r="F1683" s="21" t="e">
        <f>IF(D1683="", "",COUNTIF('Approved Products List'!C$5:C$2890,D1683))</f>
        <v>#REF!</v>
      </c>
    </row>
    <row r="1684" spans="2:6" x14ac:dyDescent="0.25">
      <c r="B1684" s="20">
        <f>(COUNTIF('Approved Products List'!C$5:C78,'Approved Products List'!C78)=1)*1</f>
        <v>0</v>
      </c>
      <c r="C1684" s="19"/>
      <c r="D1684" s="19" t="e">
        <f t="array" ref="D1684">IF(ROWS(D$6:D1684)&lt;=C$5,INDEX('Approved Products List'!$C$5:$C$2890,SMALL(IF($B$6:$B$4551=1,ROW($B$6:$B$4551)-ROW(B$6)+1),ROWS(D$6:D1684))),"")</f>
        <v>#REF!</v>
      </c>
      <c r="E1684" s="19" t="e">
        <f>IF(D1684="", "",MATCH(D1684,'Approved Products List'!C$5:C$2890,0))</f>
        <v>#REF!</v>
      </c>
      <c r="F1684" s="21" t="e">
        <f>IF(D1684="", "",COUNTIF('Approved Products List'!C$5:C$2890,D1684))</f>
        <v>#REF!</v>
      </c>
    </row>
    <row r="1685" spans="2:6" x14ac:dyDescent="0.25">
      <c r="B1685" s="20">
        <f>(COUNTIF('Approved Products List'!C$5:C79,'Approved Products List'!C79)=1)*1</f>
        <v>0</v>
      </c>
      <c r="C1685" s="19"/>
      <c r="D1685" s="19" t="e">
        <f t="array" ref="D1685">IF(ROWS(D$6:D1685)&lt;=C$5,INDEX('Approved Products List'!$C$5:$C$2890,SMALL(IF($B$6:$B$4551=1,ROW($B$6:$B$4551)-ROW(B$6)+1),ROWS(D$6:D1685))),"")</f>
        <v>#REF!</v>
      </c>
      <c r="E1685" s="19" t="e">
        <f>IF(D1685="", "",MATCH(D1685,'Approved Products List'!C$5:C$2890,0))</f>
        <v>#REF!</v>
      </c>
      <c r="F1685" s="21" t="e">
        <f>IF(D1685="", "",COUNTIF('Approved Products List'!C$5:C$2890,D1685))</f>
        <v>#REF!</v>
      </c>
    </row>
    <row r="1686" spans="2:6" x14ac:dyDescent="0.25">
      <c r="B1686" s="20">
        <f>(COUNTIF('Approved Products List'!C$5:C80,'Approved Products List'!C80)=1)*1</f>
        <v>0</v>
      </c>
      <c r="C1686" s="19"/>
      <c r="D1686" s="19" t="e">
        <f t="array" ref="D1686">IF(ROWS(D$6:D1686)&lt;=C$5,INDEX('Approved Products List'!$C$5:$C$2890,SMALL(IF($B$6:$B$4551=1,ROW($B$6:$B$4551)-ROW(B$6)+1),ROWS(D$6:D1686))),"")</f>
        <v>#REF!</v>
      </c>
      <c r="E1686" s="19" t="e">
        <f>IF(D1686="", "",MATCH(D1686,'Approved Products List'!C$5:C$2890,0))</f>
        <v>#REF!</v>
      </c>
      <c r="F1686" s="21" t="e">
        <f>IF(D1686="", "",COUNTIF('Approved Products List'!C$5:C$2890,D1686))</f>
        <v>#REF!</v>
      </c>
    </row>
    <row r="1687" spans="2:6" x14ac:dyDescent="0.25">
      <c r="B1687" s="20">
        <f>(COUNTIF('Approved Products List'!C$5:C81,'Approved Products List'!C81)=1)*1</f>
        <v>0</v>
      </c>
      <c r="C1687" s="19"/>
      <c r="D1687" s="19" t="e">
        <f t="array" ref="D1687">IF(ROWS(D$6:D1687)&lt;=C$5,INDEX('Approved Products List'!$C$5:$C$2890,SMALL(IF($B$6:$B$4551=1,ROW($B$6:$B$4551)-ROW(B$6)+1),ROWS(D$6:D1687))),"")</f>
        <v>#REF!</v>
      </c>
      <c r="E1687" s="19" t="e">
        <f>IF(D1687="", "",MATCH(D1687,'Approved Products List'!C$5:C$2890,0))</f>
        <v>#REF!</v>
      </c>
      <c r="F1687" s="21" t="e">
        <f>IF(D1687="", "",COUNTIF('Approved Products List'!C$5:C$2890,D1687))</f>
        <v>#REF!</v>
      </c>
    </row>
    <row r="1688" spans="2:6" x14ac:dyDescent="0.25">
      <c r="B1688" s="20">
        <f>(COUNTIF('Approved Products List'!C$5:C82,'Approved Products List'!C82)=1)*1</f>
        <v>0</v>
      </c>
      <c r="C1688" s="19"/>
      <c r="D1688" s="19" t="e">
        <f t="array" ref="D1688">IF(ROWS(D$6:D1688)&lt;=C$5,INDEX('Approved Products List'!$C$5:$C$2890,SMALL(IF($B$6:$B$4551=1,ROW($B$6:$B$4551)-ROW(B$6)+1),ROWS(D$6:D1688))),"")</f>
        <v>#REF!</v>
      </c>
      <c r="E1688" s="19" t="e">
        <f>IF(D1688="", "",MATCH(D1688,'Approved Products List'!C$5:C$2890,0))</f>
        <v>#REF!</v>
      </c>
      <c r="F1688" s="21" t="e">
        <f>IF(D1688="", "",COUNTIF('Approved Products List'!C$5:C$2890,D1688))</f>
        <v>#REF!</v>
      </c>
    </row>
    <row r="1689" spans="2:6" x14ac:dyDescent="0.25">
      <c r="B1689" s="20">
        <f>(COUNTIF('Approved Products List'!C$5:C83,'Approved Products List'!C83)=1)*1</f>
        <v>0</v>
      </c>
      <c r="C1689" s="19"/>
      <c r="D1689" s="19" t="e">
        <f t="array" ref="D1689">IF(ROWS(D$6:D1689)&lt;=C$5,INDEX('Approved Products List'!$C$5:$C$2890,SMALL(IF($B$6:$B$4551=1,ROW($B$6:$B$4551)-ROW(B$6)+1),ROWS(D$6:D1689))),"")</f>
        <v>#REF!</v>
      </c>
      <c r="E1689" s="19" t="e">
        <f>IF(D1689="", "",MATCH(D1689,'Approved Products List'!C$5:C$2890,0))</f>
        <v>#REF!</v>
      </c>
      <c r="F1689" s="21" t="e">
        <f>IF(D1689="", "",COUNTIF('Approved Products List'!C$5:C$2890,D1689))</f>
        <v>#REF!</v>
      </c>
    </row>
    <row r="1690" spans="2:6" x14ac:dyDescent="0.25">
      <c r="B1690" s="20">
        <f>(COUNTIF('Approved Products List'!C$5:C84,'Approved Products List'!C84)=1)*1</f>
        <v>0</v>
      </c>
      <c r="C1690" s="19"/>
      <c r="D1690" s="19" t="e">
        <f t="array" ref="D1690">IF(ROWS(D$6:D1690)&lt;=C$5,INDEX('Approved Products List'!$C$5:$C$2890,SMALL(IF($B$6:$B$4551=1,ROW($B$6:$B$4551)-ROW(B$6)+1),ROWS(D$6:D1690))),"")</f>
        <v>#REF!</v>
      </c>
      <c r="E1690" s="19" t="e">
        <f>IF(D1690="", "",MATCH(D1690,'Approved Products List'!C$5:C$2890,0))</f>
        <v>#REF!</v>
      </c>
      <c r="F1690" s="21" t="e">
        <f>IF(D1690="", "",COUNTIF('Approved Products List'!C$5:C$2890,D1690))</f>
        <v>#REF!</v>
      </c>
    </row>
    <row r="1691" spans="2:6" x14ac:dyDescent="0.25">
      <c r="B1691" s="20">
        <f>(COUNTIF('Approved Products List'!C$5:C85,'Approved Products List'!C85)=1)*1</f>
        <v>0</v>
      </c>
      <c r="C1691" s="19"/>
      <c r="D1691" s="19" t="e">
        <f t="array" ref="D1691">IF(ROWS(D$6:D1691)&lt;=C$5,INDEX('Approved Products List'!$C$5:$C$2890,SMALL(IF($B$6:$B$4551=1,ROW($B$6:$B$4551)-ROW(B$6)+1),ROWS(D$6:D1691))),"")</f>
        <v>#REF!</v>
      </c>
      <c r="E1691" s="19" t="e">
        <f>IF(D1691="", "",MATCH(D1691,'Approved Products List'!C$5:C$2890,0))</f>
        <v>#REF!</v>
      </c>
      <c r="F1691" s="21" t="e">
        <f>IF(D1691="", "",COUNTIF('Approved Products List'!C$5:C$2890,D1691))</f>
        <v>#REF!</v>
      </c>
    </row>
    <row r="1692" spans="2:6" x14ac:dyDescent="0.25">
      <c r="B1692" s="20">
        <f>(COUNTIF('Approved Products List'!C$5:C86,'Approved Products List'!C86)=1)*1</f>
        <v>0</v>
      </c>
      <c r="C1692" s="19"/>
      <c r="D1692" s="19" t="e">
        <f t="array" ref="D1692">IF(ROWS(D$6:D1692)&lt;=C$5,INDEX('Approved Products List'!$C$5:$C$2890,SMALL(IF($B$6:$B$4551=1,ROW($B$6:$B$4551)-ROW(B$6)+1),ROWS(D$6:D1692))),"")</f>
        <v>#REF!</v>
      </c>
      <c r="E1692" s="19" t="e">
        <f>IF(D1692="", "",MATCH(D1692,'Approved Products List'!C$5:C$2890,0))</f>
        <v>#REF!</v>
      </c>
      <c r="F1692" s="21" t="e">
        <f>IF(D1692="", "",COUNTIF('Approved Products List'!C$5:C$2890,D1692))</f>
        <v>#REF!</v>
      </c>
    </row>
    <row r="1693" spans="2:6" x14ac:dyDescent="0.25">
      <c r="B1693" s="20">
        <f>(COUNTIF('Approved Products List'!C$5:C87,'Approved Products List'!C87)=1)*1</f>
        <v>1</v>
      </c>
      <c r="C1693" s="19"/>
      <c r="D1693" s="19" t="e">
        <f t="array" ref="D1693">IF(ROWS(D$6:D1693)&lt;=C$5,INDEX('Approved Products List'!$C$5:$C$2890,SMALL(IF($B$6:$B$4551=1,ROW($B$6:$B$4551)-ROW(B$6)+1),ROWS(D$6:D1693))),"")</f>
        <v>#REF!</v>
      </c>
      <c r="E1693" s="19" t="e">
        <f>IF(D1693="", "",MATCH(D1693,'Approved Products List'!C$5:C$2890,0))</f>
        <v>#REF!</v>
      </c>
      <c r="F1693" s="21" t="e">
        <f>IF(D1693="", "",COUNTIF('Approved Products List'!C$5:C$2890,D1693))</f>
        <v>#REF!</v>
      </c>
    </row>
    <row r="1694" spans="2:6" x14ac:dyDescent="0.25">
      <c r="B1694" s="20">
        <f>(COUNTIF('Approved Products List'!C$5:C88,'Approved Products List'!C88)=1)*1</f>
        <v>0</v>
      </c>
      <c r="C1694" s="19"/>
      <c r="D1694" s="19" t="e">
        <f t="array" ref="D1694">IF(ROWS(D$6:D1694)&lt;=C$5,INDEX('Approved Products List'!$C$5:$C$2890,SMALL(IF($B$6:$B$4551=1,ROW($B$6:$B$4551)-ROW(B$6)+1),ROWS(D$6:D1694))),"")</f>
        <v>#REF!</v>
      </c>
      <c r="E1694" s="19" t="e">
        <f>IF(D1694="", "",MATCH(D1694,'Approved Products List'!C$5:C$2890,0))</f>
        <v>#REF!</v>
      </c>
      <c r="F1694" s="21" t="e">
        <f>IF(D1694="", "",COUNTIF('Approved Products List'!C$5:C$2890,D1694))</f>
        <v>#REF!</v>
      </c>
    </row>
    <row r="1695" spans="2:6" x14ac:dyDescent="0.25">
      <c r="B1695" s="20">
        <f>(COUNTIF('Approved Products List'!C$5:C89,'Approved Products List'!C89)=1)*1</f>
        <v>0</v>
      </c>
      <c r="C1695" s="19"/>
      <c r="D1695" s="19" t="e">
        <f t="array" ref="D1695">IF(ROWS(D$6:D1695)&lt;=C$5,INDEX('Approved Products List'!$C$5:$C$2890,SMALL(IF($B$6:$B$4551=1,ROW($B$6:$B$4551)-ROW(B$6)+1),ROWS(D$6:D1695))),"")</f>
        <v>#REF!</v>
      </c>
      <c r="E1695" s="19" t="e">
        <f>IF(D1695="", "",MATCH(D1695,'Approved Products List'!C$5:C$2890,0))</f>
        <v>#REF!</v>
      </c>
      <c r="F1695" s="21" t="e">
        <f>IF(D1695="", "",COUNTIF('Approved Products List'!C$5:C$2890,D1695))</f>
        <v>#REF!</v>
      </c>
    </row>
    <row r="1696" spans="2:6" x14ac:dyDescent="0.25">
      <c r="B1696" s="20">
        <f>(COUNTIF('Approved Products List'!C$5:C89,'Approved Products List'!#REF!)=1)*1</f>
        <v>0</v>
      </c>
      <c r="C1696" s="19"/>
      <c r="D1696" s="19" t="e">
        <f t="array" ref="D1696">IF(ROWS(D$6:D1696)&lt;=C$5,INDEX('Approved Products List'!$C$5:$C$2890,SMALL(IF($B$6:$B$4551=1,ROW($B$6:$B$4551)-ROW(B$6)+1),ROWS(D$6:D1696))),"")</f>
        <v>#REF!</v>
      </c>
      <c r="E1696" s="19" t="e">
        <f>IF(D1696="", "",MATCH(D1696,'Approved Products List'!C$5:C$2890,0))</f>
        <v>#REF!</v>
      </c>
      <c r="F1696" s="21" t="e">
        <f>IF(D1696="", "",COUNTIF('Approved Products List'!C$5:C$2890,D1696))</f>
        <v>#REF!</v>
      </c>
    </row>
    <row r="1697" spans="2:6" x14ac:dyDescent="0.25">
      <c r="B1697" s="20">
        <f>(COUNTIF('Approved Products List'!C$5:C90,'Approved Products List'!C90)=1)*1</f>
        <v>0</v>
      </c>
      <c r="C1697" s="19"/>
      <c r="D1697" s="19" t="e">
        <f t="array" ref="D1697">IF(ROWS(D$6:D1697)&lt;=C$5,INDEX('Approved Products List'!$C$5:$C$2890,SMALL(IF($B$6:$B$4551=1,ROW($B$6:$B$4551)-ROW(B$6)+1),ROWS(D$6:D1697))),"")</f>
        <v>#REF!</v>
      </c>
      <c r="E1697" s="19" t="e">
        <f>IF(D1697="", "",MATCH(D1697,'Approved Products List'!C$5:C$2890,0))</f>
        <v>#REF!</v>
      </c>
      <c r="F1697" s="21" t="e">
        <f>IF(D1697="", "",COUNTIF('Approved Products List'!C$5:C$2890,D1697))</f>
        <v>#REF!</v>
      </c>
    </row>
    <row r="1698" spans="2:6" x14ac:dyDescent="0.25">
      <c r="B1698" s="20">
        <f>(COUNTIF('Approved Products List'!C$5:C91,'Approved Products List'!C91)=1)*1</f>
        <v>1</v>
      </c>
      <c r="C1698" s="19"/>
      <c r="D1698" s="19" t="e">
        <f t="array" ref="D1698">IF(ROWS(D$6:D1698)&lt;=C$5,INDEX('Approved Products List'!$C$5:$C$2890,SMALL(IF($B$6:$B$4551=1,ROW($B$6:$B$4551)-ROW(B$6)+1),ROWS(D$6:D1698))),"")</f>
        <v>#REF!</v>
      </c>
      <c r="E1698" s="19" t="e">
        <f>IF(D1698="", "",MATCH(D1698,'Approved Products List'!C$5:C$2890,0))</f>
        <v>#REF!</v>
      </c>
      <c r="F1698" s="21" t="e">
        <f>IF(D1698="", "",COUNTIF('Approved Products List'!C$5:C$2890,D1698))</f>
        <v>#REF!</v>
      </c>
    </row>
    <row r="1699" spans="2:6" x14ac:dyDescent="0.25">
      <c r="B1699" s="20">
        <f>(COUNTIF('Approved Products List'!C$5:C92,'Approved Products List'!C92)=1)*1</f>
        <v>0</v>
      </c>
      <c r="C1699" s="19"/>
      <c r="D1699" s="19" t="e">
        <f t="array" ref="D1699">IF(ROWS(D$6:D1699)&lt;=C$5,INDEX('Approved Products List'!$C$5:$C$2890,SMALL(IF($B$6:$B$4551=1,ROW($B$6:$B$4551)-ROW(B$6)+1),ROWS(D$6:D1699))),"")</f>
        <v>#REF!</v>
      </c>
      <c r="E1699" s="19" t="e">
        <f>IF(D1699="", "",MATCH(D1699,'Approved Products List'!C$5:C$2890,0))</f>
        <v>#REF!</v>
      </c>
      <c r="F1699" s="21" t="e">
        <f>IF(D1699="", "",COUNTIF('Approved Products List'!C$5:C$2890,D1699))</f>
        <v>#REF!</v>
      </c>
    </row>
    <row r="1700" spans="2:6" x14ac:dyDescent="0.25">
      <c r="B1700" s="20">
        <f>(COUNTIF('Approved Products List'!C$5:C93,'Approved Products List'!C93)=1)*1</f>
        <v>0</v>
      </c>
      <c r="C1700" s="19"/>
      <c r="D1700" s="19" t="e">
        <f t="array" ref="D1700">IF(ROWS(D$6:D1700)&lt;=C$5,INDEX('Approved Products List'!$C$5:$C$2890,SMALL(IF($B$6:$B$4551=1,ROW($B$6:$B$4551)-ROW(B$6)+1),ROWS(D$6:D1700))),"")</f>
        <v>#REF!</v>
      </c>
      <c r="E1700" s="19" t="e">
        <f>IF(D1700="", "",MATCH(D1700,'Approved Products List'!C$5:C$2890,0))</f>
        <v>#REF!</v>
      </c>
      <c r="F1700" s="21" t="e">
        <f>IF(D1700="", "",COUNTIF('Approved Products List'!C$5:C$2890,D1700))</f>
        <v>#REF!</v>
      </c>
    </row>
    <row r="1701" spans="2:6" x14ac:dyDescent="0.25">
      <c r="B1701" s="20">
        <f>(COUNTIF('Approved Products List'!C$5:C94,'Approved Products List'!C94)=1)*1</f>
        <v>0</v>
      </c>
      <c r="C1701" s="19"/>
      <c r="D1701" s="19" t="e">
        <f t="array" ref="D1701">IF(ROWS(D$6:D1701)&lt;=C$5,INDEX('Approved Products List'!$C$5:$C$2890,SMALL(IF($B$6:$B$4551=1,ROW($B$6:$B$4551)-ROW(B$6)+1),ROWS(D$6:D1701))),"")</f>
        <v>#REF!</v>
      </c>
      <c r="E1701" s="19" t="e">
        <f>IF(D1701="", "",MATCH(D1701,'Approved Products List'!C$5:C$2890,0))</f>
        <v>#REF!</v>
      </c>
      <c r="F1701" s="21" t="e">
        <f>IF(D1701="", "",COUNTIF('Approved Products List'!C$5:C$2890,D1701))</f>
        <v>#REF!</v>
      </c>
    </row>
    <row r="1702" spans="2:6" x14ac:dyDescent="0.25">
      <c r="B1702" s="20">
        <f>(COUNTIF('Approved Products List'!C$5:C95,'Approved Products List'!C95)=1)*1</f>
        <v>0</v>
      </c>
      <c r="C1702" s="19"/>
      <c r="D1702" s="19" t="e">
        <f t="array" ref="D1702">IF(ROWS(D$6:D1702)&lt;=C$5,INDEX('Approved Products List'!$C$5:$C$2890,SMALL(IF($B$6:$B$4551=1,ROW($B$6:$B$4551)-ROW(B$6)+1),ROWS(D$6:D1702))),"")</f>
        <v>#REF!</v>
      </c>
      <c r="E1702" s="19" t="e">
        <f>IF(D1702="", "",MATCH(D1702,'Approved Products List'!C$5:C$2890,0))</f>
        <v>#REF!</v>
      </c>
      <c r="F1702" s="21" t="e">
        <f>IF(D1702="", "",COUNTIF('Approved Products List'!C$5:C$2890,D1702))</f>
        <v>#REF!</v>
      </c>
    </row>
    <row r="1703" spans="2:6" x14ac:dyDescent="0.25">
      <c r="B1703" s="20">
        <f>(COUNTIF('Approved Products List'!C$5:C96,'Approved Products List'!C96)=1)*1</f>
        <v>0</v>
      </c>
      <c r="C1703" s="19"/>
      <c r="D1703" s="19" t="e">
        <f t="array" ref="D1703">IF(ROWS(D$6:D1703)&lt;=C$5,INDEX('Approved Products List'!$C$5:$C$2890,SMALL(IF($B$6:$B$4551=1,ROW($B$6:$B$4551)-ROW(B$6)+1),ROWS(D$6:D1703))),"")</f>
        <v>#REF!</v>
      </c>
      <c r="E1703" s="19" t="e">
        <f>IF(D1703="", "",MATCH(D1703,'Approved Products List'!C$5:C$2890,0))</f>
        <v>#REF!</v>
      </c>
      <c r="F1703" s="21" t="e">
        <f>IF(D1703="", "",COUNTIF('Approved Products List'!C$5:C$2890,D1703))</f>
        <v>#REF!</v>
      </c>
    </row>
    <row r="1704" spans="2:6" x14ac:dyDescent="0.25">
      <c r="B1704" s="20">
        <f>(COUNTIF('Approved Products List'!C$5:C97,'Approved Products List'!C97)=1)*1</f>
        <v>0</v>
      </c>
      <c r="C1704" s="19"/>
      <c r="D1704" s="19" t="e">
        <f t="array" ref="D1704">IF(ROWS(D$6:D1704)&lt;=C$5,INDEX('Approved Products List'!$C$5:$C$2890,SMALL(IF($B$6:$B$4551=1,ROW($B$6:$B$4551)-ROW(B$6)+1),ROWS(D$6:D1704))),"")</f>
        <v>#REF!</v>
      </c>
      <c r="E1704" s="19" t="e">
        <f>IF(D1704="", "",MATCH(D1704,'Approved Products List'!C$5:C$2890,0))</f>
        <v>#REF!</v>
      </c>
      <c r="F1704" s="21" t="e">
        <f>IF(D1704="", "",COUNTIF('Approved Products List'!C$5:C$2890,D1704))</f>
        <v>#REF!</v>
      </c>
    </row>
    <row r="1705" spans="2:6" x14ac:dyDescent="0.25">
      <c r="B1705" s="20">
        <f>(COUNTIF('Approved Products List'!C$5:C98,'Approved Products List'!C98)=1)*1</f>
        <v>0</v>
      </c>
      <c r="C1705" s="19"/>
      <c r="D1705" s="19" t="e">
        <f t="array" ref="D1705">IF(ROWS(D$6:D1705)&lt;=C$5,INDEX('Approved Products List'!$C$5:$C$2890,SMALL(IF($B$6:$B$4551=1,ROW($B$6:$B$4551)-ROW(B$6)+1),ROWS(D$6:D1705))),"")</f>
        <v>#REF!</v>
      </c>
      <c r="E1705" s="19" t="e">
        <f>IF(D1705="", "",MATCH(D1705,'Approved Products List'!C$5:C$2890,0))</f>
        <v>#REF!</v>
      </c>
      <c r="F1705" s="21" t="e">
        <f>IF(D1705="", "",COUNTIF('Approved Products List'!C$5:C$2890,D1705))</f>
        <v>#REF!</v>
      </c>
    </row>
    <row r="1706" spans="2:6" x14ac:dyDescent="0.25">
      <c r="B1706" s="20">
        <f>(COUNTIF('Approved Products List'!C$5:C99,'Approved Products List'!C99)=1)*1</f>
        <v>0</v>
      </c>
      <c r="C1706" s="19"/>
      <c r="D1706" s="19" t="e">
        <f t="array" ref="D1706">IF(ROWS(D$6:D1706)&lt;=C$5,INDEX('Approved Products List'!$C$5:$C$2890,SMALL(IF($B$6:$B$4551=1,ROW($B$6:$B$4551)-ROW(B$6)+1),ROWS(D$6:D1706))),"")</f>
        <v>#REF!</v>
      </c>
      <c r="E1706" s="19" t="e">
        <f>IF(D1706="", "",MATCH(D1706,'Approved Products List'!C$5:C$2890,0))</f>
        <v>#REF!</v>
      </c>
      <c r="F1706" s="21" t="e">
        <f>IF(D1706="", "",COUNTIF('Approved Products List'!C$5:C$2890,D1706))</f>
        <v>#REF!</v>
      </c>
    </row>
    <row r="1707" spans="2:6" x14ac:dyDescent="0.25">
      <c r="B1707" s="20">
        <f>(COUNTIF('Approved Products List'!C$5:C100,'Approved Products List'!C100)=1)*1</f>
        <v>0</v>
      </c>
      <c r="C1707" s="19"/>
      <c r="D1707" s="19" t="e">
        <f t="array" ref="D1707">IF(ROWS(D$6:D1707)&lt;=C$5,INDEX('Approved Products List'!$C$5:$C$2890,SMALL(IF($B$6:$B$4551=1,ROW($B$6:$B$4551)-ROW(B$6)+1),ROWS(D$6:D1707))),"")</f>
        <v>#REF!</v>
      </c>
      <c r="E1707" s="19" t="e">
        <f>IF(D1707="", "",MATCH(D1707,'Approved Products List'!C$5:C$2890,0))</f>
        <v>#REF!</v>
      </c>
      <c r="F1707" s="21" t="e">
        <f>IF(D1707="", "",COUNTIF('Approved Products List'!C$5:C$2890,D1707))</f>
        <v>#REF!</v>
      </c>
    </row>
    <row r="1708" spans="2:6" x14ac:dyDescent="0.25">
      <c r="B1708" s="20">
        <f>(COUNTIF('Approved Products List'!C$5:C101,'Approved Products List'!C101)=1)*1</f>
        <v>0</v>
      </c>
      <c r="C1708" s="19"/>
      <c r="D1708" s="19" t="e">
        <f t="array" ref="D1708">IF(ROWS(D$6:D1708)&lt;=C$5,INDEX('Approved Products List'!$C$5:$C$2890,SMALL(IF($B$6:$B$4551=1,ROW($B$6:$B$4551)-ROW(B$6)+1),ROWS(D$6:D1708))),"")</f>
        <v>#REF!</v>
      </c>
      <c r="E1708" s="19" t="e">
        <f>IF(D1708="", "",MATCH(D1708,'Approved Products List'!C$5:C$2890,0))</f>
        <v>#REF!</v>
      </c>
      <c r="F1708" s="21" t="e">
        <f>IF(D1708="", "",COUNTIF('Approved Products List'!C$5:C$2890,D1708))</f>
        <v>#REF!</v>
      </c>
    </row>
    <row r="1709" spans="2:6" x14ac:dyDescent="0.25">
      <c r="B1709" s="20">
        <f>(COUNTIF('Approved Products List'!C$5:C102,'Approved Products List'!C102)=1)*1</f>
        <v>0</v>
      </c>
      <c r="C1709" s="19"/>
      <c r="D1709" s="19" t="e">
        <f t="array" ref="D1709">IF(ROWS(D$6:D1709)&lt;=C$5,INDEX('Approved Products List'!$C$5:$C$2890,SMALL(IF($B$6:$B$4551=1,ROW($B$6:$B$4551)-ROW(B$6)+1),ROWS(D$6:D1709))),"")</f>
        <v>#REF!</v>
      </c>
      <c r="E1709" s="19" t="e">
        <f>IF(D1709="", "",MATCH(D1709,'Approved Products List'!C$5:C$2890,0))</f>
        <v>#REF!</v>
      </c>
      <c r="F1709" s="21" t="e">
        <f>IF(D1709="", "",COUNTIF('Approved Products List'!C$5:C$2890,D1709))</f>
        <v>#REF!</v>
      </c>
    </row>
    <row r="1710" spans="2:6" x14ac:dyDescent="0.25">
      <c r="B1710" s="20">
        <f>(COUNTIF('Approved Products List'!C$5:C103,'Approved Products List'!C103)=1)*1</f>
        <v>0</v>
      </c>
      <c r="C1710" s="19"/>
      <c r="D1710" s="19" t="e">
        <f t="array" ref="D1710">IF(ROWS(D$6:D1710)&lt;=C$5,INDEX('Approved Products List'!$C$5:$C$2890,SMALL(IF($B$6:$B$4551=1,ROW($B$6:$B$4551)-ROW(B$6)+1),ROWS(D$6:D1710))),"")</f>
        <v>#REF!</v>
      </c>
      <c r="E1710" s="19" t="e">
        <f>IF(D1710="", "",MATCH(D1710,'Approved Products List'!C$5:C$2890,0))</f>
        <v>#REF!</v>
      </c>
      <c r="F1710" s="21" t="e">
        <f>IF(D1710="", "",COUNTIF('Approved Products List'!C$5:C$2890,D1710))</f>
        <v>#REF!</v>
      </c>
    </row>
    <row r="1711" spans="2:6" x14ac:dyDescent="0.25">
      <c r="B1711" s="20">
        <f>(COUNTIF('Approved Products List'!C$5:C104,'Approved Products List'!C104)=1)*1</f>
        <v>0</v>
      </c>
      <c r="C1711" s="19"/>
      <c r="D1711" s="19" t="e">
        <f t="array" ref="D1711">IF(ROWS(D$6:D1711)&lt;=C$5,INDEX('Approved Products List'!$C$5:$C$2890,SMALL(IF($B$6:$B$4551=1,ROW($B$6:$B$4551)-ROW(B$6)+1),ROWS(D$6:D1711))),"")</f>
        <v>#REF!</v>
      </c>
      <c r="E1711" s="19" t="e">
        <f>IF(D1711="", "",MATCH(D1711,'Approved Products List'!C$5:C$2890,0))</f>
        <v>#REF!</v>
      </c>
      <c r="F1711" s="21" t="e">
        <f>IF(D1711="", "",COUNTIF('Approved Products List'!C$5:C$2890,D1711))</f>
        <v>#REF!</v>
      </c>
    </row>
    <row r="1712" spans="2:6" x14ac:dyDescent="0.25">
      <c r="B1712" s="20">
        <f>(COUNTIF('Approved Products List'!C$5:C105,'Approved Products List'!C105)=1)*1</f>
        <v>0</v>
      </c>
      <c r="C1712" s="19"/>
      <c r="D1712" s="19" t="e">
        <f t="array" ref="D1712">IF(ROWS(D$6:D1712)&lt;=C$5,INDEX('Approved Products List'!$C$5:$C$2890,SMALL(IF($B$6:$B$4551=1,ROW($B$6:$B$4551)-ROW(B$6)+1),ROWS(D$6:D1712))),"")</f>
        <v>#REF!</v>
      </c>
      <c r="E1712" s="19" t="e">
        <f>IF(D1712="", "",MATCH(D1712,'Approved Products List'!C$5:C$2890,0))</f>
        <v>#REF!</v>
      </c>
      <c r="F1712" s="21" t="e">
        <f>IF(D1712="", "",COUNTIF('Approved Products List'!C$5:C$2890,D1712))</f>
        <v>#REF!</v>
      </c>
    </row>
    <row r="1713" spans="2:6" x14ac:dyDescent="0.25">
      <c r="B1713" s="20">
        <f>(COUNTIF('Approved Products List'!C$5:C106,'Approved Products List'!C106)=1)*1</f>
        <v>0</v>
      </c>
      <c r="C1713" s="19"/>
      <c r="D1713" s="19" t="e">
        <f t="array" ref="D1713">IF(ROWS(D$6:D1713)&lt;=C$5,INDEX('Approved Products List'!$C$5:$C$2890,SMALL(IF($B$6:$B$4551=1,ROW($B$6:$B$4551)-ROW(B$6)+1),ROWS(D$6:D1713))),"")</f>
        <v>#REF!</v>
      </c>
      <c r="E1713" s="19" t="e">
        <f>IF(D1713="", "",MATCH(D1713,'Approved Products List'!C$5:C$2890,0))</f>
        <v>#REF!</v>
      </c>
      <c r="F1713" s="21" t="e">
        <f>IF(D1713="", "",COUNTIF('Approved Products List'!C$5:C$2890,D1713))</f>
        <v>#REF!</v>
      </c>
    </row>
    <row r="1714" spans="2:6" x14ac:dyDescent="0.25">
      <c r="B1714" s="20">
        <f>(COUNTIF('Approved Products List'!C$5:C107,'Approved Products List'!C107)=1)*1</f>
        <v>0</v>
      </c>
      <c r="C1714" s="19"/>
      <c r="D1714" s="19" t="e">
        <f t="array" ref="D1714">IF(ROWS(D$6:D1714)&lt;=C$5,INDEX('Approved Products List'!$C$5:$C$2890,SMALL(IF($B$6:$B$4551=1,ROW($B$6:$B$4551)-ROW(B$6)+1),ROWS(D$6:D1714))),"")</f>
        <v>#REF!</v>
      </c>
      <c r="E1714" s="19" t="e">
        <f>IF(D1714="", "",MATCH(D1714,'Approved Products List'!C$5:C$2890,0))</f>
        <v>#REF!</v>
      </c>
      <c r="F1714" s="21" t="e">
        <f>IF(D1714="", "",COUNTIF('Approved Products List'!C$5:C$2890,D1714))</f>
        <v>#REF!</v>
      </c>
    </row>
    <row r="1715" spans="2:6" x14ac:dyDescent="0.25">
      <c r="B1715" s="20">
        <f>(COUNTIF('Approved Products List'!C$5:C108,'Approved Products List'!C108)=1)*1</f>
        <v>0</v>
      </c>
      <c r="C1715" s="19"/>
      <c r="D1715" s="19" t="e">
        <f t="array" ref="D1715">IF(ROWS(D$6:D1715)&lt;=C$5,INDEX('Approved Products List'!$C$5:$C$2890,SMALL(IF($B$6:$B$4551=1,ROW($B$6:$B$4551)-ROW(B$6)+1),ROWS(D$6:D1715))),"")</f>
        <v>#REF!</v>
      </c>
      <c r="E1715" s="19" t="e">
        <f>IF(D1715="", "",MATCH(D1715,'Approved Products List'!C$5:C$2890,0))</f>
        <v>#REF!</v>
      </c>
      <c r="F1715" s="21" t="e">
        <f>IF(D1715="", "",COUNTIF('Approved Products List'!C$5:C$2890,D1715))</f>
        <v>#REF!</v>
      </c>
    </row>
    <row r="1716" spans="2:6" x14ac:dyDescent="0.25">
      <c r="B1716" s="20">
        <f>(COUNTIF('Approved Products List'!C$5:C109,'Approved Products List'!C109)=1)*1</f>
        <v>0</v>
      </c>
      <c r="C1716" s="19"/>
      <c r="D1716" s="19" t="e">
        <f t="array" ref="D1716">IF(ROWS(D$6:D1716)&lt;=C$5,INDEX('Approved Products List'!$C$5:$C$2890,SMALL(IF($B$6:$B$4551=1,ROW($B$6:$B$4551)-ROW(B$6)+1),ROWS(D$6:D1716))),"")</f>
        <v>#REF!</v>
      </c>
      <c r="E1716" s="19" t="e">
        <f>IF(D1716="", "",MATCH(D1716,'Approved Products List'!C$5:C$2890,0))</f>
        <v>#REF!</v>
      </c>
      <c r="F1716" s="21" t="e">
        <f>IF(D1716="", "",COUNTIF('Approved Products List'!C$5:C$2890,D1716))</f>
        <v>#REF!</v>
      </c>
    </row>
    <row r="1717" spans="2:6" x14ac:dyDescent="0.25">
      <c r="B1717" s="20">
        <f>(COUNTIF('Approved Products List'!C$5:C110,'Approved Products List'!C110)=1)*1</f>
        <v>0</v>
      </c>
      <c r="C1717" s="19"/>
      <c r="D1717" s="19" t="e">
        <f t="array" ref="D1717">IF(ROWS(D$6:D1717)&lt;=C$5,INDEX('Approved Products List'!$C$5:$C$2890,SMALL(IF($B$6:$B$4551=1,ROW($B$6:$B$4551)-ROW(B$6)+1),ROWS(D$6:D1717))),"")</f>
        <v>#REF!</v>
      </c>
      <c r="E1717" s="19" t="e">
        <f>IF(D1717="", "",MATCH(D1717,'Approved Products List'!C$5:C$2890,0))</f>
        <v>#REF!</v>
      </c>
      <c r="F1717" s="21" t="e">
        <f>IF(D1717="", "",COUNTIF('Approved Products List'!C$5:C$2890,D1717))</f>
        <v>#REF!</v>
      </c>
    </row>
    <row r="1718" spans="2:6" x14ac:dyDescent="0.25">
      <c r="B1718" s="20">
        <f>(COUNTIF('Approved Products List'!C$5:C111,'Approved Products List'!C111)=1)*1</f>
        <v>0</v>
      </c>
      <c r="C1718" s="19"/>
      <c r="D1718" s="19" t="e">
        <f t="array" ref="D1718">IF(ROWS(D$6:D1718)&lt;=C$5,INDEX('Approved Products List'!$C$5:$C$2890,SMALL(IF($B$6:$B$4551=1,ROW($B$6:$B$4551)-ROW(B$6)+1),ROWS(D$6:D1718))),"")</f>
        <v>#REF!</v>
      </c>
      <c r="E1718" s="19" t="e">
        <f>IF(D1718="", "",MATCH(D1718,'Approved Products List'!C$5:C$2890,0))</f>
        <v>#REF!</v>
      </c>
      <c r="F1718" s="21" t="e">
        <f>IF(D1718="", "",COUNTIF('Approved Products List'!C$5:C$2890,D1718))</f>
        <v>#REF!</v>
      </c>
    </row>
    <row r="1719" spans="2:6" x14ac:dyDescent="0.25">
      <c r="B1719" s="20">
        <f>(COUNTIF('Approved Products List'!C$5:C112,'Approved Products List'!C112)=1)*1</f>
        <v>0</v>
      </c>
      <c r="C1719" s="19"/>
      <c r="D1719" s="19" t="e">
        <f t="array" ref="D1719">IF(ROWS(D$6:D1719)&lt;=C$5,INDEX('Approved Products List'!$C$5:$C$2890,SMALL(IF($B$6:$B$4551=1,ROW($B$6:$B$4551)-ROW(B$6)+1),ROWS(D$6:D1719))),"")</f>
        <v>#REF!</v>
      </c>
      <c r="E1719" s="19" t="e">
        <f>IF(D1719="", "",MATCH(D1719,'Approved Products List'!C$5:C$2890,0))</f>
        <v>#REF!</v>
      </c>
      <c r="F1719" s="21" t="e">
        <f>IF(D1719="", "",COUNTIF('Approved Products List'!C$5:C$2890,D1719))</f>
        <v>#REF!</v>
      </c>
    </row>
    <row r="1720" spans="2:6" x14ac:dyDescent="0.25">
      <c r="B1720" s="20">
        <f>(COUNTIF('Approved Products List'!C$5:C113,'Approved Products List'!C113)=1)*1</f>
        <v>1</v>
      </c>
      <c r="C1720" s="19"/>
      <c r="D1720" s="19" t="e">
        <f t="array" ref="D1720">IF(ROWS(D$6:D1720)&lt;=C$5,INDEX('Approved Products List'!$C$5:$C$2890,SMALL(IF($B$6:$B$4551=1,ROW($B$6:$B$4551)-ROW(B$6)+1),ROWS(D$6:D1720))),"")</f>
        <v>#REF!</v>
      </c>
      <c r="E1720" s="19" t="e">
        <f>IF(D1720="", "",MATCH(D1720,'Approved Products List'!C$5:C$2890,0))</f>
        <v>#REF!</v>
      </c>
      <c r="F1720" s="21" t="e">
        <f>IF(D1720="", "",COUNTIF('Approved Products List'!C$5:C$2890,D1720))</f>
        <v>#REF!</v>
      </c>
    </row>
    <row r="1721" spans="2:6" x14ac:dyDescent="0.25">
      <c r="B1721" s="20">
        <f>(COUNTIF('Approved Products List'!C$5:C114,'Approved Products List'!C114)=1)*1</f>
        <v>0</v>
      </c>
      <c r="C1721" s="19"/>
      <c r="D1721" s="19" t="e">
        <f t="array" ref="D1721">IF(ROWS(D$6:D1721)&lt;=C$5,INDEX('Approved Products List'!$C$5:$C$2890,SMALL(IF($B$6:$B$4551=1,ROW($B$6:$B$4551)-ROW(B$6)+1),ROWS(D$6:D1721))),"")</f>
        <v>#REF!</v>
      </c>
      <c r="E1721" s="19" t="e">
        <f>IF(D1721="", "",MATCH(D1721,'Approved Products List'!C$5:C$2890,0))</f>
        <v>#REF!</v>
      </c>
      <c r="F1721" s="21" t="e">
        <f>IF(D1721="", "",COUNTIF('Approved Products List'!C$5:C$2890,D1721))</f>
        <v>#REF!</v>
      </c>
    </row>
    <row r="1722" spans="2:6" x14ac:dyDescent="0.25">
      <c r="B1722" s="20">
        <f>(COUNTIF('Approved Products List'!C$5:C115,'Approved Products List'!C115)=1)*1</f>
        <v>0</v>
      </c>
      <c r="C1722" s="19"/>
      <c r="D1722" s="19" t="e">
        <f t="array" ref="D1722">IF(ROWS(D$6:D1722)&lt;=C$5,INDEX('Approved Products List'!$C$5:$C$2890,SMALL(IF($B$6:$B$4551=1,ROW($B$6:$B$4551)-ROW(B$6)+1),ROWS(D$6:D1722))),"")</f>
        <v>#REF!</v>
      </c>
      <c r="E1722" s="19" t="e">
        <f>IF(D1722="", "",MATCH(D1722,'Approved Products List'!C$5:C$2890,0))</f>
        <v>#REF!</v>
      </c>
      <c r="F1722" s="21" t="e">
        <f>IF(D1722="", "",COUNTIF('Approved Products List'!C$5:C$2890,D1722))</f>
        <v>#REF!</v>
      </c>
    </row>
    <row r="1723" spans="2:6" x14ac:dyDescent="0.25">
      <c r="B1723" s="20">
        <f>(COUNTIF('Approved Products List'!C$5:C116,'Approved Products List'!C116)=1)*1</f>
        <v>1</v>
      </c>
      <c r="C1723" s="19"/>
      <c r="D1723" s="19" t="e">
        <f t="array" ref="D1723">IF(ROWS(D$6:D1723)&lt;=C$5,INDEX('Approved Products List'!$C$5:$C$2890,SMALL(IF($B$6:$B$4551=1,ROW($B$6:$B$4551)-ROW(B$6)+1),ROWS(D$6:D1723))),"")</f>
        <v>#REF!</v>
      </c>
      <c r="E1723" s="19" t="e">
        <f>IF(D1723="", "",MATCH(D1723,'Approved Products List'!C$5:C$2890,0))</f>
        <v>#REF!</v>
      </c>
      <c r="F1723" s="21" t="e">
        <f>IF(D1723="", "",COUNTIF('Approved Products List'!C$5:C$2890,D1723))</f>
        <v>#REF!</v>
      </c>
    </row>
    <row r="1724" spans="2:6" x14ac:dyDescent="0.25">
      <c r="B1724" s="20">
        <f>(COUNTIF('Approved Products List'!C$5:C117,'Approved Products List'!C117)=1)*1</f>
        <v>0</v>
      </c>
      <c r="C1724" s="19"/>
      <c r="D1724" s="19" t="e">
        <f t="array" ref="D1724">IF(ROWS(D$6:D1724)&lt;=C$5,INDEX('Approved Products List'!$C$5:$C$2890,SMALL(IF($B$6:$B$4551=1,ROW($B$6:$B$4551)-ROW(B$6)+1),ROWS(D$6:D1724))),"")</f>
        <v>#REF!</v>
      </c>
      <c r="E1724" s="19" t="e">
        <f>IF(D1724="", "",MATCH(D1724,'Approved Products List'!C$5:C$2890,0))</f>
        <v>#REF!</v>
      </c>
      <c r="F1724" s="21" t="e">
        <f>IF(D1724="", "",COUNTIF('Approved Products List'!C$5:C$2890,D1724))</f>
        <v>#REF!</v>
      </c>
    </row>
    <row r="1725" spans="2:6" x14ac:dyDescent="0.25">
      <c r="B1725" s="20">
        <f>(COUNTIF('Approved Products List'!C$5:C118,'Approved Products List'!C118)=1)*1</f>
        <v>1</v>
      </c>
      <c r="C1725" s="19"/>
      <c r="D1725" s="19" t="e">
        <f t="array" ref="D1725">IF(ROWS(D$6:D1725)&lt;=C$5,INDEX('Approved Products List'!$C$5:$C$2890,SMALL(IF($B$6:$B$4551=1,ROW($B$6:$B$4551)-ROW(B$6)+1),ROWS(D$6:D1725))),"")</f>
        <v>#REF!</v>
      </c>
      <c r="E1725" s="19" t="e">
        <f>IF(D1725="", "",MATCH(D1725,'Approved Products List'!C$5:C$2890,0))</f>
        <v>#REF!</v>
      </c>
      <c r="F1725" s="21" t="e">
        <f>IF(D1725="", "",COUNTIF('Approved Products List'!C$5:C$2890,D1725))</f>
        <v>#REF!</v>
      </c>
    </row>
    <row r="1726" spans="2:6" x14ac:dyDescent="0.25">
      <c r="B1726" s="20">
        <f>(COUNTIF('Approved Products List'!C$5:C119,'Approved Products List'!C119)=1)*1</f>
        <v>0</v>
      </c>
      <c r="C1726" s="19"/>
      <c r="D1726" s="19" t="e">
        <f t="array" ref="D1726">IF(ROWS(D$6:D1726)&lt;=C$5,INDEX('Approved Products List'!$C$5:$C$2890,SMALL(IF($B$6:$B$4551=1,ROW($B$6:$B$4551)-ROW(B$6)+1),ROWS(D$6:D1726))),"")</f>
        <v>#REF!</v>
      </c>
      <c r="E1726" s="19" t="e">
        <f>IF(D1726="", "",MATCH(D1726,'Approved Products List'!C$5:C$2890,0))</f>
        <v>#REF!</v>
      </c>
      <c r="F1726" s="21" t="e">
        <f>IF(D1726="", "",COUNTIF('Approved Products List'!C$5:C$2890,D1726))</f>
        <v>#REF!</v>
      </c>
    </row>
    <row r="1727" spans="2:6" x14ac:dyDescent="0.25">
      <c r="B1727" s="20">
        <f>(COUNTIF('Approved Products List'!C$5:C120,'Approved Products List'!C120)=1)*1</f>
        <v>0</v>
      </c>
      <c r="C1727" s="19"/>
      <c r="D1727" s="19" t="e">
        <f t="array" ref="D1727">IF(ROWS(D$6:D1727)&lt;=C$5,INDEX('Approved Products List'!$C$5:$C$2890,SMALL(IF($B$6:$B$4551=1,ROW($B$6:$B$4551)-ROW(B$6)+1),ROWS(D$6:D1727))),"")</f>
        <v>#REF!</v>
      </c>
      <c r="E1727" s="19" t="e">
        <f>IF(D1727="", "",MATCH(D1727,'Approved Products List'!C$5:C$2890,0))</f>
        <v>#REF!</v>
      </c>
      <c r="F1727" s="21" t="e">
        <f>IF(D1727="", "",COUNTIF('Approved Products List'!C$5:C$2890,D1727))</f>
        <v>#REF!</v>
      </c>
    </row>
    <row r="1728" spans="2:6" x14ac:dyDescent="0.25">
      <c r="B1728" s="20">
        <f>(COUNTIF('Approved Products List'!C$5:C121,'Approved Products List'!C121)=1)*1</f>
        <v>0</v>
      </c>
      <c r="C1728" s="19"/>
      <c r="D1728" s="19" t="e">
        <f t="array" ref="D1728">IF(ROWS(D$6:D1728)&lt;=C$5,INDEX('Approved Products List'!$C$5:$C$2890,SMALL(IF($B$6:$B$4551=1,ROW($B$6:$B$4551)-ROW(B$6)+1),ROWS(D$6:D1728))),"")</f>
        <v>#REF!</v>
      </c>
      <c r="E1728" s="19" t="e">
        <f>IF(D1728="", "",MATCH(D1728,'Approved Products List'!C$5:C$2890,0))</f>
        <v>#REF!</v>
      </c>
      <c r="F1728" s="21" t="e">
        <f>IF(D1728="", "",COUNTIF('Approved Products List'!C$5:C$2890,D1728))</f>
        <v>#REF!</v>
      </c>
    </row>
    <row r="1729" spans="2:6" x14ac:dyDescent="0.25">
      <c r="B1729" s="20">
        <f>(COUNTIF('Approved Products List'!C$5:C121,'Approved Products List'!#REF!)=1)*1</f>
        <v>0</v>
      </c>
      <c r="C1729" s="19"/>
      <c r="D1729" s="19" t="e">
        <f t="array" ref="D1729">IF(ROWS(D$6:D1729)&lt;=C$5,INDEX('Approved Products List'!$C$5:$C$2890,SMALL(IF($B$6:$B$4551=1,ROW($B$6:$B$4551)-ROW(B$6)+1),ROWS(D$6:D1729))),"")</f>
        <v>#REF!</v>
      </c>
      <c r="E1729" s="19" t="e">
        <f>IF(D1729="", "",MATCH(D1729,'Approved Products List'!C$5:C$2890,0))</f>
        <v>#REF!</v>
      </c>
      <c r="F1729" s="21" t="e">
        <f>IF(D1729="", "",COUNTIF('Approved Products List'!C$5:C$2890,D1729))</f>
        <v>#REF!</v>
      </c>
    </row>
    <row r="1730" spans="2:6" x14ac:dyDescent="0.25">
      <c r="B1730" s="20">
        <f>(COUNTIF('Approved Products List'!C$5:C121,'Approved Products List'!#REF!)=1)*1</f>
        <v>0</v>
      </c>
      <c r="C1730" s="19"/>
      <c r="D1730" s="19" t="e">
        <f t="array" ref="D1730">IF(ROWS(D$6:D1730)&lt;=C$5,INDEX('Approved Products List'!$C$5:$C$2890,SMALL(IF($B$6:$B$4551=1,ROW($B$6:$B$4551)-ROW(B$6)+1),ROWS(D$6:D1730))),"")</f>
        <v>#REF!</v>
      </c>
      <c r="E1730" s="19" t="e">
        <f>IF(D1730="", "",MATCH(D1730,'Approved Products List'!C$5:C$2890,0))</f>
        <v>#REF!</v>
      </c>
      <c r="F1730" s="21" t="e">
        <f>IF(D1730="", "",COUNTIF('Approved Products List'!C$5:C$2890,D1730))</f>
        <v>#REF!</v>
      </c>
    </row>
    <row r="1731" spans="2:6" x14ac:dyDescent="0.25">
      <c r="B1731" s="20">
        <f>(COUNTIF('Approved Products List'!C$5:C121,'Approved Products List'!#REF!)=1)*1</f>
        <v>0</v>
      </c>
      <c r="C1731" s="19"/>
      <c r="D1731" s="19" t="e">
        <f t="array" ref="D1731">IF(ROWS(D$6:D1731)&lt;=C$5,INDEX('Approved Products List'!$C$5:$C$2890,SMALL(IF($B$6:$B$4551=1,ROW($B$6:$B$4551)-ROW(B$6)+1),ROWS(D$6:D1731))),"")</f>
        <v>#REF!</v>
      </c>
      <c r="E1731" s="19" t="e">
        <f>IF(D1731="", "",MATCH(D1731,'Approved Products List'!C$5:C$2890,0))</f>
        <v>#REF!</v>
      </c>
      <c r="F1731" s="21" t="e">
        <f>IF(D1731="", "",COUNTIF('Approved Products List'!C$5:C$2890,D1731))</f>
        <v>#REF!</v>
      </c>
    </row>
    <row r="1732" spans="2:6" x14ac:dyDescent="0.25">
      <c r="B1732" s="20">
        <f>(COUNTIF('Approved Products List'!C$5:C122,'Approved Products List'!C122)=1)*1</f>
        <v>0</v>
      </c>
      <c r="C1732" s="19"/>
      <c r="D1732" s="19" t="e">
        <f t="array" ref="D1732">IF(ROWS(D$6:D1732)&lt;=C$5,INDEX('Approved Products List'!$C$5:$C$2890,SMALL(IF($B$6:$B$4551=1,ROW($B$6:$B$4551)-ROW(B$6)+1),ROWS(D$6:D1732))),"")</f>
        <v>#REF!</v>
      </c>
      <c r="E1732" s="19" t="e">
        <f>IF(D1732="", "",MATCH(D1732,'Approved Products List'!C$5:C$2890,0))</f>
        <v>#REF!</v>
      </c>
      <c r="F1732" s="21" t="e">
        <f>IF(D1732="", "",COUNTIF('Approved Products List'!C$5:C$2890,D1732))</f>
        <v>#REF!</v>
      </c>
    </row>
    <row r="1733" spans="2:6" x14ac:dyDescent="0.25">
      <c r="B1733" s="20">
        <f>(COUNTIF('Approved Products List'!C$5:C123,'Approved Products List'!C123)=1)*1</f>
        <v>0</v>
      </c>
      <c r="C1733" s="19"/>
      <c r="D1733" s="19" t="e">
        <f t="array" ref="D1733">IF(ROWS(D$6:D1733)&lt;=C$5,INDEX('Approved Products List'!$C$5:$C$2890,SMALL(IF($B$6:$B$4551=1,ROW($B$6:$B$4551)-ROW(B$6)+1),ROWS(D$6:D1733))),"")</f>
        <v>#REF!</v>
      </c>
      <c r="E1733" s="19" t="e">
        <f>IF(D1733="", "",MATCH(D1733,'Approved Products List'!C$5:C$2890,0))</f>
        <v>#REF!</v>
      </c>
      <c r="F1733" s="21" t="e">
        <f>IF(D1733="", "",COUNTIF('Approved Products List'!C$5:C$2890,D1733))</f>
        <v>#REF!</v>
      </c>
    </row>
    <row r="1734" spans="2:6" x14ac:dyDescent="0.25">
      <c r="B1734" s="20">
        <f>(COUNTIF('Approved Products List'!C$5:C124,'Approved Products List'!C124)=1)*1</f>
        <v>0</v>
      </c>
      <c r="C1734" s="19"/>
      <c r="D1734" s="19" t="e">
        <f t="array" ref="D1734">IF(ROWS(D$6:D1734)&lt;=C$5,INDEX('Approved Products List'!$C$5:$C$2890,SMALL(IF($B$6:$B$4551=1,ROW($B$6:$B$4551)-ROW(B$6)+1),ROWS(D$6:D1734))),"")</f>
        <v>#REF!</v>
      </c>
      <c r="E1734" s="19" t="e">
        <f>IF(D1734="", "",MATCH(D1734,'Approved Products List'!C$5:C$2890,0))</f>
        <v>#REF!</v>
      </c>
      <c r="F1734" s="21" t="e">
        <f>IF(D1734="", "",COUNTIF('Approved Products List'!C$5:C$2890,D1734))</f>
        <v>#REF!</v>
      </c>
    </row>
    <row r="1735" spans="2:6" x14ac:dyDescent="0.25">
      <c r="B1735" s="20">
        <f>(COUNTIF('Approved Products List'!C$5:C125,'Approved Products List'!C125)=1)*1</f>
        <v>0</v>
      </c>
      <c r="C1735" s="19"/>
      <c r="D1735" s="19" t="e">
        <f t="array" ref="D1735">IF(ROWS(D$6:D1735)&lt;=C$5,INDEX('Approved Products List'!$C$5:$C$2890,SMALL(IF($B$6:$B$4551=1,ROW($B$6:$B$4551)-ROW(B$6)+1),ROWS(D$6:D1735))),"")</f>
        <v>#REF!</v>
      </c>
      <c r="E1735" s="19" t="e">
        <f>IF(D1735="", "",MATCH(D1735,'Approved Products List'!C$5:C$2890,0))</f>
        <v>#REF!</v>
      </c>
      <c r="F1735" s="21" t="e">
        <f>IF(D1735="", "",COUNTIF('Approved Products List'!C$5:C$2890,D1735))</f>
        <v>#REF!</v>
      </c>
    </row>
    <row r="1736" spans="2:6" x14ac:dyDescent="0.25">
      <c r="B1736" s="20">
        <f>(COUNTIF('Approved Products List'!C$5:C126,'Approved Products List'!C126)=1)*1</f>
        <v>0</v>
      </c>
      <c r="C1736" s="19"/>
      <c r="D1736" s="19" t="e">
        <f t="array" ref="D1736">IF(ROWS(D$6:D1736)&lt;=C$5,INDEX('Approved Products List'!$C$5:$C$2890,SMALL(IF($B$6:$B$4551=1,ROW($B$6:$B$4551)-ROW(B$6)+1),ROWS(D$6:D1736))),"")</f>
        <v>#REF!</v>
      </c>
      <c r="E1736" s="19" t="e">
        <f>IF(D1736="", "",MATCH(D1736,'Approved Products List'!C$5:C$2890,0))</f>
        <v>#REF!</v>
      </c>
      <c r="F1736" s="21" t="e">
        <f>IF(D1736="", "",COUNTIF('Approved Products List'!C$5:C$2890,D1736))</f>
        <v>#REF!</v>
      </c>
    </row>
    <row r="1737" spans="2:6" x14ac:dyDescent="0.25">
      <c r="B1737" s="20">
        <f>(COUNTIF('Approved Products List'!C$5:C127,'Approved Products List'!C127)=1)*1</f>
        <v>0</v>
      </c>
      <c r="C1737" s="19"/>
      <c r="D1737" s="19" t="e">
        <f t="array" ref="D1737">IF(ROWS(D$6:D1737)&lt;=C$5,INDEX('Approved Products List'!$C$5:$C$2890,SMALL(IF($B$6:$B$4551=1,ROW($B$6:$B$4551)-ROW(B$6)+1),ROWS(D$6:D1737))),"")</f>
        <v>#REF!</v>
      </c>
      <c r="E1737" s="19" t="e">
        <f>IF(D1737="", "",MATCH(D1737,'Approved Products List'!C$5:C$2890,0))</f>
        <v>#REF!</v>
      </c>
      <c r="F1737" s="21" t="e">
        <f>IF(D1737="", "",COUNTIF('Approved Products List'!C$5:C$2890,D1737))</f>
        <v>#REF!</v>
      </c>
    </row>
    <row r="1738" spans="2:6" x14ac:dyDescent="0.25">
      <c r="B1738" s="20">
        <f>(COUNTIF('Approved Products List'!C$5:C128,'Approved Products List'!C128)=1)*1</f>
        <v>0</v>
      </c>
      <c r="C1738" s="19"/>
      <c r="D1738" s="19" t="e">
        <f t="array" ref="D1738">IF(ROWS(D$6:D1738)&lt;=C$5,INDEX('Approved Products List'!$C$5:$C$2890,SMALL(IF($B$6:$B$4551=1,ROW($B$6:$B$4551)-ROW(B$6)+1),ROWS(D$6:D1738))),"")</f>
        <v>#REF!</v>
      </c>
      <c r="E1738" s="19" t="e">
        <f>IF(D1738="", "",MATCH(D1738,'Approved Products List'!C$5:C$2890,0))</f>
        <v>#REF!</v>
      </c>
      <c r="F1738" s="21" t="e">
        <f>IF(D1738="", "",COUNTIF('Approved Products List'!C$5:C$2890,D1738))</f>
        <v>#REF!</v>
      </c>
    </row>
    <row r="1739" spans="2:6" x14ac:dyDescent="0.25">
      <c r="B1739" s="20">
        <f>(COUNTIF('Approved Products List'!C$5:C129,'Approved Products List'!C129)=1)*1</f>
        <v>0</v>
      </c>
      <c r="C1739" s="19"/>
      <c r="D1739" s="19" t="e">
        <f t="array" ref="D1739">IF(ROWS(D$6:D1739)&lt;=C$5,INDEX('Approved Products List'!$C$5:$C$2890,SMALL(IF($B$6:$B$4551=1,ROW($B$6:$B$4551)-ROW(B$6)+1),ROWS(D$6:D1739))),"")</f>
        <v>#REF!</v>
      </c>
      <c r="E1739" s="19" t="e">
        <f>IF(D1739="", "",MATCH(D1739,'Approved Products List'!C$5:C$2890,0))</f>
        <v>#REF!</v>
      </c>
      <c r="F1739" s="21" t="e">
        <f>IF(D1739="", "",COUNTIF('Approved Products List'!C$5:C$2890,D1739))</f>
        <v>#REF!</v>
      </c>
    </row>
    <row r="1740" spans="2:6" x14ac:dyDescent="0.25">
      <c r="B1740" s="20">
        <f>(COUNTIF('Approved Products List'!C$5:C130,'Approved Products List'!C130)=1)*1</f>
        <v>0</v>
      </c>
      <c r="C1740" s="19"/>
      <c r="D1740" s="19" t="e">
        <f t="array" ref="D1740">IF(ROWS(D$6:D1740)&lt;=C$5,INDEX('Approved Products List'!$C$5:$C$2890,SMALL(IF($B$6:$B$4551=1,ROW($B$6:$B$4551)-ROW(B$6)+1),ROWS(D$6:D1740))),"")</f>
        <v>#REF!</v>
      </c>
      <c r="E1740" s="19" t="e">
        <f>IF(D1740="", "",MATCH(D1740,'Approved Products List'!C$5:C$2890,0))</f>
        <v>#REF!</v>
      </c>
      <c r="F1740" s="21" t="e">
        <f>IF(D1740="", "",COUNTIF('Approved Products List'!C$5:C$2890,D1740))</f>
        <v>#REF!</v>
      </c>
    </row>
    <row r="1741" spans="2:6" x14ac:dyDescent="0.25">
      <c r="B1741" s="20">
        <f>(COUNTIF('Approved Products List'!C$5:C131,'Approved Products List'!C131)=1)*1</f>
        <v>0</v>
      </c>
      <c r="C1741" s="19"/>
      <c r="D1741" s="19" t="e">
        <f t="array" ref="D1741">IF(ROWS(D$6:D1741)&lt;=C$5,INDEX('Approved Products List'!$C$5:$C$2890,SMALL(IF($B$6:$B$4551=1,ROW($B$6:$B$4551)-ROW(B$6)+1),ROWS(D$6:D1741))),"")</f>
        <v>#REF!</v>
      </c>
      <c r="E1741" s="19" t="e">
        <f>IF(D1741="", "",MATCH(D1741,'Approved Products List'!C$5:C$2890,0))</f>
        <v>#REF!</v>
      </c>
      <c r="F1741" s="21" t="e">
        <f>IF(D1741="", "",COUNTIF('Approved Products List'!C$5:C$2890,D1741))</f>
        <v>#REF!</v>
      </c>
    </row>
    <row r="1742" spans="2:6" x14ac:dyDescent="0.25">
      <c r="B1742" s="20">
        <f>(COUNTIF('Approved Products List'!C$5:C132,'Approved Products List'!C132)=1)*1</f>
        <v>0</v>
      </c>
      <c r="C1742" s="19"/>
      <c r="D1742" s="19" t="e">
        <f t="array" ref="D1742">IF(ROWS(D$6:D1742)&lt;=C$5,INDEX('Approved Products List'!$C$5:$C$2890,SMALL(IF($B$6:$B$4551=1,ROW($B$6:$B$4551)-ROW(B$6)+1),ROWS(D$6:D1742))),"")</f>
        <v>#REF!</v>
      </c>
      <c r="E1742" s="19" t="e">
        <f>IF(D1742="", "",MATCH(D1742,'Approved Products List'!C$5:C$2890,0))</f>
        <v>#REF!</v>
      </c>
      <c r="F1742" s="21" t="e">
        <f>IF(D1742="", "",COUNTIF('Approved Products List'!C$5:C$2890,D1742))</f>
        <v>#REF!</v>
      </c>
    </row>
    <row r="1743" spans="2:6" x14ac:dyDescent="0.25">
      <c r="B1743" s="20">
        <f>(COUNTIF('Approved Products List'!C$5:C133,'Approved Products List'!C133)=1)*1</f>
        <v>0</v>
      </c>
      <c r="C1743" s="19"/>
      <c r="D1743" s="19" t="e">
        <f t="array" ref="D1743">IF(ROWS(D$6:D1743)&lt;=C$5,INDEX('Approved Products List'!$C$5:$C$2890,SMALL(IF($B$6:$B$4551=1,ROW($B$6:$B$4551)-ROW(B$6)+1),ROWS(D$6:D1743))),"")</f>
        <v>#REF!</v>
      </c>
      <c r="E1743" s="19" t="e">
        <f>IF(D1743="", "",MATCH(D1743,'Approved Products List'!C$5:C$2890,0))</f>
        <v>#REF!</v>
      </c>
      <c r="F1743" s="21" t="e">
        <f>IF(D1743="", "",COUNTIF('Approved Products List'!C$5:C$2890,D1743))</f>
        <v>#REF!</v>
      </c>
    </row>
    <row r="1744" spans="2:6" x14ac:dyDescent="0.25">
      <c r="B1744" s="20">
        <f>(COUNTIF('Approved Products List'!C$5:C134,'Approved Products List'!C134)=1)*1</f>
        <v>0</v>
      </c>
      <c r="C1744" s="19"/>
      <c r="D1744" s="19" t="e">
        <f t="array" ref="D1744">IF(ROWS(D$6:D1744)&lt;=C$5,INDEX('Approved Products List'!$C$5:$C$2890,SMALL(IF($B$6:$B$4551=1,ROW($B$6:$B$4551)-ROW(B$6)+1),ROWS(D$6:D1744))),"")</f>
        <v>#REF!</v>
      </c>
      <c r="E1744" s="19" t="e">
        <f>IF(D1744="", "",MATCH(D1744,'Approved Products List'!C$5:C$2890,0))</f>
        <v>#REF!</v>
      </c>
      <c r="F1744" s="21" t="e">
        <f>IF(D1744="", "",COUNTIF('Approved Products List'!C$5:C$2890,D1744))</f>
        <v>#REF!</v>
      </c>
    </row>
    <row r="1745" spans="2:6" x14ac:dyDescent="0.25">
      <c r="B1745" s="20">
        <f>(COUNTIF('Approved Products List'!C$5:C135,'Approved Products List'!C135)=1)*1</f>
        <v>0</v>
      </c>
      <c r="C1745" s="19"/>
      <c r="D1745" s="19" t="e">
        <f t="array" ref="D1745">IF(ROWS(D$6:D1745)&lt;=C$5,INDEX('Approved Products List'!$C$5:$C$2890,SMALL(IF($B$6:$B$4551=1,ROW($B$6:$B$4551)-ROW(B$6)+1),ROWS(D$6:D1745))),"")</f>
        <v>#REF!</v>
      </c>
      <c r="E1745" s="19" t="e">
        <f>IF(D1745="", "",MATCH(D1745,'Approved Products List'!C$5:C$2890,0))</f>
        <v>#REF!</v>
      </c>
      <c r="F1745" s="21" t="e">
        <f>IF(D1745="", "",COUNTIF('Approved Products List'!C$5:C$2890,D1745))</f>
        <v>#REF!</v>
      </c>
    </row>
    <row r="1746" spans="2:6" x14ac:dyDescent="0.25">
      <c r="B1746" s="20">
        <f>(COUNTIF('Approved Products List'!C$5:C136,'Approved Products List'!C136)=1)*1</f>
        <v>0</v>
      </c>
      <c r="C1746" s="19"/>
      <c r="D1746" s="19" t="e">
        <f t="array" ref="D1746">IF(ROWS(D$6:D1746)&lt;=C$5,INDEX('Approved Products List'!$C$5:$C$2890,SMALL(IF($B$6:$B$4551=1,ROW($B$6:$B$4551)-ROW(B$6)+1),ROWS(D$6:D1746))),"")</f>
        <v>#REF!</v>
      </c>
      <c r="E1746" s="19" t="e">
        <f>IF(D1746="", "",MATCH(D1746,'Approved Products List'!C$5:C$2890,0))</f>
        <v>#REF!</v>
      </c>
      <c r="F1746" s="21" t="e">
        <f>IF(D1746="", "",COUNTIF('Approved Products List'!C$5:C$2890,D1746))</f>
        <v>#REF!</v>
      </c>
    </row>
    <row r="1747" spans="2:6" x14ac:dyDescent="0.25">
      <c r="B1747" s="20">
        <f>(COUNTIF('Approved Products List'!C$5:C137,'Approved Products List'!C137)=1)*1</f>
        <v>0</v>
      </c>
      <c r="C1747" s="19"/>
      <c r="D1747" s="19" t="e">
        <f t="array" ref="D1747">IF(ROWS(D$6:D1747)&lt;=C$5,INDEX('Approved Products List'!$C$5:$C$2890,SMALL(IF($B$6:$B$4551=1,ROW($B$6:$B$4551)-ROW(B$6)+1),ROWS(D$6:D1747))),"")</f>
        <v>#REF!</v>
      </c>
      <c r="E1747" s="19" t="e">
        <f>IF(D1747="", "",MATCH(D1747,'Approved Products List'!C$5:C$2890,0))</f>
        <v>#REF!</v>
      </c>
      <c r="F1747" s="21" t="e">
        <f>IF(D1747="", "",COUNTIF('Approved Products List'!C$5:C$2890,D1747))</f>
        <v>#REF!</v>
      </c>
    </row>
    <row r="1748" spans="2:6" x14ac:dyDescent="0.25">
      <c r="B1748" s="20">
        <f>(COUNTIF('Approved Products List'!C$5:C138,'Approved Products List'!C138)=1)*1</f>
        <v>0</v>
      </c>
      <c r="C1748" s="19"/>
      <c r="D1748" s="19" t="e">
        <f t="array" ref="D1748">IF(ROWS(D$6:D1748)&lt;=C$5,INDEX('Approved Products List'!$C$5:$C$2890,SMALL(IF($B$6:$B$4551=1,ROW($B$6:$B$4551)-ROW(B$6)+1),ROWS(D$6:D1748))),"")</f>
        <v>#REF!</v>
      </c>
      <c r="E1748" s="19" t="e">
        <f>IF(D1748="", "",MATCH(D1748,'Approved Products List'!C$5:C$2890,0))</f>
        <v>#REF!</v>
      </c>
      <c r="F1748" s="21" t="e">
        <f>IF(D1748="", "",COUNTIF('Approved Products List'!C$5:C$2890,D1748))</f>
        <v>#REF!</v>
      </c>
    </row>
    <row r="1749" spans="2:6" x14ac:dyDescent="0.25">
      <c r="B1749" s="20">
        <f>(COUNTIF('Approved Products List'!C$5:C139,'Approved Products List'!C139)=1)*1</f>
        <v>0</v>
      </c>
      <c r="C1749" s="19"/>
      <c r="D1749" s="19" t="e">
        <f t="array" ref="D1749">IF(ROWS(D$6:D1749)&lt;=C$5,INDEX('Approved Products List'!$C$5:$C$2890,SMALL(IF($B$6:$B$4551=1,ROW($B$6:$B$4551)-ROW(B$6)+1),ROWS(D$6:D1749))),"")</f>
        <v>#REF!</v>
      </c>
      <c r="E1749" s="19" t="e">
        <f>IF(D1749="", "",MATCH(D1749,'Approved Products List'!C$5:C$2890,0))</f>
        <v>#REF!</v>
      </c>
      <c r="F1749" s="21" t="e">
        <f>IF(D1749="", "",COUNTIF('Approved Products List'!C$5:C$2890,D1749))</f>
        <v>#REF!</v>
      </c>
    </row>
    <row r="1750" spans="2:6" x14ac:dyDescent="0.25">
      <c r="B1750" s="20">
        <f>(COUNTIF('Approved Products List'!C$5:C140,'Approved Products List'!C140)=1)*1</f>
        <v>0</v>
      </c>
      <c r="C1750" s="19"/>
      <c r="D1750" s="19" t="e">
        <f t="array" ref="D1750">IF(ROWS(D$6:D1750)&lt;=C$5,INDEX('Approved Products List'!$C$5:$C$2890,SMALL(IF($B$6:$B$4551=1,ROW($B$6:$B$4551)-ROW(B$6)+1),ROWS(D$6:D1750))),"")</f>
        <v>#REF!</v>
      </c>
      <c r="E1750" s="19" t="e">
        <f>IF(D1750="", "",MATCH(D1750,'Approved Products List'!C$5:C$2890,0))</f>
        <v>#REF!</v>
      </c>
      <c r="F1750" s="21" t="e">
        <f>IF(D1750="", "",COUNTIF('Approved Products List'!C$5:C$2890,D1750))</f>
        <v>#REF!</v>
      </c>
    </row>
    <row r="1751" spans="2:6" x14ac:dyDescent="0.25">
      <c r="B1751" s="20">
        <f>(COUNTIF('Approved Products List'!C$5:C141,'Approved Products List'!C141)=1)*1</f>
        <v>0</v>
      </c>
      <c r="C1751" s="19"/>
      <c r="D1751" s="19" t="e">
        <f t="array" ref="D1751">IF(ROWS(D$6:D1751)&lt;=C$5,INDEX('Approved Products List'!$C$5:$C$2890,SMALL(IF($B$6:$B$4551=1,ROW($B$6:$B$4551)-ROW(B$6)+1),ROWS(D$6:D1751))),"")</f>
        <v>#REF!</v>
      </c>
      <c r="E1751" s="19" t="e">
        <f>IF(D1751="", "",MATCH(D1751,'Approved Products List'!C$5:C$2890,0))</f>
        <v>#REF!</v>
      </c>
      <c r="F1751" s="21" t="e">
        <f>IF(D1751="", "",COUNTIF('Approved Products List'!C$5:C$2890,D1751))</f>
        <v>#REF!</v>
      </c>
    </row>
    <row r="1752" spans="2:6" x14ac:dyDescent="0.25">
      <c r="B1752" s="20">
        <f>(COUNTIF('Approved Products List'!C$5:C142,'Approved Products List'!C142)=1)*1</f>
        <v>0</v>
      </c>
      <c r="C1752" s="19"/>
      <c r="D1752" s="19" t="e">
        <f t="array" ref="D1752">IF(ROWS(D$6:D1752)&lt;=C$5,INDEX('Approved Products List'!$C$5:$C$2890,SMALL(IF($B$6:$B$4551=1,ROW($B$6:$B$4551)-ROW(B$6)+1),ROWS(D$6:D1752))),"")</f>
        <v>#REF!</v>
      </c>
      <c r="E1752" s="19" t="e">
        <f>IF(D1752="", "",MATCH(D1752,'Approved Products List'!C$5:C$2890,0))</f>
        <v>#REF!</v>
      </c>
      <c r="F1752" s="21" t="e">
        <f>IF(D1752="", "",COUNTIF('Approved Products List'!C$5:C$2890,D1752))</f>
        <v>#REF!</v>
      </c>
    </row>
    <row r="1753" spans="2:6" x14ac:dyDescent="0.25">
      <c r="B1753" s="20">
        <f>(COUNTIF('Approved Products List'!C$5:C143,'Approved Products List'!C143)=1)*1</f>
        <v>0</v>
      </c>
      <c r="C1753" s="19"/>
      <c r="D1753" s="19" t="e">
        <f t="array" ref="D1753">IF(ROWS(D$6:D1753)&lt;=C$5,INDEX('Approved Products List'!$C$5:$C$2890,SMALL(IF($B$6:$B$4551=1,ROW($B$6:$B$4551)-ROW(B$6)+1),ROWS(D$6:D1753))),"")</f>
        <v>#REF!</v>
      </c>
      <c r="E1753" s="19" t="e">
        <f>IF(D1753="", "",MATCH(D1753,'Approved Products List'!C$5:C$2890,0))</f>
        <v>#REF!</v>
      </c>
      <c r="F1753" s="21" t="e">
        <f>IF(D1753="", "",COUNTIF('Approved Products List'!C$5:C$2890,D1753))</f>
        <v>#REF!</v>
      </c>
    </row>
    <row r="1754" spans="2:6" x14ac:dyDescent="0.25">
      <c r="B1754" s="20">
        <f>(COUNTIF('Approved Products List'!C$5:C144,'Approved Products List'!C144)=1)*1</f>
        <v>0</v>
      </c>
      <c r="C1754" s="19"/>
      <c r="D1754" s="19" t="e">
        <f t="array" ref="D1754">IF(ROWS(D$6:D1754)&lt;=C$5,INDEX('Approved Products List'!$C$5:$C$2890,SMALL(IF($B$6:$B$4551=1,ROW($B$6:$B$4551)-ROW(B$6)+1),ROWS(D$6:D1754))),"")</f>
        <v>#REF!</v>
      </c>
      <c r="E1754" s="19" t="e">
        <f>IF(D1754="", "",MATCH(D1754,'Approved Products List'!C$5:C$2890,0))</f>
        <v>#REF!</v>
      </c>
      <c r="F1754" s="21" t="e">
        <f>IF(D1754="", "",COUNTIF('Approved Products List'!C$5:C$2890,D1754))</f>
        <v>#REF!</v>
      </c>
    </row>
    <row r="1755" spans="2:6" x14ac:dyDescent="0.25">
      <c r="B1755" s="20">
        <f>(COUNTIF('Approved Products List'!C$5:C145,'Approved Products List'!C145)=1)*1</f>
        <v>0</v>
      </c>
      <c r="C1755" s="19"/>
      <c r="D1755" s="19" t="e">
        <f t="array" ref="D1755">IF(ROWS(D$6:D1755)&lt;=C$5,INDEX('Approved Products List'!$C$5:$C$2890,SMALL(IF($B$6:$B$4551=1,ROW($B$6:$B$4551)-ROW(B$6)+1),ROWS(D$6:D1755))),"")</f>
        <v>#REF!</v>
      </c>
      <c r="E1755" s="19" t="e">
        <f>IF(D1755="", "",MATCH(D1755,'Approved Products List'!C$5:C$2890,0))</f>
        <v>#REF!</v>
      </c>
      <c r="F1755" s="21" t="e">
        <f>IF(D1755="", "",COUNTIF('Approved Products List'!C$5:C$2890,D1755))</f>
        <v>#REF!</v>
      </c>
    </row>
    <row r="1756" spans="2:6" x14ac:dyDescent="0.25">
      <c r="B1756" s="20">
        <f>(COUNTIF('Approved Products List'!C$5:C146,'Approved Products List'!C146)=1)*1</f>
        <v>0</v>
      </c>
      <c r="C1756" s="19"/>
      <c r="D1756" s="19" t="e">
        <f t="array" ref="D1756">IF(ROWS(D$6:D1756)&lt;=C$5,INDEX('Approved Products List'!$C$5:$C$2890,SMALL(IF($B$6:$B$4551=1,ROW($B$6:$B$4551)-ROW(B$6)+1),ROWS(D$6:D1756))),"")</f>
        <v>#REF!</v>
      </c>
      <c r="E1756" s="19" t="e">
        <f>IF(D1756="", "",MATCH(D1756,'Approved Products List'!C$5:C$2890,0))</f>
        <v>#REF!</v>
      </c>
      <c r="F1756" s="21" t="e">
        <f>IF(D1756="", "",COUNTIF('Approved Products List'!C$5:C$2890,D1756))</f>
        <v>#REF!</v>
      </c>
    </row>
    <row r="1757" spans="2:6" x14ac:dyDescent="0.25">
      <c r="B1757" s="20">
        <f>(COUNTIF('Approved Products List'!C$5:C147,'Approved Products List'!C147)=1)*1</f>
        <v>0</v>
      </c>
      <c r="C1757" s="19"/>
      <c r="D1757" s="19" t="e">
        <f t="array" ref="D1757">IF(ROWS(D$6:D1757)&lt;=C$5,INDEX('Approved Products List'!$C$5:$C$2890,SMALL(IF($B$6:$B$4551=1,ROW($B$6:$B$4551)-ROW(B$6)+1),ROWS(D$6:D1757))),"")</f>
        <v>#REF!</v>
      </c>
      <c r="E1757" s="19" t="e">
        <f>IF(D1757="", "",MATCH(D1757,'Approved Products List'!C$5:C$2890,0))</f>
        <v>#REF!</v>
      </c>
      <c r="F1757" s="21" t="e">
        <f>IF(D1757="", "",COUNTIF('Approved Products List'!C$5:C$2890,D1757))</f>
        <v>#REF!</v>
      </c>
    </row>
    <row r="1758" spans="2:6" x14ac:dyDescent="0.25">
      <c r="B1758" s="20">
        <f>(COUNTIF('Approved Products List'!C$5:C148,'Approved Products List'!C148)=1)*1</f>
        <v>0</v>
      </c>
      <c r="C1758" s="19"/>
      <c r="D1758" s="19" t="e">
        <f t="array" ref="D1758">IF(ROWS(D$6:D1758)&lt;=C$5,INDEX('Approved Products List'!$C$5:$C$2890,SMALL(IF($B$6:$B$4551=1,ROW($B$6:$B$4551)-ROW(B$6)+1),ROWS(D$6:D1758))),"")</f>
        <v>#REF!</v>
      </c>
      <c r="E1758" s="19" t="e">
        <f>IF(D1758="", "",MATCH(D1758,'Approved Products List'!C$5:C$2890,0))</f>
        <v>#REF!</v>
      </c>
      <c r="F1758" s="21" t="e">
        <f>IF(D1758="", "",COUNTIF('Approved Products List'!C$5:C$2890,D1758))</f>
        <v>#REF!</v>
      </c>
    </row>
    <row r="1759" spans="2:6" x14ac:dyDescent="0.25">
      <c r="B1759" s="20">
        <f>(COUNTIF('Approved Products List'!C$5:C149,'Approved Products List'!C149)=1)*1</f>
        <v>0</v>
      </c>
      <c r="C1759" s="19"/>
      <c r="D1759" s="19" t="e">
        <f t="array" ref="D1759">IF(ROWS(D$6:D1759)&lt;=C$5,INDEX('Approved Products List'!$C$5:$C$2890,SMALL(IF($B$6:$B$4551=1,ROW($B$6:$B$4551)-ROW(B$6)+1),ROWS(D$6:D1759))),"")</f>
        <v>#REF!</v>
      </c>
      <c r="E1759" s="19" t="e">
        <f>IF(D1759="", "",MATCH(D1759,'Approved Products List'!C$5:C$2890,0))</f>
        <v>#REF!</v>
      </c>
      <c r="F1759" s="21" t="e">
        <f>IF(D1759="", "",COUNTIF('Approved Products List'!C$5:C$2890,D1759))</f>
        <v>#REF!</v>
      </c>
    </row>
    <row r="1760" spans="2:6" x14ac:dyDescent="0.25">
      <c r="B1760" s="20">
        <f>(COUNTIF('Approved Products List'!C$5:C150,'Approved Products List'!C150)=1)*1</f>
        <v>0</v>
      </c>
      <c r="C1760" s="19"/>
      <c r="D1760" s="19" t="e">
        <f t="array" ref="D1760">IF(ROWS(D$6:D1760)&lt;=C$5,INDEX('Approved Products List'!$C$5:$C$2890,SMALL(IF($B$6:$B$4551=1,ROW($B$6:$B$4551)-ROW(B$6)+1),ROWS(D$6:D1760))),"")</f>
        <v>#REF!</v>
      </c>
      <c r="E1760" s="19" t="e">
        <f>IF(D1760="", "",MATCH(D1760,'Approved Products List'!C$5:C$2890,0))</f>
        <v>#REF!</v>
      </c>
      <c r="F1760" s="21" t="e">
        <f>IF(D1760="", "",COUNTIF('Approved Products List'!C$5:C$2890,D1760))</f>
        <v>#REF!</v>
      </c>
    </row>
    <row r="1761" spans="2:6" x14ac:dyDescent="0.25">
      <c r="B1761" s="20">
        <f>(COUNTIF('Approved Products List'!C$5:C151,'Approved Products List'!C151)=1)*1</f>
        <v>0</v>
      </c>
      <c r="C1761" s="19"/>
      <c r="D1761" s="19" t="e">
        <f t="array" ref="D1761">IF(ROWS(D$6:D1761)&lt;=C$5,INDEX('Approved Products List'!$C$5:$C$2890,SMALL(IF($B$6:$B$4551=1,ROW($B$6:$B$4551)-ROW(B$6)+1),ROWS(D$6:D1761))),"")</f>
        <v>#REF!</v>
      </c>
      <c r="E1761" s="19" t="e">
        <f>IF(D1761="", "",MATCH(D1761,'Approved Products List'!C$5:C$2890,0))</f>
        <v>#REF!</v>
      </c>
      <c r="F1761" s="21" t="e">
        <f>IF(D1761="", "",COUNTIF('Approved Products List'!C$5:C$2890,D1761))</f>
        <v>#REF!</v>
      </c>
    </row>
    <row r="1762" spans="2:6" x14ac:dyDescent="0.25">
      <c r="B1762" s="20">
        <f>(COUNTIF('Approved Products List'!C$5:C152,'Approved Products List'!C152)=1)*1</f>
        <v>0</v>
      </c>
      <c r="C1762" s="19"/>
      <c r="D1762" s="19" t="e">
        <f t="array" ref="D1762">IF(ROWS(D$6:D1762)&lt;=C$5,INDEX('Approved Products List'!$C$5:$C$2890,SMALL(IF($B$6:$B$4551=1,ROW($B$6:$B$4551)-ROW(B$6)+1),ROWS(D$6:D1762))),"")</f>
        <v>#REF!</v>
      </c>
      <c r="E1762" s="19" t="e">
        <f>IF(D1762="", "",MATCH(D1762,'Approved Products List'!C$5:C$2890,0))</f>
        <v>#REF!</v>
      </c>
      <c r="F1762" s="21" t="e">
        <f>IF(D1762="", "",COUNTIF('Approved Products List'!C$5:C$2890,D1762))</f>
        <v>#REF!</v>
      </c>
    </row>
    <row r="1763" spans="2:6" x14ac:dyDescent="0.25">
      <c r="B1763" s="20">
        <f>(COUNTIF('Approved Products List'!C$5:C153,'Approved Products List'!C153)=1)*1</f>
        <v>0</v>
      </c>
      <c r="C1763" s="19"/>
      <c r="D1763" s="19" t="e">
        <f t="array" ref="D1763">IF(ROWS(D$6:D1763)&lt;=C$5,INDEX('Approved Products List'!$C$5:$C$2890,SMALL(IF($B$6:$B$4551=1,ROW($B$6:$B$4551)-ROW(B$6)+1),ROWS(D$6:D1763))),"")</f>
        <v>#REF!</v>
      </c>
      <c r="E1763" s="19" t="e">
        <f>IF(D1763="", "",MATCH(D1763,'Approved Products List'!C$5:C$2890,0))</f>
        <v>#REF!</v>
      </c>
      <c r="F1763" s="21" t="e">
        <f>IF(D1763="", "",COUNTIF('Approved Products List'!C$5:C$2890,D1763))</f>
        <v>#REF!</v>
      </c>
    </row>
    <row r="1764" spans="2:6" x14ac:dyDescent="0.25">
      <c r="B1764" s="20">
        <f>(COUNTIF('Approved Products List'!C$5:C154,'Approved Products List'!C154)=1)*1</f>
        <v>0</v>
      </c>
      <c r="C1764" s="19"/>
      <c r="D1764" s="19" t="e">
        <f t="array" ref="D1764">IF(ROWS(D$6:D1764)&lt;=C$5,INDEX('Approved Products List'!$C$5:$C$2890,SMALL(IF($B$6:$B$4551=1,ROW($B$6:$B$4551)-ROW(B$6)+1),ROWS(D$6:D1764))),"")</f>
        <v>#REF!</v>
      </c>
      <c r="E1764" s="19" t="e">
        <f>IF(D1764="", "",MATCH(D1764,'Approved Products List'!C$5:C$2890,0))</f>
        <v>#REF!</v>
      </c>
      <c r="F1764" s="21" t="e">
        <f>IF(D1764="", "",COUNTIF('Approved Products List'!C$5:C$2890,D1764))</f>
        <v>#REF!</v>
      </c>
    </row>
    <row r="1765" spans="2:6" x14ac:dyDescent="0.25">
      <c r="B1765" s="20">
        <f>(COUNTIF('Approved Products List'!C$5:C155,'Approved Products List'!C155)=1)*1</f>
        <v>0</v>
      </c>
      <c r="C1765" s="19"/>
      <c r="D1765" s="19" t="e">
        <f t="array" ref="D1765">IF(ROWS(D$6:D1765)&lt;=C$5,INDEX('Approved Products List'!$C$5:$C$2890,SMALL(IF($B$6:$B$4551=1,ROW($B$6:$B$4551)-ROW(B$6)+1),ROWS(D$6:D1765))),"")</f>
        <v>#REF!</v>
      </c>
      <c r="E1765" s="19" t="e">
        <f>IF(D1765="", "",MATCH(D1765,'Approved Products List'!C$5:C$2890,0))</f>
        <v>#REF!</v>
      </c>
      <c r="F1765" s="21" t="e">
        <f>IF(D1765="", "",COUNTIF('Approved Products List'!C$5:C$2890,D1765))</f>
        <v>#REF!</v>
      </c>
    </row>
    <row r="1766" spans="2:6" x14ac:dyDescent="0.25">
      <c r="B1766" s="20">
        <f>(COUNTIF('Approved Products List'!C$5:C156,'Approved Products List'!C156)=1)*1</f>
        <v>0</v>
      </c>
      <c r="C1766" s="19"/>
      <c r="D1766" s="19" t="e">
        <f t="array" ref="D1766">IF(ROWS(D$6:D1766)&lt;=C$5,INDEX('Approved Products List'!$C$5:$C$2890,SMALL(IF($B$6:$B$4551=1,ROW($B$6:$B$4551)-ROW(B$6)+1),ROWS(D$6:D1766))),"")</f>
        <v>#REF!</v>
      </c>
      <c r="E1766" s="19" t="e">
        <f>IF(D1766="", "",MATCH(D1766,'Approved Products List'!C$5:C$2890,0))</f>
        <v>#REF!</v>
      </c>
      <c r="F1766" s="21" t="e">
        <f>IF(D1766="", "",COUNTIF('Approved Products List'!C$5:C$2890,D1766))</f>
        <v>#REF!</v>
      </c>
    </row>
    <row r="1767" spans="2:6" x14ac:dyDescent="0.25">
      <c r="B1767" s="20">
        <f>(COUNTIF('Approved Products List'!C$5:C157,'Approved Products List'!C157)=1)*1</f>
        <v>0</v>
      </c>
      <c r="C1767" s="19"/>
      <c r="D1767" s="19" t="e">
        <f t="array" ref="D1767">IF(ROWS(D$6:D1767)&lt;=C$5,INDEX('Approved Products List'!$C$5:$C$2890,SMALL(IF($B$6:$B$4551=1,ROW($B$6:$B$4551)-ROW(B$6)+1),ROWS(D$6:D1767))),"")</f>
        <v>#REF!</v>
      </c>
      <c r="E1767" s="19" t="e">
        <f>IF(D1767="", "",MATCH(D1767,'Approved Products List'!C$5:C$2890,0))</f>
        <v>#REF!</v>
      </c>
      <c r="F1767" s="21" t="e">
        <f>IF(D1767="", "",COUNTIF('Approved Products List'!C$5:C$2890,D1767))</f>
        <v>#REF!</v>
      </c>
    </row>
    <row r="1768" spans="2:6" x14ac:dyDescent="0.25">
      <c r="B1768" s="20">
        <f>(COUNTIF('Approved Products List'!C$5:C158,'Approved Products List'!C158)=1)*1</f>
        <v>0</v>
      </c>
      <c r="C1768" s="19"/>
      <c r="D1768" s="19" t="e">
        <f t="array" ref="D1768">IF(ROWS(D$6:D1768)&lt;=C$5,INDEX('Approved Products List'!$C$5:$C$2890,SMALL(IF($B$6:$B$4551=1,ROW($B$6:$B$4551)-ROW(B$6)+1),ROWS(D$6:D1768))),"")</f>
        <v>#REF!</v>
      </c>
      <c r="E1768" s="19" t="e">
        <f>IF(D1768="", "",MATCH(D1768,'Approved Products List'!C$5:C$2890,0))</f>
        <v>#REF!</v>
      </c>
      <c r="F1768" s="21" t="e">
        <f>IF(D1768="", "",COUNTIF('Approved Products List'!C$5:C$2890,D1768))</f>
        <v>#REF!</v>
      </c>
    </row>
    <row r="1769" spans="2:6" x14ac:dyDescent="0.25">
      <c r="B1769" s="20">
        <f>(COUNTIF('Approved Products List'!C$5:C159,'Approved Products List'!C159)=1)*1</f>
        <v>0</v>
      </c>
      <c r="C1769" s="19"/>
      <c r="D1769" s="19" t="e">
        <f t="array" ref="D1769">IF(ROWS(D$6:D1769)&lt;=C$5,INDEX('Approved Products List'!$C$5:$C$2890,SMALL(IF($B$6:$B$4551=1,ROW($B$6:$B$4551)-ROW(B$6)+1),ROWS(D$6:D1769))),"")</f>
        <v>#REF!</v>
      </c>
      <c r="E1769" s="19" t="e">
        <f>IF(D1769="", "",MATCH(D1769,'Approved Products List'!C$5:C$2890,0))</f>
        <v>#REF!</v>
      </c>
      <c r="F1769" s="21" t="e">
        <f>IF(D1769="", "",COUNTIF('Approved Products List'!C$5:C$2890,D1769))</f>
        <v>#REF!</v>
      </c>
    </row>
    <row r="1770" spans="2:6" x14ac:dyDescent="0.25">
      <c r="B1770" s="20">
        <f>(COUNTIF('Approved Products List'!C$5:C160,'Approved Products List'!C160)=1)*1</f>
        <v>0</v>
      </c>
      <c r="C1770" s="19"/>
      <c r="D1770" s="19" t="e">
        <f t="array" ref="D1770">IF(ROWS(D$6:D1770)&lt;=C$5,INDEX('Approved Products List'!$C$5:$C$2890,SMALL(IF($B$6:$B$4551=1,ROW($B$6:$B$4551)-ROW(B$6)+1),ROWS(D$6:D1770))),"")</f>
        <v>#REF!</v>
      </c>
      <c r="E1770" s="19" t="e">
        <f>IF(D1770="", "",MATCH(D1770,'Approved Products List'!C$5:C$2890,0))</f>
        <v>#REF!</v>
      </c>
      <c r="F1770" s="21" t="e">
        <f>IF(D1770="", "",COUNTIF('Approved Products List'!C$5:C$2890,D1770))</f>
        <v>#REF!</v>
      </c>
    </row>
    <row r="1771" spans="2:6" x14ac:dyDescent="0.25">
      <c r="B1771" s="20">
        <f>(COUNTIF('Approved Products List'!C$5:C161,'Approved Products List'!C161)=1)*1</f>
        <v>0</v>
      </c>
      <c r="C1771" s="19"/>
      <c r="D1771" s="19" t="e">
        <f t="array" ref="D1771">IF(ROWS(D$6:D1771)&lt;=C$5,INDEX('Approved Products List'!$C$5:$C$2890,SMALL(IF($B$6:$B$4551=1,ROW($B$6:$B$4551)-ROW(B$6)+1),ROWS(D$6:D1771))),"")</f>
        <v>#REF!</v>
      </c>
      <c r="E1771" s="19" t="e">
        <f>IF(D1771="", "",MATCH(D1771,'Approved Products List'!C$5:C$2890,0))</f>
        <v>#REF!</v>
      </c>
      <c r="F1771" s="21" t="e">
        <f>IF(D1771="", "",COUNTIF('Approved Products List'!C$5:C$2890,D1771))</f>
        <v>#REF!</v>
      </c>
    </row>
    <row r="1772" spans="2:6" x14ac:dyDescent="0.25">
      <c r="B1772" s="20">
        <f>(COUNTIF('Approved Products List'!C$5:C162,'Approved Products List'!C162)=1)*1</f>
        <v>0</v>
      </c>
      <c r="C1772" s="19"/>
      <c r="D1772" s="19" t="e">
        <f t="array" ref="D1772">IF(ROWS(D$6:D1772)&lt;=C$5,INDEX('Approved Products List'!$C$5:$C$2890,SMALL(IF($B$6:$B$4551=1,ROW($B$6:$B$4551)-ROW(B$6)+1),ROWS(D$6:D1772))),"")</f>
        <v>#REF!</v>
      </c>
      <c r="E1772" s="19" t="e">
        <f>IF(D1772="", "",MATCH(D1772,'Approved Products List'!C$5:C$2890,0))</f>
        <v>#REF!</v>
      </c>
      <c r="F1772" s="21" t="e">
        <f>IF(D1772="", "",COUNTIF('Approved Products List'!C$5:C$2890,D1772))</f>
        <v>#REF!</v>
      </c>
    </row>
    <row r="1773" spans="2:6" x14ac:dyDescent="0.25">
      <c r="B1773" s="20">
        <f>(COUNTIF('Approved Products List'!C$5:C163,'Approved Products List'!C163)=1)*1</f>
        <v>0</v>
      </c>
      <c r="C1773" s="19"/>
      <c r="D1773" s="19" t="e">
        <f t="array" ref="D1773">IF(ROWS(D$6:D1773)&lt;=C$5,INDEX('Approved Products List'!$C$5:$C$2890,SMALL(IF($B$6:$B$4551=1,ROW($B$6:$B$4551)-ROW(B$6)+1),ROWS(D$6:D1773))),"")</f>
        <v>#REF!</v>
      </c>
      <c r="E1773" s="19" t="e">
        <f>IF(D1773="", "",MATCH(D1773,'Approved Products List'!C$5:C$2890,0))</f>
        <v>#REF!</v>
      </c>
      <c r="F1773" s="21" t="e">
        <f>IF(D1773="", "",COUNTIF('Approved Products List'!C$5:C$2890,D1773))</f>
        <v>#REF!</v>
      </c>
    </row>
    <row r="1774" spans="2:6" x14ac:dyDescent="0.25">
      <c r="B1774" s="20">
        <f>(COUNTIF('Approved Products List'!C$5:C164,'Approved Products List'!C164)=1)*1</f>
        <v>0</v>
      </c>
      <c r="C1774" s="19"/>
      <c r="D1774" s="19" t="e">
        <f t="array" ref="D1774">IF(ROWS(D$6:D1774)&lt;=C$5,INDEX('Approved Products List'!$C$5:$C$2890,SMALL(IF($B$6:$B$4551=1,ROW($B$6:$B$4551)-ROW(B$6)+1),ROWS(D$6:D1774))),"")</f>
        <v>#REF!</v>
      </c>
      <c r="E1774" s="19" t="e">
        <f>IF(D1774="", "",MATCH(D1774,'Approved Products List'!C$5:C$2890,0))</f>
        <v>#REF!</v>
      </c>
      <c r="F1774" s="21" t="e">
        <f>IF(D1774="", "",COUNTIF('Approved Products List'!C$5:C$2890,D1774))</f>
        <v>#REF!</v>
      </c>
    </row>
    <row r="1775" spans="2:6" x14ac:dyDescent="0.25">
      <c r="B1775" s="20">
        <f>(COUNTIF('Approved Products List'!C$5:C165,'Approved Products List'!C165)=1)*1</f>
        <v>0</v>
      </c>
      <c r="C1775" s="19"/>
      <c r="D1775" s="19" t="e">
        <f t="array" ref="D1775">IF(ROWS(D$6:D1775)&lt;=C$5,INDEX('Approved Products List'!$C$5:$C$2890,SMALL(IF($B$6:$B$4551=1,ROW($B$6:$B$4551)-ROW(B$6)+1),ROWS(D$6:D1775))),"")</f>
        <v>#REF!</v>
      </c>
      <c r="E1775" s="19" t="e">
        <f>IF(D1775="", "",MATCH(D1775,'Approved Products List'!C$5:C$2890,0))</f>
        <v>#REF!</v>
      </c>
      <c r="F1775" s="21" t="e">
        <f>IF(D1775="", "",COUNTIF('Approved Products List'!C$5:C$2890,D1775))</f>
        <v>#REF!</v>
      </c>
    </row>
    <row r="1776" spans="2:6" x14ac:dyDescent="0.25">
      <c r="B1776" s="20">
        <f>(COUNTIF('Approved Products List'!C$5:C166,'Approved Products List'!C166)=1)*1</f>
        <v>0</v>
      </c>
      <c r="C1776" s="19"/>
      <c r="D1776" s="19" t="e">
        <f t="array" ref="D1776">IF(ROWS(D$6:D1776)&lt;=C$5,INDEX('Approved Products List'!$C$5:$C$2890,SMALL(IF($B$6:$B$4551=1,ROW($B$6:$B$4551)-ROW(B$6)+1),ROWS(D$6:D1776))),"")</f>
        <v>#REF!</v>
      </c>
      <c r="E1776" s="19" t="e">
        <f>IF(D1776="", "",MATCH(D1776,'Approved Products List'!C$5:C$2890,0))</f>
        <v>#REF!</v>
      </c>
      <c r="F1776" s="21" t="e">
        <f>IF(D1776="", "",COUNTIF('Approved Products List'!C$5:C$2890,D1776))</f>
        <v>#REF!</v>
      </c>
    </row>
    <row r="1777" spans="2:6" x14ac:dyDescent="0.25">
      <c r="B1777" s="20">
        <f>(COUNTIF('Approved Products List'!C$5:C167,'Approved Products List'!C167)=1)*1</f>
        <v>0</v>
      </c>
      <c r="C1777" s="19"/>
      <c r="D1777" s="19" t="e">
        <f t="array" ref="D1777">IF(ROWS(D$6:D1777)&lt;=C$5,INDEX('Approved Products List'!$C$5:$C$2890,SMALL(IF($B$6:$B$4551=1,ROW($B$6:$B$4551)-ROW(B$6)+1),ROWS(D$6:D1777))),"")</f>
        <v>#REF!</v>
      </c>
      <c r="E1777" s="19" t="e">
        <f>IF(D1777="", "",MATCH(D1777,'Approved Products List'!C$5:C$2890,0))</f>
        <v>#REF!</v>
      </c>
      <c r="F1777" s="21" t="e">
        <f>IF(D1777="", "",COUNTIF('Approved Products List'!C$5:C$2890,D1777))</f>
        <v>#REF!</v>
      </c>
    </row>
    <row r="1778" spans="2:6" x14ac:dyDescent="0.25">
      <c r="B1778" s="20">
        <f>(COUNTIF('Approved Products List'!C$5:C168,'Approved Products List'!C168)=1)*1</f>
        <v>0</v>
      </c>
      <c r="C1778" s="19"/>
      <c r="D1778" s="19" t="e">
        <f t="array" ref="D1778">IF(ROWS(D$6:D1778)&lt;=C$5,INDEX('Approved Products List'!$C$5:$C$2890,SMALL(IF($B$6:$B$4551=1,ROW($B$6:$B$4551)-ROW(B$6)+1),ROWS(D$6:D1778))),"")</f>
        <v>#REF!</v>
      </c>
      <c r="E1778" s="19" t="e">
        <f>IF(D1778="", "",MATCH(D1778,'Approved Products List'!C$5:C$2890,0))</f>
        <v>#REF!</v>
      </c>
      <c r="F1778" s="21" t="e">
        <f>IF(D1778="", "",COUNTIF('Approved Products List'!C$5:C$2890,D1778))</f>
        <v>#REF!</v>
      </c>
    </row>
    <row r="1779" spans="2:6" x14ac:dyDescent="0.25">
      <c r="B1779" s="20">
        <f>(COUNTIF('Approved Products List'!C$5:C169,'Approved Products List'!C169)=1)*1</f>
        <v>0</v>
      </c>
      <c r="C1779" s="19"/>
      <c r="D1779" s="19" t="e">
        <f t="array" ref="D1779">IF(ROWS(D$6:D1779)&lt;=C$5,INDEX('Approved Products List'!$C$5:$C$2890,SMALL(IF($B$6:$B$4551=1,ROW($B$6:$B$4551)-ROW(B$6)+1),ROWS(D$6:D1779))),"")</f>
        <v>#REF!</v>
      </c>
      <c r="E1779" s="19" t="e">
        <f>IF(D1779="", "",MATCH(D1779,'Approved Products List'!C$5:C$2890,0))</f>
        <v>#REF!</v>
      </c>
      <c r="F1779" s="21" t="e">
        <f>IF(D1779="", "",COUNTIF('Approved Products List'!C$5:C$2890,D1779))</f>
        <v>#REF!</v>
      </c>
    </row>
    <row r="1780" spans="2:6" x14ac:dyDescent="0.25">
      <c r="B1780" s="20">
        <f>(COUNTIF('Approved Products List'!C$5:C170,'Approved Products List'!C170)=1)*1</f>
        <v>0</v>
      </c>
      <c r="C1780" s="19"/>
      <c r="D1780" s="19" t="e">
        <f t="array" ref="D1780">IF(ROWS(D$6:D1780)&lt;=C$5,INDEX('Approved Products List'!$C$5:$C$2890,SMALL(IF($B$6:$B$4551=1,ROW($B$6:$B$4551)-ROW(B$6)+1),ROWS(D$6:D1780))),"")</f>
        <v>#REF!</v>
      </c>
      <c r="E1780" s="19" t="e">
        <f>IF(D1780="", "",MATCH(D1780,'Approved Products List'!C$5:C$2890,0))</f>
        <v>#REF!</v>
      </c>
      <c r="F1780" s="21" t="e">
        <f>IF(D1780="", "",COUNTIF('Approved Products List'!C$5:C$2890,D1780))</f>
        <v>#REF!</v>
      </c>
    </row>
    <row r="1781" spans="2:6" x14ac:dyDescent="0.25">
      <c r="B1781" s="20">
        <f>(COUNTIF('Approved Products List'!C$5:C171,'Approved Products List'!C171)=1)*1</f>
        <v>0</v>
      </c>
      <c r="C1781" s="19"/>
      <c r="D1781" s="19" t="e">
        <f t="array" ref="D1781">IF(ROWS(D$6:D1781)&lt;=C$5,INDEX('Approved Products List'!$C$5:$C$2890,SMALL(IF($B$6:$B$4551=1,ROW($B$6:$B$4551)-ROW(B$6)+1),ROWS(D$6:D1781))),"")</f>
        <v>#REF!</v>
      </c>
      <c r="E1781" s="19" t="e">
        <f>IF(D1781="", "",MATCH(D1781,'Approved Products List'!C$5:C$2890,0))</f>
        <v>#REF!</v>
      </c>
      <c r="F1781" s="21" t="e">
        <f>IF(D1781="", "",COUNTIF('Approved Products List'!C$5:C$2890,D1781))</f>
        <v>#REF!</v>
      </c>
    </row>
    <row r="1782" spans="2:6" x14ac:dyDescent="0.25">
      <c r="B1782" s="20">
        <f>(COUNTIF('Approved Products List'!C$5:C172,'Approved Products List'!C172)=1)*1</f>
        <v>0</v>
      </c>
      <c r="C1782" s="19"/>
      <c r="D1782" s="19" t="e">
        <f t="array" ref="D1782">IF(ROWS(D$6:D1782)&lt;=C$5,INDEX('Approved Products List'!$C$5:$C$2890,SMALL(IF($B$6:$B$4551=1,ROW($B$6:$B$4551)-ROW(B$6)+1),ROWS(D$6:D1782))),"")</f>
        <v>#REF!</v>
      </c>
      <c r="E1782" s="19" t="e">
        <f>IF(D1782="", "",MATCH(D1782,'Approved Products List'!C$5:C$2890,0))</f>
        <v>#REF!</v>
      </c>
      <c r="F1782" s="21" t="e">
        <f>IF(D1782="", "",COUNTIF('Approved Products List'!C$5:C$2890,D1782))</f>
        <v>#REF!</v>
      </c>
    </row>
    <row r="1783" spans="2:6" x14ac:dyDescent="0.25">
      <c r="B1783" s="20">
        <f>(COUNTIF('Approved Products List'!C$5:C173,'Approved Products List'!C173)=1)*1</f>
        <v>0</v>
      </c>
      <c r="C1783" s="19"/>
      <c r="D1783" s="19" t="e">
        <f t="array" ref="D1783">IF(ROWS(D$6:D1783)&lt;=C$5,INDEX('Approved Products List'!$C$5:$C$2890,SMALL(IF($B$6:$B$4551=1,ROW($B$6:$B$4551)-ROW(B$6)+1),ROWS(D$6:D1783))),"")</f>
        <v>#REF!</v>
      </c>
      <c r="E1783" s="19" t="e">
        <f>IF(D1783="", "",MATCH(D1783,'Approved Products List'!C$5:C$2890,0))</f>
        <v>#REF!</v>
      </c>
      <c r="F1783" s="21" t="e">
        <f>IF(D1783="", "",COUNTIF('Approved Products List'!C$5:C$2890,D1783))</f>
        <v>#REF!</v>
      </c>
    </row>
    <row r="1784" spans="2:6" x14ac:dyDescent="0.25">
      <c r="B1784" s="20">
        <f>(COUNTIF('Approved Products List'!C$5:C174,'Approved Products List'!C174)=1)*1</f>
        <v>0</v>
      </c>
      <c r="C1784" s="19"/>
      <c r="D1784" s="19" t="e">
        <f t="array" ref="D1784">IF(ROWS(D$6:D1784)&lt;=C$5,INDEX('Approved Products List'!$C$5:$C$2890,SMALL(IF($B$6:$B$4551=1,ROW($B$6:$B$4551)-ROW(B$6)+1),ROWS(D$6:D1784))),"")</f>
        <v>#REF!</v>
      </c>
      <c r="E1784" s="19" t="e">
        <f>IF(D1784="", "",MATCH(D1784,'Approved Products List'!C$5:C$2890,0))</f>
        <v>#REF!</v>
      </c>
      <c r="F1784" s="21" t="e">
        <f>IF(D1784="", "",COUNTIF('Approved Products List'!C$5:C$2890,D1784))</f>
        <v>#REF!</v>
      </c>
    </row>
    <row r="1785" spans="2:6" x14ac:dyDescent="0.25">
      <c r="B1785" s="20">
        <f>(COUNTIF('Approved Products List'!C$5:C175,'Approved Products List'!C175)=1)*1</f>
        <v>0</v>
      </c>
      <c r="C1785" s="19"/>
      <c r="D1785" s="19" t="e">
        <f t="array" ref="D1785">IF(ROWS(D$6:D1785)&lt;=C$5,INDEX('Approved Products List'!$C$5:$C$2890,SMALL(IF($B$6:$B$4551=1,ROW($B$6:$B$4551)-ROW(B$6)+1),ROWS(D$6:D1785))),"")</f>
        <v>#REF!</v>
      </c>
      <c r="E1785" s="19" t="e">
        <f>IF(D1785="", "",MATCH(D1785,'Approved Products List'!C$5:C$2890,0))</f>
        <v>#REF!</v>
      </c>
      <c r="F1785" s="21" t="e">
        <f>IF(D1785="", "",COUNTIF('Approved Products List'!C$5:C$2890,D1785))</f>
        <v>#REF!</v>
      </c>
    </row>
    <row r="1786" spans="2:6" x14ac:dyDescent="0.25">
      <c r="B1786" s="20">
        <f>(COUNTIF('Approved Products List'!C$5:C176,'Approved Products List'!C176)=1)*1</f>
        <v>0</v>
      </c>
      <c r="C1786" s="19"/>
      <c r="D1786" s="19" t="e">
        <f t="array" ref="D1786">IF(ROWS(D$6:D1786)&lt;=C$5,INDEX('Approved Products List'!$C$5:$C$2890,SMALL(IF($B$6:$B$4551=1,ROW($B$6:$B$4551)-ROW(B$6)+1),ROWS(D$6:D1786))),"")</f>
        <v>#REF!</v>
      </c>
      <c r="E1786" s="19" t="e">
        <f>IF(D1786="", "",MATCH(D1786,'Approved Products List'!C$5:C$2890,0))</f>
        <v>#REF!</v>
      </c>
      <c r="F1786" s="21" t="e">
        <f>IF(D1786="", "",COUNTIF('Approved Products List'!C$5:C$2890,D1786))</f>
        <v>#REF!</v>
      </c>
    </row>
    <row r="1787" spans="2:6" x14ac:dyDescent="0.25">
      <c r="B1787" s="20">
        <f>(COUNTIF('Approved Products List'!C$5:C177,'Approved Products List'!C177)=1)*1</f>
        <v>0</v>
      </c>
      <c r="C1787" s="19"/>
      <c r="D1787" s="19" t="e">
        <f t="array" ref="D1787">IF(ROWS(D$6:D1787)&lt;=C$5,INDEX('Approved Products List'!$C$5:$C$2890,SMALL(IF($B$6:$B$4551=1,ROW($B$6:$B$4551)-ROW(B$6)+1),ROWS(D$6:D1787))),"")</f>
        <v>#REF!</v>
      </c>
      <c r="E1787" s="19" t="e">
        <f>IF(D1787="", "",MATCH(D1787,'Approved Products List'!C$5:C$2890,0))</f>
        <v>#REF!</v>
      </c>
      <c r="F1787" s="21" t="e">
        <f>IF(D1787="", "",COUNTIF('Approved Products List'!C$5:C$2890,D1787))</f>
        <v>#REF!</v>
      </c>
    </row>
    <row r="1788" spans="2:6" x14ac:dyDescent="0.25">
      <c r="B1788" s="20">
        <f>(COUNTIF('Approved Products List'!C$5:C178,'Approved Products List'!C178)=1)*1</f>
        <v>0</v>
      </c>
      <c r="C1788" s="19"/>
      <c r="D1788" s="19" t="e">
        <f t="array" ref="D1788">IF(ROWS(D$6:D1788)&lt;=C$5,INDEX('Approved Products List'!$C$5:$C$2890,SMALL(IF($B$6:$B$4551=1,ROW($B$6:$B$4551)-ROW(B$6)+1),ROWS(D$6:D1788))),"")</f>
        <v>#REF!</v>
      </c>
      <c r="E1788" s="19" t="e">
        <f>IF(D1788="", "",MATCH(D1788,'Approved Products List'!C$5:C$2890,0))</f>
        <v>#REF!</v>
      </c>
      <c r="F1788" s="21" t="e">
        <f>IF(D1788="", "",COUNTIF('Approved Products List'!C$5:C$2890,D1788))</f>
        <v>#REF!</v>
      </c>
    </row>
    <row r="1789" spans="2:6" x14ac:dyDescent="0.25">
      <c r="B1789" s="20">
        <f>(COUNTIF('Approved Products List'!C$5:C179,'Approved Products List'!C179)=1)*1</f>
        <v>0</v>
      </c>
      <c r="C1789" s="19"/>
      <c r="D1789" s="19" t="e">
        <f t="array" ref="D1789">IF(ROWS(D$6:D1789)&lt;=C$5,INDEX('Approved Products List'!$C$5:$C$2890,SMALL(IF($B$6:$B$4551=1,ROW($B$6:$B$4551)-ROW(B$6)+1),ROWS(D$6:D1789))),"")</f>
        <v>#REF!</v>
      </c>
      <c r="E1789" s="19" t="e">
        <f>IF(D1789="", "",MATCH(D1789,'Approved Products List'!C$5:C$2890,0))</f>
        <v>#REF!</v>
      </c>
      <c r="F1789" s="21" t="e">
        <f>IF(D1789="", "",COUNTIF('Approved Products List'!C$5:C$2890,D1789))</f>
        <v>#REF!</v>
      </c>
    </row>
    <row r="1790" spans="2:6" x14ac:dyDescent="0.25">
      <c r="B1790" s="20">
        <f>(COUNTIF('Approved Products List'!C$5:C180,'Approved Products List'!C180)=1)*1</f>
        <v>0</v>
      </c>
      <c r="C1790" s="19"/>
      <c r="D1790" s="19" t="e">
        <f t="array" ref="D1790">IF(ROWS(D$6:D1790)&lt;=C$5,INDEX('Approved Products List'!$C$5:$C$2890,SMALL(IF($B$6:$B$4551=1,ROW($B$6:$B$4551)-ROW(B$6)+1),ROWS(D$6:D1790))),"")</f>
        <v>#REF!</v>
      </c>
      <c r="E1790" s="19" t="e">
        <f>IF(D1790="", "",MATCH(D1790,'Approved Products List'!C$5:C$2890,0))</f>
        <v>#REF!</v>
      </c>
      <c r="F1790" s="21" t="e">
        <f>IF(D1790="", "",COUNTIF('Approved Products List'!C$5:C$2890,D1790))</f>
        <v>#REF!</v>
      </c>
    </row>
    <row r="1791" spans="2:6" x14ac:dyDescent="0.25">
      <c r="B1791" s="20">
        <f>(COUNTIF('Approved Products List'!C$5:C181,'Approved Products List'!C181)=1)*1</f>
        <v>0</v>
      </c>
      <c r="C1791" s="19"/>
      <c r="D1791" s="19" t="e">
        <f t="array" ref="D1791">IF(ROWS(D$6:D1791)&lt;=C$5,INDEX('Approved Products List'!$C$5:$C$2890,SMALL(IF($B$6:$B$4551=1,ROW($B$6:$B$4551)-ROW(B$6)+1),ROWS(D$6:D1791))),"")</f>
        <v>#REF!</v>
      </c>
      <c r="E1791" s="19" t="e">
        <f>IF(D1791="", "",MATCH(D1791,'Approved Products List'!C$5:C$2890,0))</f>
        <v>#REF!</v>
      </c>
      <c r="F1791" s="21" t="e">
        <f>IF(D1791="", "",COUNTIF('Approved Products List'!C$5:C$2890,D1791))</f>
        <v>#REF!</v>
      </c>
    </row>
    <row r="1792" spans="2:6" x14ac:dyDescent="0.25">
      <c r="B1792" s="20">
        <f>(COUNTIF('Approved Products List'!C$5:C182,'Approved Products List'!C182)=1)*1</f>
        <v>0</v>
      </c>
      <c r="C1792" s="19"/>
      <c r="D1792" s="19" t="e">
        <f t="array" ref="D1792">IF(ROWS(D$6:D1792)&lt;=C$5,INDEX('Approved Products List'!$C$5:$C$2890,SMALL(IF($B$6:$B$4551=1,ROW($B$6:$B$4551)-ROW(B$6)+1),ROWS(D$6:D1792))),"")</f>
        <v>#REF!</v>
      </c>
      <c r="E1792" s="19" t="e">
        <f>IF(D1792="", "",MATCH(D1792,'Approved Products List'!C$5:C$2890,0))</f>
        <v>#REF!</v>
      </c>
      <c r="F1792" s="21" t="e">
        <f>IF(D1792="", "",COUNTIF('Approved Products List'!C$5:C$2890,D1792))</f>
        <v>#REF!</v>
      </c>
    </row>
    <row r="1793" spans="2:6" x14ac:dyDescent="0.25">
      <c r="B1793" s="20">
        <f>(COUNTIF('Approved Products List'!C$5:C183,'Approved Products List'!C183)=1)*1</f>
        <v>0</v>
      </c>
      <c r="C1793" s="19"/>
      <c r="D1793" s="19" t="e">
        <f t="array" ref="D1793">IF(ROWS(D$6:D1793)&lt;=C$5,INDEX('Approved Products List'!$C$5:$C$2890,SMALL(IF($B$6:$B$4551=1,ROW($B$6:$B$4551)-ROW(B$6)+1),ROWS(D$6:D1793))),"")</f>
        <v>#REF!</v>
      </c>
      <c r="E1793" s="19" t="e">
        <f>IF(D1793="", "",MATCH(D1793,'Approved Products List'!C$5:C$2890,0))</f>
        <v>#REF!</v>
      </c>
      <c r="F1793" s="21" t="e">
        <f>IF(D1793="", "",COUNTIF('Approved Products List'!C$5:C$2890,D1793))</f>
        <v>#REF!</v>
      </c>
    </row>
    <row r="1794" spans="2:6" x14ac:dyDescent="0.25">
      <c r="B1794" s="20">
        <f>(COUNTIF('Approved Products List'!C$5:C184,'Approved Products List'!C184)=1)*1</f>
        <v>0</v>
      </c>
      <c r="C1794" s="19"/>
      <c r="D1794" s="19" t="e">
        <f t="array" ref="D1794">IF(ROWS(D$6:D1794)&lt;=C$5,INDEX('Approved Products List'!$C$5:$C$2890,SMALL(IF($B$6:$B$4551=1,ROW($B$6:$B$4551)-ROW(B$6)+1),ROWS(D$6:D1794))),"")</f>
        <v>#REF!</v>
      </c>
      <c r="E1794" s="19" t="e">
        <f>IF(D1794="", "",MATCH(D1794,'Approved Products List'!C$5:C$2890,0))</f>
        <v>#REF!</v>
      </c>
      <c r="F1794" s="21" t="e">
        <f>IF(D1794="", "",COUNTIF('Approved Products List'!C$5:C$2890,D1794))</f>
        <v>#REF!</v>
      </c>
    </row>
    <row r="1795" spans="2:6" x14ac:dyDescent="0.25">
      <c r="B1795" s="20">
        <f>(COUNTIF('Approved Products List'!C$5:C185,'Approved Products List'!C185)=1)*1</f>
        <v>0</v>
      </c>
      <c r="C1795" s="19"/>
      <c r="D1795" s="19" t="e">
        <f t="array" ref="D1795">IF(ROWS(D$6:D1795)&lt;=C$5,INDEX('Approved Products List'!$C$5:$C$2890,SMALL(IF($B$6:$B$4551=1,ROW($B$6:$B$4551)-ROW(B$6)+1),ROWS(D$6:D1795))),"")</f>
        <v>#REF!</v>
      </c>
      <c r="E1795" s="19" t="e">
        <f>IF(D1795="", "",MATCH(D1795,'Approved Products List'!C$5:C$2890,0))</f>
        <v>#REF!</v>
      </c>
      <c r="F1795" s="21" t="e">
        <f>IF(D1795="", "",COUNTIF('Approved Products List'!C$5:C$2890,D1795))</f>
        <v>#REF!</v>
      </c>
    </row>
    <row r="1796" spans="2:6" x14ac:dyDescent="0.25">
      <c r="B1796" s="20">
        <f>(COUNTIF('Approved Products List'!C$5:C186,'Approved Products List'!C186)=1)*1</f>
        <v>0</v>
      </c>
      <c r="C1796" s="19"/>
      <c r="D1796" s="19" t="e">
        <f t="array" ref="D1796">IF(ROWS(D$6:D1796)&lt;=C$5,INDEX('Approved Products List'!$C$5:$C$2890,SMALL(IF($B$6:$B$4551=1,ROW($B$6:$B$4551)-ROW(B$6)+1),ROWS(D$6:D1796))),"")</f>
        <v>#REF!</v>
      </c>
      <c r="E1796" s="19" t="e">
        <f>IF(D1796="", "",MATCH(D1796,'Approved Products List'!C$5:C$2890,0))</f>
        <v>#REF!</v>
      </c>
      <c r="F1796" s="21" t="e">
        <f>IF(D1796="", "",COUNTIF('Approved Products List'!C$5:C$2890,D1796))</f>
        <v>#REF!</v>
      </c>
    </row>
    <row r="1797" spans="2:6" x14ac:dyDescent="0.25">
      <c r="B1797" s="20">
        <f>(COUNTIF('Approved Products List'!C$5:C187,'Approved Products List'!C187)=1)*1</f>
        <v>0</v>
      </c>
      <c r="C1797" s="19"/>
      <c r="D1797" s="19" t="e">
        <f t="array" ref="D1797">IF(ROWS(D$6:D1797)&lt;=C$5,INDEX('Approved Products List'!$C$5:$C$2890,SMALL(IF($B$6:$B$4551=1,ROW($B$6:$B$4551)-ROW(B$6)+1),ROWS(D$6:D1797))),"")</f>
        <v>#REF!</v>
      </c>
      <c r="E1797" s="19" t="e">
        <f>IF(D1797="", "",MATCH(D1797,'Approved Products List'!C$5:C$2890,0))</f>
        <v>#REF!</v>
      </c>
      <c r="F1797" s="21" t="e">
        <f>IF(D1797="", "",COUNTIF('Approved Products List'!C$5:C$2890,D1797))</f>
        <v>#REF!</v>
      </c>
    </row>
    <row r="1798" spans="2:6" x14ac:dyDescent="0.25">
      <c r="B1798" s="20">
        <f>(COUNTIF('Approved Products List'!C$5:C188,'Approved Products List'!C188)=1)*1</f>
        <v>0</v>
      </c>
      <c r="C1798" s="19"/>
      <c r="D1798" s="19" t="e">
        <f t="array" ref="D1798">IF(ROWS(D$6:D1798)&lt;=C$5,INDEX('Approved Products List'!$C$5:$C$2890,SMALL(IF($B$6:$B$4551=1,ROW($B$6:$B$4551)-ROW(B$6)+1),ROWS(D$6:D1798))),"")</f>
        <v>#REF!</v>
      </c>
      <c r="E1798" s="19" t="e">
        <f>IF(D1798="", "",MATCH(D1798,'Approved Products List'!C$5:C$2890,0))</f>
        <v>#REF!</v>
      </c>
      <c r="F1798" s="21" t="e">
        <f>IF(D1798="", "",COUNTIF('Approved Products List'!C$5:C$2890,D1798))</f>
        <v>#REF!</v>
      </c>
    </row>
    <row r="1799" spans="2:6" x14ac:dyDescent="0.25">
      <c r="B1799" s="20">
        <f>(COUNTIF('Approved Products List'!C$5:C189,'Approved Products List'!C189)=1)*1</f>
        <v>0</v>
      </c>
      <c r="C1799" s="19"/>
      <c r="D1799" s="19" t="e">
        <f t="array" ref="D1799">IF(ROWS(D$6:D1799)&lt;=C$5,INDEX('Approved Products List'!$C$5:$C$2890,SMALL(IF($B$6:$B$4551=1,ROW($B$6:$B$4551)-ROW(B$6)+1),ROWS(D$6:D1799))),"")</f>
        <v>#REF!</v>
      </c>
      <c r="E1799" s="19" t="e">
        <f>IF(D1799="", "",MATCH(D1799,'Approved Products List'!C$5:C$2890,0))</f>
        <v>#REF!</v>
      </c>
      <c r="F1799" s="21" t="e">
        <f>IF(D1799="", "",COUNTIF('Approved Products List'!C$5:C$2890,D1799))</f>
        <v>#REF!</v>
      </c>
    </row>
    <row r="1800" spans="2:6" x14ac:dyDescent="0.25">
      <c r="B1800" s="20">
        <f>(COUNTIF('Approved Products List'!C$5:C190,'Approved Products List'!C190)=1)*1</f>
        <v>0</v>
      </c>
      <c r="C1800" s="19"/>
      <c r="D1800" s="19" t="e">
        <f t="array" ref="D1800">IF(ROWS(D$6:D1800)&lt;=C$5,INDEX('Approved Products List'!$C$5:$C$2890,SMALL(IF($B$6:$B$4551=1,ROW($B$6:$B$4551)-ROW(B$6)+1),ROWS(D$6:D1800))),"")</f>
        <v>#REF!</v>
      </c>
      <c r="E1800" s="19" t="e">
        <f>IF(D1800="", "",MATCH(D1800,'Approved Products List'!C$5:C$2890,0))</f>
        <v>#REF!</v>
      </c>
      <c r="F1800" s="21" t="e">
        <f>IF(D1800="", "",COUNTIF('Approved Products List'!C$5:C$2890,D1800))</f>
        <v>#REF!</v>
      </c>
    </row>
    <row r="1801" spans="2:6" x14ac:dyDescent="0.25">
      <c r="B1801" s="20">
        <f>(COUNTIF('Approved Products List'!C$5:C191,'Approved Products List'!C191)=1)*1</f>
        <v>0</v>
      </c>
      <c r="C1801" s="19"/>
      <c r="D1801" s="19" t="e">
        <f t="array" ref="D1801">IF(ROWS(D$6:D1801)&lt;=C$5,INDEX('Approved Products List'!$C$5:$C$2890,SMALL(IF($B$6:$B$4551=1,ROW($B$6:$B$4551)-ROW(B$6)+1),ROWS(D$6:D1801))),"")</f>
        <v>#REF!</v>
      </c>
      <c r="E1801" s="19" t="e">
        <f>IF(D1801="", "",MATCH(D1801,'Approved Products List'!C$5:C$2890,0))</f>
        <v>#REF!</v>
      </c>
      <c r="F1801" s="21" t="e">
        <f>IF(D1801="", "",COUNTIF('Approved Products List'!C$5:C$2890,D1801))</f>
        <v>#REF!</v>
      </c>
    </row>
    <row r="1802" spans="2:6" x14ac:dyDescent="0.25">
      <c r="B1802" s="20">
        <f>(COUNTIF('Approved Products List'!C$5:C192,'Approved Products List'!C192)=1)*1</f>
        <v>0</v>
      </c>
      <c r="C1802" s="19"/>
      <c r="D1802" s="19" t="e">
        <f t="array" ref="D1802">IF(ROWS(D$6:D1802)&lt;=C$5,INDEX('Approved Products List'!$C$5:$C$2890,SMALL(IF($B$6:$B$4551=1,ROW($B$6:$B$4551)-ROW(B$6)+1),ROWS(D$6:D1802))),"")</f>
        <v>#REF!</v>
      </c>
      <c r="E1802" s="19" t="e">
        <f>IF(D1802="", "",MATCH(D1802,'Approved Products List'!C$5:C$2890,0))</f>
        <v>#REF!</v>
      </c>
      <c r="F1802" s="21" t="e">
        <f>IF(D1802="", "",COUNTIF('Approved Products List'!C$5:C$2890,D1802))</f>
        <v>#REF!</v>
      </c>
    </row>
    <row r="1803" spans="2:6" x14ac:dyDescent="0.25">
      <c r="B1803" s="20">
        <f>(COUNTIF('Approved Products List'!C$5:C193,'Approved Products List'!C193)=1)*1</f>
        <v>0</v>
      </c>
      <c r="C1803" s="19"/>
      <c r="D1803" s="19" t="e">
        <f t="array" ref="D1803">IF(ROWS(D$6:D1803)&lt;=C$5,INDEX('Approved Products List'!$C$5:$C$2890,SMALL(IF($B$6:$B$4551=1,ROW($B$6:$B$4551)-ROW(B$6)+1),ROWS(D$6:D1803))),"")</f>
        <v>#REF!</v>
      </c>
      <c r="E1803" s="19" t="e">
        <f>IF(D1803="", "",MATCH(D1803,'Approved Products List'!C$5:C$2890,0))</f>
        <v>#REF!</v>
      </c>
      <c r="F1803" s="21" t="e">
        <f>IF(D1803="", "",COUNTIF('Approved Products List'!C$5:C$2890,D1803))</f>
        <v>#REF!</v>
      </c>
    </row>
    <row r="1804" spans="2:6" x14ac:dyDescent="0.25">
      <c r="B1804" s="20">
        <f>(COUNTIF('Approved Products List'!C$5:C194,'Approved Products List'!C194)=1)*1</f>
        <v>0</v>
      </c>
      <c r="C1804" s="19"/>
      <c r="D1804" s="19" t="e">
        <f t="array" ref="D1804">IF(ROWS(D$6:D1804)&lt;=C$5,INDEX('Approved Products List'!$C$5:$C$2890,SMALL(IF($B$6:$B$4551=1,ROW($B$6:$B$4551)-ROW(B$6)+1),ROWS(D$6:D1804))),"")</f>
        <v>#REF!</v>
      </c>
      <c r="E1804" s="19" t="e">
        <f>IF(D1804="", "",MATCH(D1804,'Approved Products List'!C$5:C$2890,0))</f>
        <v>#REF!</v>
      </c>
      <c r="F1804" s="21" t="e">
        <f>IF(D1804="", "",COUNTIF('Approved Products List'!C$5:C$2890,D1804))</f>
        <v>#REF!</v>
      </c>
    </row>
    <row r="1805" spans="2:6" x14ac:dyDescent="0.25">
      <c r="B1805" s="20">
        <f>(COUNTIF('Approved Products List'!C$5:C195,'Approved Products List'!C195)=1)*1</f>
        <v>0</v>
      </c>
      <c r="C1805" s="19"/>
      <c r="D1805" s="19" t="e">
        <f t="array" ref="D1805">IF(ROWS(D$6:D1805)&lt;=C$5,INDEX('Approved Products List'!$C$5:$C$2890,SMALL(IF($B$6:$B$4551=1,ROW($B$6:$B$4551)-ROW(B$6)+1),ROWS(D$6:D1805))),"")</f>
        <v>#REF!</v>
      </c>
      <c r="E1805" s="19" t="e">
        <f>IF(D1805="", "",MATCH(D1805,'Approved Products List'!C$5:C$2890,0))</f>
        <v>#REF!</v>
      </c>
      <c r="F1805" s="21" t="e">
        <f>IF(D1805="", "",COUNTIF('Approved Products List'!C$5:C$2890,D1805))</f>
        <v>#REF!</v>
      </c>
    </row>
    <row r="1806" spans="2:6" x14ac:dyDescent="0.25">
      <c r="B1806" s="20">
        <f>(COUNTIF('Approved Products List'!C$5:C196,'Approved Products List'!C196)=1)*1</f>
        <v>0</v>
      </c>
      <c r="C1806" s="19"/>
      <c r="D1806" s="19" t="e">
        <f t="array" ref="D1806">IF(ROWS(D$6:D1806)&lt;=C$5,INDEX('Approved Products List'!$C$5:$C$2890,SMALL(IF($B$6:$B$4551=1,ROW($B$6:$B$4551)-ROW(B$6)+1),ROWS(D$6:D1806))),"")</f>
        <v>#REF!</v>
      </c>
      <c r="E1806" s="19" t="e">
        <f>IF(D1806="", "",MATCH(D1806,'Approved Products List'!C$5:C$2890,0))</f>
        <v>#REF!</v>
      </c>
      <c r="F1806" s="21" t="e">
        <f>IF(D1806="", "",COUNTIF('Approved Products List'!C$5:C$2890,D1806))</f>
        <v>#REF!</v>
      </c>
    </row>
    <row r="1807" spans="2:6" x14ac:dyDescent="0.25">
      <c r="B1807" s="20">
        <f>(COUNTIF('Approved Products List'!C$5:C197,'Approved Products List'!C197)=1)*1</f>
        <v>0</v>
      </c>
      <c r="C1807" s="19"/>
      <c r="D1807" s="19" t="e">
        <f t="array" ref="D1807">IF(ROWS(D$6:D1807)&lt;=C$5,INDEX('Approved Products List'!$C$5:$C$2890,SMALL(IF($B$6:$B$4551=1,ROW($B$6:$B$4551)-ROW(B$6)+1),ROWS(D$6:D1807))),"")</f>
        <v>#REF!</v>
      </c>
      <c r="E1807" s="19" t="e">
        <f>IF(D1807="", "",MATCH(D1807,'Approved Products List'!C$5:C$2890,0))</f>
        <v>#REF!</v>
      </c>
      <c r="F1807" s="21" t="e">
        <f>IF(D1807="", "",COUNTIF('Approved Products List'!C$5:C$2890,D1807))</f>
        <v>#REF!</v>
      </c>
    </row>
    <row r="1808" spans="2:6" x14ac:dyDescent="0.25">
      <c r="B1808" s="20">
        <f>(COUNTIF('Approved Products List'!C$5:C198,'Approved Products List'!C198)=1)*1</f>
        <v>0</v>
      </c>
      <c r="C1808" s="19"/>
      <c r="D1808" s="19" t="e">
        <f t="array" ref="D1808">IF(ROWS(D$6:D1808)&lt;=C$5,INDEX('Approved Products List'!$C$5:$C$2890,SMALL(IF($B$6:$B$4551=1,ROW($B$6:$B$4551)-ROW(B$6)+1),ROWS(D$6:D1808))),"")</f>
        <v>#REF!</v>
      </c>
      <c r="E1808" s="19" t="e">
        <f>IF(D1808="", "",MATCH(D1808,'Approved Products List'!C$5:C$2890,0))</f>
        <v>#REF!</v>
      </c>
      <c r="F1808" s="21" t="e">
        <f>IF(D1808="", "",COUNTIF('Approved Products List'!C$5:C$2890,D1808))</f>
        <v>#REF!</v>
      </c>
    </row>
    <row r="1809" spans="2:6" x14ac:dyDescent="0.25">
      <c r="B1809" s="20">
        <f>(COUNTIF('Approved Products List'!C$5:C199,'Approved Products List'!C199)=1)*1</f>
        <v>0</v>
      </c>
      <c r="C1809" s="19"/>
      <c r="D1809" s="19" t="e">
        <f t="array" ref="D1809">IF(ROWS(D$6:D1809)&lt;=C$5,INDEX('Approved Products List'!$C$5:$C$2890,SMALL(IF($B$6:$B$4551=1,ROW($B$6:$B$4551)-ROW(B$6)+1),ROWS(D$6:D1809))),"")</f>
        <v>#REF!</v>
      </c>
      <c r="E1809" s="19" t="e">
        <f>IF(D1809="", "",MATCH(D1809,'Approved Products List'!C$5:C$2890,0))</f>
        <v>#REF!</v>
      </c>
      <c r="F1809" s="21" t="e">
        <f>IF(D1809="", "",COUNTIF('Approved Products List'!C$5:C$2890,D1809))</f>
        <v>#REF!</v>
      </c>
    </row>
    <row r="1810" spans="2:6" x14ac:dyDescent="0.25">
      <c r="B1810" s="20">
        <f>(COUNTIF('Approved Products List'!C$5:C200,'Approved Products List'!C200)=1)*1</f>
        <v>0</v>
      </c>
      <c r="C1810" s="19"/>
      <c r="D1810" s="19" t="e">
        <f t="array" ref="D1810">IF(ROWS(D$6:D1810)&lt;=C$5,INDEX('Approved Products List'!$C$5:$C$2890,SMALL(IF($B$6:$B$4551=1,ROW($B$6:$B$4551)-ROW(B$6)+1),ROWS(D$6:D1810))),"")</f>
        <v>#REF!</v>
      </c>
      <c r="E1810" s="19" t="e">
        <f>IF(D1810="", "",MATCH(D1810,'Approved Products List'!C$5:C$2890,0))</f>
        <v>#REF!</v>
      </c>
      <c r="F1810" s="21" t="e">
        <f>IF(D1810="", "",COUNTIF('Approved Products List'!C$5:C$2890,D1810))</f>
        <v>#REF!</v>
      </c>
    </row>
    <row r="1811" spans="2:6" x14ac:dyDescent="0.25">
      <c r="B1811" s="20">
        <f>(COUNTIF('Approved Products List'!C$5:C201,'Approved Products List'!C201)=1)*1</f>
        <v>0</v>
      </c>
      <c r="C1811" s="19"/>
      <c r="D1811" s="19" t="e">
        <f t="array" ref="D1811">IF(ROWS(D$6:D1811)&lt;=C$5,INDEX('Approved Products List'!$C$5:$C$2890,SMALL(IF($B$6:$B$4551=1,ROW($B$6:$B$4551)-ROW(B$6)+1),ROWS(D$6:D1811))),"")</f>
        <v>#REF!</v>
      </c>
      <c r="E1811" s="19" t="e">
        <f>IF(D1811="", "",MATCH(D1811,'Approved Products List'!C$5:C$2890,0))</f>
        <v>#REF!</v>
      </c>
      <c r="F1811" s="21" t="e">
        <f>IF(D1811="", "",COUNTIF('Approved Products List'!C$5:C$2890,D1811))</f>
        <v>#REF!</v>
      </c>
    </row>
    <row r="1812" spans="2:6" x14ac:dyDescent="0.25">
      <c r="B1812" s="20">
        <f>(COUNTIF('Approved Products List'!C$5:C202,'Approved Products List'!C202)=1)*1</f>
        <v>0</v>
      </c>
      <c r="C1812" s="19"/>
      <c r="D1812" s="19" t="e">
        <f t="array" ref="D1812">IF(ROWS(D$6:D1812)&lt;=C$5,INDEX('Approved Products List'!$C$5:$C$2890,SMALL(IF($B$6:$B$4551=1,ROW($B$6:$B$4551)-ROW(B$6)+1),ROWS(D$6:D1812))),"")</f>
        <v>#REF!</v>
      </c>
      <c r="E1812" s="19" t="e">
        <f>IF(D1812="", "",MATCH(D1812,'Approved Products List'!C$5:C$2890,0))</f>
        <v>#REF!</v>
      </c>
      <c r="F1812" s="21" t="e">
        <f>IF(D1812="", "",COUNTIF('Approved Products List'!C$5:C$2890,D1812))</f>
        <v>#REF!</v>
      </c>
    </row>
    <row r="1813" spans="2:6" x14ac:dyDescent="0.25">
      <c r="B1813" s="20">
        <f>(COUNTIF('Approved Products List'!C$5:C203,'Approved Products List'!C203)=1)*1</f>
        <v>0</v>
      </c>
      <c r="C1813" s="19"/>
      <c r="D1813" s="19" t="e">
        <f t="array" ref="D1813">IF(ROWS(D$6:D1813)&lt;=C$5,INDEX('Approved Products List'!$C$5:$C$2890,SMALL(IF($B$6:$B$4551=1,ROW($B$6:$B$4551)-ROW(B$6)+1),ROWS(D$6:D1813))),"")</f>
        <v>#REF!</v>
      </c>
      <c r="E1813" s="19" t="e">
        <f>IF(D1813="", "",MATCH(D1813,'Approved Products List'!C$5:C$2890,0))</f>
        <v>#REF!</v>
      </c>
      <c r="F1813" s="21" t="e">
        <f>IF(D1813="", "",COUNTIF('Approved Products List'!C$5:C$2890,D1813))</f>
        <v>#REF!</v>
      </c>
    </row>
    <row r="1814" spans="2:6" x14ac:dyDescent="0.25">
      <c r="B1814" s="20">
        <f>(COUNTIF('Approved Products List'!C$5:C204,'Approved Products List'!C204)=1)*1</f>
        <v>0</v>
      </c>
      <c r="C1814" s="19"/>
      <c r="D1814" s="19" t="e">
        <f t="array" ref="D1814">IF(ROWS(D$6:D1814)&lt;=C$5,INDEX('Approved Products List'!$C$5:$C$2890,SMALL(IF($B$6:$B$4551=1,ROW($B$6:$B$4551)-ROW(B$6)+1),ROWS(D$6:D1814))),"")</f>
        <v>#REF!</v>
      </c>
      <c r="E1814" s="19" t="e">
        <f>IF(D1814="", "",MATCH(D1814,'Approved Products List'!C$5:C$2890,0))</f>
        <v>#REF!</v>
      </c>
      <c r="F1814" s="21" t="e">
        <f>IF(D1814="", "",COUNTIF('Approved Products List'!C$5:C$2890,D1814))</f>
        <v>#REF!</v>
      </c>
    </row>
    <row r="1815" spans="2:6" x14ac:dyDescent="0.25">
      <c r="B1815" s="20">
        <f>(COUNTIF('Approved Products List'!C$5:C205,'Approved Products List'!C205)=1)*1</f>
        <v>0</v>
      </c>
      <c r="C1815" s="19"/>
      <c r="D1815" s="19" t="e">
        <f t="array" ref="D1815">IF(ROWS(D$6:D1815)&lt;=C$5,INDEX('Approved Products List'!$C$5:$C$2890,SMALL(IF($B$6:$B$4551=1,ROW($B$6:$B$4551)-ROW(B$6)+1),ROWS(D$6:D1815))),"")</f>
        <v>#REF!</v>
      </c>
      <c r="E1815" s="19" t="e">
        <f>IF(D1815="", "",MATCH(D1815,'Approved Products List'!C$5:C$2890,0))</f>
        <v>#REF!</v>
      </c>
      <c r="F1815" s="21" t="e">
        <f>IF(D1815="", "",COUNTIF('Approved Products List'!C$5:C$2890,D1815))</f>
        <v>#REF!</v>
      </c>
    </row>
    <row r="1816" spans="2:6" x14ac:dyDescent="0.25">
      <c r="B1816" s="20">
        <f>(COUNTIF('Approved Products List'!C$5:C206,'Approved Products List'!C206)=1)*1</f>
        <v>0</v>
      </c>
      <c r="C1816" s="19"/>
      <c r="D1816" s="19" t="e">
        <f t="array" ref="D1816">IF(ROWS(D$6:D1816)&lt;=C$5,INDEX('Approved Products List'!$C$5:$C$2890,SMALL(IF($B$6:$B$4551=1,ROW($B$6:$B$4551)-ROW(B$6)+1),ROWS(D$6:D1816))),"")</f>
        <v>#REF!</v>
      </c>
      <c r="E1816" s="19" t="e">
        <f>IF(D1816="", "",MATCH(D1816,'Approved Products List'!C$5:C$2890,0))</f>
        <v>#REF!</v>
      </c>
      <c r="F1816" s="21" t="e">
        <f>IF(D1816="", "",COUNTIF('Approved Products List'!C$5:C$2890,D1816))</f>
        <v>#REF!</v>
      </c>
    </row>
    <row r="1817" spans="2:6" x14ac:dyDescent="0.25">
      <c r="B1817" s="20">
        <f>(COUNTIF('Approved Products List'!C$5:C207,'Approved Products List'!C207)=1)*1</f>
        <v>0</v>
      </c>
      <c r="C1817" s="19"/>
      <c r="D1817" s="19" t="e">
        <f t="array" ref="D1817">IF(ROWS(D$6:D1817)&lt;=C$5,INDEX('Approved Products List'!$C$5:$C$2890,SMALL(IF($B$6:$B$4551=1,ROW($B$6:$B$4551)-ROW(B$6)+1),ROWS(D$6:D1817))),"")</f>
        <v>#REF!</v>
      </c>
      <c r="E1817" s="19" t="e">
        <f>IF(D1817="", "",MATCH(D1817,'Approved Products List'!C$5:C$2890,0))</f>
        <v>#REF!</v>
      </c>
      <c r="F1817" s="21" t="e">
        <f>IF(D1817="", "",COUNTIF('Approved Products List'!C$5:C$2890,D1817))</f>
        <v>#REF!</v>
      </c>
    </row>
    <row r="1818" spans="2:6" x14ac:dyDescent="0.25">
      <c r="B1818" s="20">
        <f>(COUNTIF('Approved Products List'!C$5:C208,'Approved Products List'!C208)=1)*1</f>
        <v>0</v>
      </c>
      <c r="C1818" s="19"/>
      <c r="D1818" s="19" t="e">
        <f t="array" ref="D1818">IF(ROWS(D$6:D1818)&lt;=C$5,INDEX('Approved Products List'!$C$5:$C$2890,SMALL(IF($B$6:$B$4551=1,ROW($B$6:$B$4551)-ROW(B$6)+1),ROWS(D$6:D1818))),"")</f>
        <v>#REF!</v>
      </c>
      <c r="E1818" s="19" t="e">
        <f>IF(D1818="", "",MATCH(D1818,'Approved Products List'!C$5:C$2890,0))</f>
        <v>#REF!</v>
      </c>
      <c r="F1818" s="21" t="e">
        <f>IF(D1818="", "",COUNTIF('Approved Products List'!C$5:C$2890,D1818))</f>
        <v>#REF!</v>
      </c>
    </row>
    <row r="1819" spans="2:6" x14ac:dyDescent="0.25">
      <c r="B1819" s="20">
        <f>(COUNTIF('Approved Products List'!C$5:C209,'Approved Products List'!C209)=1)*1</f>
        <v>0</v>
      </c>
      <c r="C1819" s="19"/>
      <c r="D1819" s="19" t="e">
        <f t="array" ref="D1819">IF(ROWS(D$6:D1819)&lt;=C$5,INDEX('Approved Products List'!$C$5:$C$2890,SMALL(IF($B$6:$B$4551=1,ROW($B$6:$B$4551)-ROW(B$6)+1),ROWS(D$6:D1819))),"")</f>
        <v>#REF!</v>
      </c>
      <c r="E1819" s="19" t="e">
        <f>IF(D1819="", "",MATCH(D1819,'Approved Products List'!C$5:C$2890,0))</f>
        <v>#REF!</v>
      </c>
      <c r="F1819" s="21" t="e">
        <f>IF(D1819="", "",COUNTIF('Approved Products List'!C$5:C$2890,D1819))</f>
        <v>#REF!</v>
      </c>
    </row>
    <row r="1820" spans="2:6" x14ac:dyDescent="0.25">
      <c r="B1820" s="20">
        <f>(COUNTIF('Approved Products List'!C$5:C210,'Approved Products List'!C210)=1)*1</f>
        <v>0</v>
      </c>
      <c r="C1820" s="19"/>
      <c r="D1820" s="19" t="e">
        <f t="array" ref="D1820">IF(ROWS(D$6:D1820)&lt;=C$5,INDEX('Approved Products List'!$C$5:$C$2890,SMALL(IF($B$6:$B$4551=1,ROW($B$6:$B$4551)-ROW(B$6)+1),ROWS(D$6:D1820))),"")</f>
        <v>#REF!</v>
      </c>
      <c r="E1820" s="19" t="e">
        <f>IF(D1820="", "",MATCH(D1820,'Approved Products List'!C$5:C$2890,0))</f>
        <v>#REF!</v>
      </c>
      <c r="F1820" s="21" t="e">
        <f>IF(D1820="", "",COUNTIF('Approved Products List'!C$5:C$2890,D1820))</f>
        <v>#REF!</v>
      </c>
    </row>
    <row r="1821" spans="2:6" x14ac:dyDescent="0.25">
      <c r="B1821" s="20">
        <f>(COUNTIF('Approved Products List'!C$5:C211,'Approved Products List'!C211)=1)*1</f>
        <v>0</v>
      </c>
      <c r="C1821" s="19"/>
      <c r="D1821" s="19" t="e">
        <f t="array" ref="D1821">IF(ROWS(D$6:D1821)&lt;=C$5,INDEX('Approved Products List'!$C$5:$C$2890,SMALL(IF($B$6:$B$4551=1,ROW($B$6:$B$4551)-ROW(B$6)+1),ROWS(D$6:D1821))),"")</f>
        <v>#REF!</v>
      </c>
      <c r="E1821" s="19" t="e">
        <f>IF(D1821="", "",MATCH(D1821,'Approved Products List'!C$5:C$2890,0))</f>
        <v>#REF!</v>
      </c>
      <c r="F1821" s="21" t="e">
        <f>IF(D1821="", "",COUNTIF('Approved Products List'!C$5:C$2890,D1821))</f>
        <v>#REF!</v>
      </c>
    </row>
    <row r="1822" spans="2:6" x14ac:dyDescent="0.25">
      <c r="B1822" s="20">
        <f>(COUNTIF('Approved Products List'!C$5:C212,'Approved Products List'!C212)=1)*1</f>
        <v>1</v>
      </c>
      <c r="C1822" s="19"/>
      <c r="D1822" s="19" t="e">
        <f t="array" ref="D1822">IF(ROWS(D$6:D1822)&lt;=C$5,INDEX('Approved Products List'!$C$5:$C$2890,SMALL(IF($B$6:$B$4551=1,ROW($B$6:$B$4551)-ROW(B$6)+1),ROWS(D$6:D1822))),"")</f>
        <v>#REF!</v>
      </c>
      <c r="E1822" s="19" t="e">
        <f>IF(D1822="", "",MATCH(D1822,'Approved Products List'!C$5:C$2890,0))</f>
        <v>#REF!</v>
      </c>
      <c r="F1822" s="21" t="e">
        <f>IF(D1822="", "",COUNTIF('Approved Products List'!C$5:C$2890,D1822))</f>
        <v>#REF!</v>
      </c>
    </row>
    <row r="1823" spans="2:6" x14ac:dyDescent="0.25">
      <c r="B1823" s="20">
        <f>(COUNTIF('Approved Products List'!C$5:C213,'Approved Products List'!C213)=1)*1</f>
        <v>0</v>
      </c>
      <c r="C1823" s="19"/>
      <c r="D1823" s="19" t="e">
        <f t="array" ref="D1823">IF(ROWS(D$6:D1823)&lt;=C$5,INDEX('Approved Products List'!$C$5:$C$2890,SMALL(IF($B$6:$B$4551=1,ROW($B$6:$B$4551)-ROW(B$6)+1),ROWS(D$6:D1823))),"")</f>
        <v>#REF!</v>
      </c>
      <c r="E1823" s="19" t="e">
        <f>IF(D1823="", "",MATCH(D1823,'Approved Products List'!C$5:C$2890,0))</f>
        <v>#REF!</v>
      </c>
      <c r="F1823" s="21" t="e">
        <f>IF(D1823="", "",COUNTIF('Approved Products List'!C$5:C$2890,D1823))</f>
        <v>#REF!</v>
      </c>
    </row>
    <row r="1824" spans="2:6" x14ac:dyDescent="0.25">
      <c r="B1824" s="20">
        <f>(COUNTIF('Approved Products List'!C$5:C214,'Approved Products List'!C214)=1)*1</f>
        <v>0</v>
      </c>
      <c r="C1824" s="19"/>
      <c r="D1824" s="19" t="e">
        <f t="array" ref="D1824">IF(ROWS(D$6:D1824)&lt;=C$5,INDEX('Approved Products List'!$C$5:$C$2890,SMALL(IF($B$6:$B$4551=1,ROW($B$6:$B$4551)-ROW(B$6)+1),ROWS(D$6:D1824))),"")</f>
        <v>#REF!</v>
      </c>
      <c r="E1824" s="19" t="e">
        <f>IF(D1824="", "",MATCH(D1824,'Approved Products List'!C$5:C$2890,0))</f>
        <v>#REF!</v>
      </c>
      <c r="F1824" s="21" t="e">
        <f>IF(D1824="", "",COUNTIF('Approved Products List'!C$5:C$2890,D1824))</f>
        <v>#REF!</v>
      </c>
    </row>
    <row r="1825" spans="2:6" x14ac:dyDescent="0.25">
      <c r="B1825" s="20">
        <f>(COUNTIF('Approved Products List'!C$5:C215,'Approved Products List'!C215)=1)*1</f>
        <v>0</v>
      </c>
      <c r="C1825" s="19"/>
      <c r="D1825" s="19" t="e">
        <f t="array" ref="D1825">IF(ROWS(D$6:D1825)&lt;=C$5,INDEX('Approved Products List'!$C$5:$C$2890,SMALL(IF($B$6:$B$4551=1,ROW($B$6:$B$4551)-ROW(B$6)+1),ROWS(D$6:D1825))),"")</f>
        <v>#REF!</v>
      </c>
      <c r="E1825" s="19" t="e">
        <f>IF(D1825="", "",MATCH(D1825,'Approved Products List'!C$5:C$2890,0))</f>
        <v>#REF!</v>
      </c>
      <c r="F1825" s="21" t="e">
        <f>IF(D1825="", "",COUNTIF('Approved Products List'!C$5:C$2890,D1825))</f>
        <v>#REF!</v>
      </c>
    </row>
    <row r="1826" spans="2:6" x14ac:dyDescent="0.25">
      <c r="B1826" s="20">
        <f>(COUNTIF('Approved Products List'!C$5:C216,'Approved Products List'!C216)=1)*1</f>
        <v>0</v>
      </c>
      <c r="C1826" s="19"/>
      <c r="D1826" s="19" t="e">
        <f t="array" ref="D1826">IF(ROWS(D$6:D1826)&lt;=C$5,INDEX('Approved Products List'!$C$5:$C$2890,SMALL(IF($B$6:$B$4551=1,ROW($B$6:$B$4551)-ROW(B$6)+1),ROWS(D$6:D1826))),"")</f>
        <v>#REF!</v>
      </c>
      <c r="E1826" s="19" t="e">
        <f>IF(D1826="", "",MATCH(D1826,'Approved Products List'!C$5:C$2890,0))</f>
        <v>#REF!</v>
      </c>
      <c r="F1826" s="21" t="e">
        <f>IF(D1826="", "",COUNTIF('Approved Products List'!C$5:C$2890,D1826))</f>
        <v>#REF!</v>
      </c>
    </row>
    <row r="1827" spans="2:6" x14ac:dyDescent="0.25">
      <c r="B1827" s="20">
        <f>(COUNTIF('Approved Products List'!C$5:C217,'Approved Products List'!C217)=1)*1</f>
        <v>0</v>
      </c>
      <c r="C1827" s="19"/>
      <c r="D1827" s="19" t="e">
        <f t="array" ref="D1827">IF(ROWS(D$6:D1827)&lt;=C$5,INDEX('Approved Products List'!$C$5:$C$2890,SMALL(IF($B$6:$B$4551=1,ROW($B$6:$B$4551)-ROW(B$6)+1),ROWS(D$6:D1827))),"")</f>
        <v>#REF!</v>
      </c>
      <c r="E1827" s="19" t="e">
        <f>IF(D1827="", "",MATCH(D1827,'Approved Products List'!C$5:C$2890,0))</f>
        <v>#REF!</v>
      </c>
      <c r="F1827" s="21" t="e">
        <f>IF(D1827="", "",COUNTIF('Approved Products List'!C$5:C$2890,D1827))</f>
        <v>#REF!</v>
      </c>
    </row>
    <row r="1828" spans="2:6" x14ac:dyDescent="0.25">
      <c r="B1828" s="20">
        <f>(COUNTIF('Approved Products List'!C$5:C218,'Approved Products List'!C218)=1)*1</f>
        <v>0</v>
      </c>
      <c r="C1828" s="19"/>
      <c r="D1828" s="19" t="e">
        <f t="array" ref="D1828">IF(ROWS(D$6:D1828)&lt;=C$5,INDEX('Approved Products List'!$C$5:$C$2890,SMALL(IF($B$6:$B$4551=1,ROW($B$6:$B$4551)-ROW(B$6)+1),ROWS(D$6:D1828))),"")</f>
        <v>#REF!</v>
      </c>
      <c r="E1828" s="19" t="e">
        <f>IF(D1828="", "",MATCH(D1828,'Approved Products List'!C$5:C$2890,0))</f>
        <v>#REF!</v>
      </c>
      <c r="F1828" s="21" t="e">
        <f>IF(D1828="", "",COUNTIF('Approved Products List'!C$5:C$2890,D1828))</f>
        <v>#REF!</v>
      </c>
    </row>
    <row r="1829" spans="2:6" x14ac:dyDescent="0.25">
      <c r="B1829" s="20">
        <f>(COUNTIF('Approved Products List'!C$5:C219,'Approved Products List'!C219)=1)*1</f>
        <v>0</v>
      </c>
      <c r="C1829" s="19"/>
      <c r="D1829" s="19" t="e">
        <f t="array" ref="D1829">IF(ROWS(D$6:D1829)&lt;=C$5,INDEX('Approved Products List'!$C$5:$C$2890,SMALL(IF($B$6:$B$4551=1,ROW($B$6:$B$4551)-ROW(B$6)+1),ROWS(D$6:D1829))),"")</f>
        <v>#REF!</v>
      </c>
      <c r="E1829" s="19" t="e">
        <f>IF(D1829="", "",MATCH(D1829,'Approved Products List'!C$5:C$2890,0))</f>
        <v>#REF!</v>
      </c>
      <c r="F1829" s="21" t="e">
        <f>IF(D1829="", "",COUNTIF('Approved Products List'!C$5:C$2890,D1829))</f>
        <v>#REF!</v>
      </c>
    </row>
    <row r="1830" spans="2:6" x14ac:dyDescent="0.25">
      <c r="B1830" s="20">
        <f>(COUNTIF('Approved Products List'!C$5:C220,'Approved Products List'!C220)=1)*1</f>
        <v>0</v>
      </c>
      <c r="C1830" s="19"/>
      <c r="D1830" s="19" t="e">
        <f t="array" ref="D1830">IF(ROWS(D$6:D1830)&lt;=C$5,INDEX('Approved Products List'!$C$5:$C$2890,SMALL(IF($B$6:$B$4551=1,ROW($B$6:$B$4551)-ROW(B$6)+1),ROWS(D$6:D1830))),"")</f>
        <v>#REF!</v>
      </c>
      <c r="E1830" s="19" t="e">
        <f>IF(D1830="", "",MATCH(D1830,'Approved Products List'!C$5:C$2890,0))</f>
        <v>#REF!</v>
      </c>
      <c r="F1830" s="21" t="e">
        <f>IF(D1830="", "",COUNTIF('Approved Products List'!C$5:C$2890,D1830))</f>
        <v>#REF!</v>
      </c>
    </row>
    <row r="1831" spans="2:6" x14ac:dyDescent="0.25">
      <c r="B1831" s="20">
        <f>(COUNTIF('Approved Products List'!C$5:C221,'Approved Products List'!C221)=1)*1</f>
        <v>0</v>
      </c>
      <c r="C1831" s="19"/>
      <c r="D1831" s="19" t="e">
        <f t="array" ref="D1831">IF(ROWS(D$6:D1831)&lt;=C$5,INDEX('Approved Products List'!$C$5:$C$2890,SMALL(IF($B$6:$B$4551=1,ROW($B$6:$B$4551)-ROW(B$6)+1),ROWS(D$6:D1831))),"")</f>
        <v>#REF!</v>
      </c>
      <c r="E1831" s="19" t="e">
        <f>IF(D1831="", "",MATCH(D1831,'Approved Products List'!C$5:C$2890,0))</f>
        <v>#REF!</v>
      </c>
      <c r="F1831" s="21" t="e">
        <f>IF(D1831="", "",COUNTIF('Approved Products List'!C$5:C$2890,D1831))</f>
        <v>#REF!</v>
      </c>
    </row>
    <row r="1832" spans="2:6" x14ac:dyDescent="0.25">
      <c r="B1832" s="20">
        <f>(COUNTIF('Approved Products List'!C$5:C222,'Approved Products List'!C222)=1)*1</f>
        <v>0</v>
      </c>
      <c r="C1832" s="19"/>
      <c r="D1832" s="19" t="e">
        <f t="array" ref="D1832">IF(ROWS(D$6:D1832)&lt;=C$5,INDEX('Approved Products List'!$C$5:$C$2890,SMALL(IF($B$6:$B$4551=1,ROW($B$6:$B$4551)-ROW(B$6)+1),ROWS(D$6:D1832))),"")</f>
        <v>#REF!</v>
      </c>
      <c r="E1832" s="19" t="e">
        <f>IF(D1832="", "",MATCH(D1832,'Approved Products List'!C$5:C$2890,0))</f>
        <v>#REF!</v>
      </c>
      <c r="F1832" s="21" t="e">
        <f>IF(D1832="", "",COUNTIF('Approved Products List'!C$5:C$2890,D1832))</f>
        <v>#REF!</v>
      </c>
    </row>
    <row r="1833" spans="2:6" x14ac:dyDescent="0.25">
      <c r="B1833" s="20">
        <f>(COUNTIF('Approved Products List'!C$5:C223,'Approved Products List'!C223)=1)*1</f>
        <v>1</v>
      </c>
      <c r="C1833" s="19"/>
      <c r="D1833" s="19" t="e">
        <f t="array" ref="D1833">IF(ROWS(D$6:D1833)&lt;=C$5,INDEX('Approved Products List'!$C$5:$C$2890,SMALL(IF($B$6:$B$4551=1,ROW($B$6:$B$4551)-ROW(B$6)+1),ROWS(D$6:D1833))),"")</f>
        <v>#REF!</v>
      </c>
      <c r="E1833" s="19" t="e">
        <f>IF(D1833="", "",MATCH(D1833,'Approved Products List'!C$5:C$2890,0))</f>
        <v>#REF!</v>
      </c>
      <c r="F1833" s="21" t="e">
        <f>IF(D1833="", "",COUNTIF('Approved Products List'!C$5:C$2890,D1833))</f>
        <v>#REF!</v>
      </c>
    </row>
    <row r="1834" spans="2:6" x14ac:dyDescent="0.25">
      <c r="B1834" s="20">
        <f>(COUNTIF('Approved Products List'!C$5:C224,'Approved Products List'!C224)=1)*1</f>
        <v>0</v>
      </c>
      <c r="C1834" s="19"/>
      <c r="D1834" s="19" t="e">
        <f t="array" ref="D1834">IF(ROWS(D$6:D1834)&lt;=C$5,INDEX('Approved Products List'!$C$5:$C$2890,SMALL(IF($B$6:$B$4551=1,ROW($B$6:$B$4551)-ROW(B$6)+1),ROWS(D$6:D1834))),"")</f>
        <v>#REF!</v>
      </c>
      <c r="E1834" s="19" t="e">
        <f>IF(D1834="", "",MATCH(D1834,'Approved Products List'!C$5:C$2890,0))</f>
        <v>#REF!</v>
      </c>
      <c r="F1834" s="21" t="e">
        <f>IF(D1834="", "",COUNTIF('Approved Products List'!C$5:C$2890,D1834))</f>
        <v>#REF!</v>
      </c>
    </row>
    <row r="1835" spans="2:6" x14ac:dyDescent="0.25">
      <c r="B1835" s="20">
        <f>(COUNTIF('Approved Products List'!C$5:C225,'Approved Products List'!C225)=1)*1</f>
        <v>0</v>
      </c>
      <c r="C1835" s="19"/>
      <c r="D1835" s="19" t="e">
        <f t="array" ref="D1835">IF(ROWS(D$6:D1835)&lt;=C$5,INDEX('Approved Products List'!$C$5:$C$2890,SMALL(IF($B$6:$B$4551=1,ROW($B$6:$B$4551)-ROW(B$6)+1),ROWS(D$6:D1835))),"")</f>
        <v>#REF!</v>
      </c>
      <c r="E1835" s="19" t="e">
        <f>IF(D1835="", "",MATCH(D1835,'Approved Products List'!C$5:C$2890,0))</f>
        <v>#REF!</v>
      </c>
      <c r="F1835" s="21" t="e">
        <f>IF(D1835="", "",COUNTIF('Approved Products List'!C$5:C$2890,D1835))</f>
        <v>#REF!</v>
      </c>
    </row>
    <row r="1836" spans="2:6" x14ac:dyDescent="0.25">
      <c r="B1836" s="20">
        <f>(COUNTIF('Approved Products List'!C$5:C226,'Approved Products List'!C226)=1)*1</f>
        <v>0</v>
      </c>
      <c r="C1836" s="19"/>
      <c r="D1836" s="19" t="e">
        <f t="array" ref="D1836">IF(ROWS(D$6:D1836)&lt;=C$5,INDEX('Approved Products List'!$C$5:$C$2890,SMALL(IF($B$6:$B$4551=1,ROW($B$6:$B$4551)-ROW(B$6)+1),ROWS(D$6:D1836))),"")</f>
        <v>#REF!</v>
      </c>
      <c r="E1836" s="19" t="e">
        <f>IF(D1836="", "",MATCH(D1836,'Approved Products List'!C$5:C$2890,0))</f>
        <v>#REF!</v>
      </c>
      <c r="F1836" s="21" t="e">
        <f>IF(D1836="", "",COUNTIF('Approved Products List'!C$5:C$2890,D1836))</f>
        <v>#REF!</v>
      </c>
    </row>
    <row r="1837" spans="2:6" x14ac:dyDescent="0.25">
      <c r="B1837" s="20">
        <f>(COUNTIF('Approved Products List'!C$5:C227,'Approved Products List'!C227)=1)*1</f>
        <v>0</v>
      </c>
      <c r="C1837" s="19"/>
      <c r="D1837" s="19" t="e">
        <f t="array" ref="D1837">IF(ROWS(D$6:D1837)&lt;=C$5,INDEX('Approved Products List'!$C$5:$C$2890,SMALL(IF($B$6:$B$4551=1,ROW($B$6:$B$4551)-ROW(B$6)+1),ROWS(D$6:D1837))),"")</f>
        <v>#REF!</v>
      </c>
      <c r="E1837" s="19" t="e">
        <f>IF(D1837="", "",MATCH(D1837,'Approved Products List'!C$5:C$2890,0))</f>
        <v>#REF!</v>
      </c>
      <c r="F1837" s="21" t="e">
        <f>IF(D1837="", "",COUNTIF('Approved Products List'!C$5:C$2890,D1837))</f>
        <v>#REF!</v>
      </c>
    </row>
    <row r="1838" spans="2:6" x14ac:dyDescent="0.25">
      <c r="B1838" s="20">
        <f>(COUNTIF('Approved Products List'!C$5:C228,'Approved Products List'!C228)=1)*1</f>
        <v>0</v>
      </c>
      <c r="C1838" s="19"/>
      <c r="D1838" s="19" t="e">
        <f t="array" ref="D1838">IF(ROWS(D$6:D1838)&lt;=C$5,INDEX('Approved Products List'!$C$5:$C$2890,SMALL(IF($B$6:$B$4551=1,ROW($B$6:$B$4551)-ROW(B$6)+1),ROWS(D$6:D1838))),"")</f>
        <v>#REF!</v>
      </c>
      <c r="E1838" s="19" t="e">
        <f>IF(D1838="", "",MATCH(D1838,'Approved Products List'!C$5:C$2890,0))</f>
        <v>#REF!</v>
      </c>
      <c r="F1838" s="21" t="e">
        <f>IF(D1838="", "",COUNTIF('Approved Products List'!C$5:C$2890,D1838))</f>
        <v>#REF!</v>
      </c>
    </row>
    <row r="1839" spans="2:6" x14ac:dyDescent="0.25">
      <c r="B1839" s="20">
        <f>(COUNTIF('Approved Products List'!C$5:C229,'Approved Products List'!C229)=1)*1</f>
        <v>0</v>
      </c>
      <c r="C1839" s="19"/>
      <c r="D1839" s="19" t="e">
        <f t="array" ref="D1839">IF(ROWS(D$6:D1839)&lt;=C$5,INDEX('Approved Products List'!$C$5:$C$2890,SMALL(IF($B$6:$B$4551=1,ROW($B$6:$B$4551)-ROW(B$6)+1),ROWS(D$6:D1839))),"")</f>
        <v>#REF!</v>
      </c>
      <c r="E1839" s="19" t="e">
        <f>IF(D1839="", "",MATCH(D1839,'Approved Products List'!C$5:C$2890,0))</f>
        <v>#REF!</v>
      </c>
      <c r="F1839" s="21" t="e">
        <f>IF(D1839="", "",COUNTIF('Approved Products List'!C$5:C$2890,D1839))</f>
        <v>#REF!</v>
      </c>
    </row>
    <row r="1840" spans="2:6" x14ac:dyDescent="0.25">
      <c r="B1840" s="20">
        <f>(COUNTIF('Approved Products List'!C$5:C230,'Approved Products List'!C230)=1)*1</f>
        <v>0</v>
      </c>
      <c r="C1840" s="19"/>
      <c r="D1840" s="19" t="e">
        <f t="array" ref="D1840">IF(ROWS(D$6:D1840)&lt;=C$5,INDEX('Approved Products List'!$C$5:$C$2890,SMALL(IF($B$6:$B$4551=1,ROW($B$6:$B$4551)-ROW(B$6)+1),ROWS(D$6:D1840))),"")</f>
        <v>#REF!</v>
      </c>
      <c r="E1840" s="19" t="e">
        <f>IF(D1840="", "",MATCH(D1840,'Approved Products List'!C$5:C$2890,0))</f>
        <v>#REF!</v>
      </c>
      <c r="F1840" s="21" t="e">
        <f>IF(D1840="", "",COUNTIF('Approved Products List'!C$5:C$2890,D1840))</f>
        <v>#REF!</v>
      </c>
    </row>
    <row r="1841" spans="2:6" x14ac:dyDescent="0.25">
      <c r="B1841" s="20">
        <f>(COUNTIF('Approved Products List'!C$5:C231,'Approved Products List'!C231)=1)*1</f>
        <v>0</v>
      </c>
      <c r="C1841" s="19"/>
      <c r="D1841" s="19" t="e">
        <f t="array" ref="D1841">IF(ROWS(D$6:D1841)&lt;=C$5,INDEX('Approved Products List'!$C$5:$C$2890,SMALL(IF($B$6:$B$4551=1,ROW($B$6:$B$4551)-ROW(B$6)+1),ROWS(D$6:D1841))),"")</f>
        <v>#REF!</v>
      </c>
      <c r="E1841" s="19" t="e">
        <f>IF(D1841="", "",MATCH(D1841,'Approved Products List'!C$5:C$2890,0))</f>
        <v>#REF!</v>
      </c>
      <c r="F1841" s="21" t="e">
        <f>IF(D1841="", "",COUNTIF('Approved Products List'!C$5:C$2890,D1841))</f>
        <v>#REF!</v>
      </c>
    </row>
    <row r="1842" spans="2:6" x14ac:dyDescent="0.25">
      <c r="B1842" s="20">
        <f>(COUNTIF('Approved Products List'!C$5:C232,'Approved Products List'!C232)=1)*1</f>
        <v>0</v>
      </c>
      <c r="C1842" s="19"/>
      <c r="D1842" s="19" t="e">
        <f t="array" ref="D1842">IF(ROWS(D$6:D1842)&lt;=C$5,INDEX('Approved Products List'!$C$5:$C$2890,SMALL(IF($B$6:$B$4551=1,ROW($B$6:$B$4551)-ROW(B$6)+1),ROWS(D$6:D1842))),"")</f>
        <v>#REF!</v>
      </c>
      <c r="E1842" s="19" t="e">
        <f>IF(D1842="", "",MATCH(D1842,'Approved Products List'!C$5:C$2890,0))</f>
        <v>#REF!</v>
      </c>
      <c r="F1842" s="21" t="e">
        <f>IF(D1842="", "",COUNTIF('Approved Products List'!C$5:C$2890,D1842))</f>
        <v>#REF!</v>
      </c>
    </row>
    <row r="1843" spans="2:6" x14ac:dyDescent="0.25">
      <c r="B1843" s="20">
        <f>(COUNTIF('Approved Products List'!C$5:C233,'Approved Products List'!C233)=1)*1</f>
        <v>0</v>
      </c>
      <c r="C1843" s="19"/>
      <c r="D1843" s="19" t="e">
        <f t="array" ref="D1843">IF(ROWS(D$6:D1843)&lt;=C$5,INDEX('Approved Products List'!$C$5:$C$2890,SMALL(IF($B$6:$B$4551=1,ROW($B$6:$B$4551)-ROW(B$6)+1),ROWS(D$6:D1843))),"")</f>
        <v>#REF!</v>
      </c>
      <c r="E1843" s="19" t="e">
        <f>IF(D1843="", "",MATCH(D1843,'Approved Products List'!C$5:C$2890,0))</f>
        <v>#REF!</v>
      </c>
      <c r="F1843" s="21" t="e">
        <f>IF(D1843="", "",COUNTIF('Approved Products List'!C$5:C$2890,D1843))</f>
        <v>#REF!</v>
      </c>
    </row>
    <row r="1844" spans="2:6" x14ac:dyDescent="0.25">
      <c r="B1844" s="20">
        <f>(COUNTIF('Approved Products List'!C$5:C234,'Approved Products List'!C234)=1)*1</f>
        <v>0</v>
      </c>
      <c r="C1844" s="19"/>
      <c r="D1844" s="19" t="e">
        <f t="array" ref="D1844">IF(ROWS(D$6:D1844)&lt;=C$5,INDEX('Approved Products List'!$C$5:$C$2890,SMALL(IF($B$6:$B$4551=1,ROW($B$6:$B$4551)-ROW(B$6)+1),ROWS(D$6:D1844))),"")</f>
        <v>#REF!</v>
      </c>
      <c r="E1844" s="19" t="e">
        <f>IF(D1844="", "",MATCH(D1844,'Approved Products List'!C$5:C$2890,0))</f>
        <v>#REF!</v>
      </c>
      <c r="F1844" s="21" t="e">
        <f>IF(D1844="", "",COUNTIF('Approved Products List'!C$5:C$2890,D1844))</f>
        <v>#REF!</v>
      </c>
    </row>
    <row r="1845" spans="2:6" x14ac:dyDescent="0.25">
      <c r="B1845" s="20">
        <f>(COUNTIF('Approved Products List'!C$5:C235,'Approved Products List'!C235)=1)*1</f>
        <v>0</v>
      </c>
      <c r="C1845" s="19"/>
      <c r="D1845" s="19" t="e">
        <f t="array" ref="D1845">IF(ROWS(D$6:D1845)&lt;=C$5,INDEX('Approved Products List'!$C$5:$C$2890,SMALL(IF($B$6:$B$4551=1,ROW($B$6:$B$4551)-ROW(B$6)+1),ROWS(D$6:D1845))),"")</f>
        <v>#REF!</v>
      </c>
      <c r="E1845" s="19" t="e">
        <f>IF(D1845="", "",MATCH(D1845,'Approved Products List'!C$5:C$2890,0))</f>
        <v>#REF!</v>
      </c>
      <c r="F1845" s="21" t="e">
        <f>IF(D1845="", "",COUNTIF('Approved Products List'!C$5:C$2890,D1845))</f>
        <v>#REF!</v>
      </c>
    </row>
    <row r="1846" spans="2:6" x14ac:dyDescent="0.25">
      <c r="B1846" s="20">
        <f>(COUNTIF('Approved Products List'!C$5:C236,'Approved Products List'!C236)=1)*1</f>
        <v>0</v>
      </c>
      <c r="C1846" s="19"/>
      <c r="D1846" s="19" t="e">
        <f t="array" ref="D1846">IF(ROWS(D$6:D1846)&lt;=C$5,INDEX('Approved Products List'!$C$5:$C$2890,SMALL(IF($B$6:$B$4551=1,ROW($B$6:$B$4551)-ROW(B$6)+1),ROWS(D$6:D1846))),"")</f>
        <v>#REF!</v>
      </c>
      <c r="E1846" s="19" t="e">
        <f>IF(D1846="", "",MATCH(D1846,'Approved Products List'!C$5:C$2890,0))</f>
        <v>#REF!</v>
      </c>
      <c r="F1846" s="21" t="e">
        <f>IF(D1846="", "",COUNTIF('Approved Products List'!C$5:C$2890,D1846))</f>
        <v>#REF!</v>
      </c>
    </row>
    <row r="1847" spans="2:6" x14ac:dyDescent="0.25">
      <c r="B1847" s="20">
        <f>(COUNTIF('Approved Products List'!C$5:C237,'Approved Products List'!C237)=1)*1</f>
        <v>0</v>
      </c>
      <c r="C1847" s="19"/>
      <c r="D1847" s="19" t="e">
        <f t="array" ref="D1847">IF(ROWS(D$6:D1847)&lt;=C$5,INDEX('Approved Products List'!$C$5:$C$2890,SMALL(IF($B$6:$B$4551=1,ROW($B$6:$B$4551)-ROW(B$6)+1),ROWS(D$6:D1847))),"")</f>
        <v>#REF!</v>
      </c>
      <c r="E1847" s="19" t="e">
        <f>IF(D1847="", "",MATCH(D1847,'Approved Products List'!C$5:C$2890,0))</f>
        <v>#REF!</v>
      </c>
      <c r="F1847" s="21" t="e">
        <f>IF(D1847="", "",COUNTIF('Approved Products List'!C$5:C$2890,D1847))</f>
        <v>#REF!</v>
      </c>
    </row>
    <row r="1848" spans="2:6" x14ac:dyDescent="0.25">
      <c r="B1848" s="20">
        <f>(COUNTIF('Approved Products List'!C$5:C238,'Approved Products List'!C238)=1)*1</f>
        <v>0</v>
      </c>
      <c r="C1848" s="19"/>
      <c r="D1848" s="19" t="e">
        <f t="array" ref="D1848">IF(ROWS(D$6:D1848)&lt;=C$5,INDEX('Approved Products List'!$C$5:$C$2890,SMALL(IF($B$6:$B$4551=1,ROW($B$6:$B$4551)-ROW(B$6)+1),ROWS(D$6:D1848))),"")</f>
        <v>#REF!</v>
      </c>
      <c r="E1848" s="19" t="e">
        <f>IF(D1848="", "",MATCH(D1848,'Approved Products List'!C$5:C$2890,0))</f>
        <v>#REF!</v>
      </c>
      <c r="F1848" s="21" t="e">
        <f>IF(D1848="", "",COUNTIF('Approved Products List'!C$5:C$2890,D1848))</f>
        <v>#REF!</v>
      </c>
    </row>
    <row r="1849" spans="2:6" x14ac:dyDescent="0.25">
      <c r="B1849" s="20">
        <f>(COUNTIF('Approved Products List'!C$5:C239,'Approved Products List'!C239)=1)*1</f>
        <v>0</v>
      </c>
      <c r="C1849" s="19"/>
      <c r="D1849" s="19" t="e">
        <f t="array" ref="D1849">IF(ROWS(D$6:D1849)&lt;=C$5,INDEX('Approved Products List'!$C$5:$C$2890,SMALL(IF($B$6:$B$4551=1,ROW($B$6:$B$4551)-ROW(B$6)+1),ROWS(D$6:D1849))),"")</f>
        <v>#REF!</v>
      </c>
      <c r="E1849" s="19" t="e">
        <f>IF(D1849="", "",MATCH(D1849,'Approved Products List'!C$5:C$2890,0))</f>
        <v>#REF!</v>
      </c>
      <c r="F1849" s="21" t="e">
        <f>IF(D1849="", "",COUNTIF('Approved Products List'!C$5:C$2890,D1849))</f>
        <v>#REF!</v>
      </c>
    </row>
    <row r="1850" spans="2:6" x14ac:dyDescent="0.25">
      <c r="B1850" s="20">
        <f>(COUNTIF('Approved Products List'!C$5:C240,'Approved Products List'!C240)=1)*1</f>
        <v>0</v>
      </c>
      <c r="C1850" s="19"/>
      <c r="D1850" s="19" t="e">
        <f t="array" ref="D1850">IF(ROWS(D$6:D1850)&lt;=C$5,INDEX('Approved Products List'!$C$5:$C$2890,SMALL(IF($B$6:$B$4551=1,ROW($B$6:$B$4551)-ROW(B$6)+1),ROWS(D$6:D1850))),"")</f>
        <v>#REF!</v>
      </c>
      <c r="E1850" s="19" t="e">
        <f>IF(D1850="", "",MATCH(D1850,'Approved Products List'!C$5:C$2890,0))</f>
        <v>#REF!</v>
      </c>
      <c r="F1850" s="21" t="e">
        <f>IF(D1850="", "",COUNTIF('Approved Products List'!C$5:C$2890,D1850))</f>
        <v>#REF!</v>
      </c>
    </row>
    <row r="1851" spans="2:6" x14ac:dyDescent="0.25">
      <c r="B1851" s="20">
        <f>(COUNTIF('Approved Products List'!C$5:C241,'Approved Products List'!C241)=1)*1</f>
        <v>0</v>
      </c>
      <c r="C1851" s="19"/>
      <c r="D1851" s="19" t="e">
        <f t="array" ref="D1851">IF(ROWS(D$6:D1851)&lt;=C$5,INDEX('Approved Products List'!$C$5:$C$2890,SMALL(IF($B$6:$B$4551=1,ROW($B$6:$B$4551)-ROW(B$6)+1),ROWS(D$6:D1851))),"")</f>
        <v>#REF!</v>
      </c>
      <c r="E1851" s="19" t="e">
        <f>IF(D1851="", "",MATCH(D1851,'Approved Products List'!C$5:C$2890,0))</f>
        <v>#REF!</v>
      </c>
      <c r="F1851" s="21" t="e">
        <f>IF(D1851="", "",COUNTIF('Approved Products List'!C$5:C$2890,D1851))</f>
        <v>#REF!</v>
      </c>
    </row>
    <row r="1852" spans="2:6" x14ac:dyDescent="0.25">
      <c r="B1852" s="20">
        <f>(COUNTIF('Approved Products List'!C$5:C242,'Approved Products List'!C242)=1)*1</f>
        <v>0</v>
      </c>
      <c r="C1852" s="19"/>
      <c r="D1852" s="19" t="e">
        <f t="array" ref="D1852">IF(ROWS(D$6:D1852)&lt;=C$5,INDEX('Approved Products List'!$C$5:$C$2890,SMALL(IF($B$6:$B$4551=1,ROW($B$6:$B$4551)-ROW(B$6)+1),ROWS(D$6:D1852))),"")</f>
        <v>#REF!</v>
      </c>
      <c r="E1852" s="19" t="e">
        <f>IF(D1852="", "",MATCH(D1852,'Approved Products List'!C$5:C$2890,0))</f>
        <v>#REF!</v>
      </c>
      <c r="F1852" s="21" t="e">
        <f>IF(D1852="", "",COUNTIF('Approved Products List'!C$5:C$2890,D1852))</f>
        <v>#REF!</v>
      </c>
    </row>
    <row r="1853" spans="2:6" x14ac:dyDescent="0.25">
      <c r="B1853" s="20">
        <f>(COUNTIF('Approved Products List'!C$5:C243,'Approved Products List'!C243)=1)*1</f>
        <v>0</v>
      </c>
      <c r="C1853" s="19"/>
      <c r="D1853" s="19" t="e">
        <f t="array" ref="D1853">IF(ROWS(D$6:D1853)&lt;=C$5,INDEX('Approved Products List'!$C$5:$C$2890,SMALL(IF($B$6:$B$4551=1,ROW($B$6:$B$4551)-ROW(B$6)+1),ROWS(D$6:D1853))),"")</f>
        <v>#REF!</v>
      </c>
      <c r="E1853" s="19" t="e">
        <f>IF(D1853="", "",MATCH(D1853,'Approved Products List'!C$5:C$2890,0))</f>
        <v>#REF!</v>
      </c>
      <c r="F1853" s="21" t="e">
        <f>IF(D1853="", "",COUNTIF('Approved Products List'!C$5:C$2890,D1853))</f>
        <v>#REF!</v>
      </c>
    </row>
    <row r="1854" spans="2:6" x14ac:dyDescent="0.25">
      <c r="B1854" s="20">
        <f>(COUNTIF('Approved Products List'!C$5:C244,'Approved Products List'!C244)=1)*1</f>
        <v>0</v>
      </c>
      <c r="C1854" s="19"/>
      <c r="D1854" s="19" t="e">
        <f t="array" ref="D1854">IF(ROWS(D$6:D1854)&lt;=C$5,INDEX('Approved Products List'!$C$5:$C$2890,SMALL(IF($B$6:$B$4551=1,ROW($B$6:$B$4551)-ROW(B$6)+1),ROWS(D$6:D1854))),"")</f>
        <v>#REF!</v>
      </c>
      <c r="E1854" s="19" t="e">
        <f>IF(D1854="", "",MATCH(D1854,'Approved Products List'!C$5:C$2890,0))</f>
        <v>#REF!</v>
      </c>
      <c r="F1854" s="21" t="e">
        <f>IF(D1854="", "",COUNTIF('Approved Products List'!C$5:C$2890,D1854))</f>
        <v>#REF!</v>
      </c>
    </row>
    <row r="1855" spans="2:6" x14ac:dyDescent="0.25">
      <c r="B1855" s="20">
        <f>(COUNTIF('Approved Products List'!C$5:C245,'Approved Products List'!C245)=1)*1</f>
        <v>0</v>
      </c>
      <c r="C1855" s="19"/>
      <c r="D1855" s="19" t="e">
        <f t="array" ref="D1855">IF(ROWS(D$6:D1855)&lt;=C$5,INDEX('Approved Products List'!$C$5:$C$2890,SMALL(IF($B$6:$B$4551=1,ROW($B$6:$B$4551)-ROW(B$6)+1),ROWS(D$6:D1855))),"")</f>
        <v>#REF!</v>
      </c>
      <c r="E1855" s="19" t="e">
        <f>IF(D1855="", "",MATCH(D1855,'Approved Products List'!C$5:C$2890,0))</f>
        <v>#REF!</v>
      </c>
      <c r="F1855" s="21" t="e">
        <f>IF(D1855="", "",COUNTIF('Approved Products List'!C$5:C$2890,D1855))</f>
        <v>#REF!</v>
      </c>
    </row>
    <row r="1856" spans="2:6" x14ac:dyDescent="0.25">
      <c r="B1856" s="20">
        <f>(COUNTIF('Approved Products List'!C$5:C246,'Approved Products List'!C246)=1)*1</f>
        <v>0</v>
      </c>
      <c r="C1856" s="19"/>
      <c r="D1856" s="19" t="e">
        <f t="array" ref="D1856">IF(ROWS(D$6:D1856)&lt;=C$5,INDEX('Approved Products List'!$C$5:$C$2890,SMALL(IF($B$6:$B$4551=1,ROW($B$6:$B$4551)-ROW(B$6)+1),ROWS(D$6:D1856))),"")</f>
        <v>#REF!</v>
      </c>
      <c r="E1856" s="19" t="e">
        <f>IF(D1856="", "",MATCH(D1856,'Approved Products List'!C$5:C$2890,0))</f>
        <v>#REF!</v>
      </c>
      <c r="F1856" s="21" t="e">
        <f>IF(D1856="", "",COUNTIF('Approved Products List'!C$5:C$2890,D1856))</f>
        <v>#REF!</v>
      </c>
    </row>
    <row r="1857" spans="2:6" x14ac:dyDescent="0.25">
      <c r="B1857" s="20">
        <f>(COUNTIF('Approved Products List'!C$5:C247,'Approved Products List'!C247)=1)*1</f>
        <v>0</v>
      </c>
      <c r="C1857" s="19"/>
      <c r="D1857" s="19" t="e">
        <f t="array" ref="D1857">IF(ROWS(D$6:D1857)&lt;=C$5,INDEX('Approved Products List'!$C$5:$C$2890,SMALL(IF($B$6:$B$4551=1,ROW($B$6:$B$4551)-ROW(B$6)+1),ROWS(D$6:D1857))),"")</f>
        <v>#REF!</v>
      </c>
      <c r="E1857" s="19" t="e">
        <f>IF(D1857="", "",MATCH(D1857,'Approved Products List'!C$5:C$2890,0))</f>
        <v>#REF!</v>
      </c>
      <c r="F1857" s="21" t="e">
        <f>IF(D1857="", "",COUNTIF('Approved Products List'!C$5:C$2890,D1857))</f>
        <v>#REF!</v>
      </c>
    </row>
    <row r="1858" spans="2:6" x14ac:dyDescent="0.25">
      <c r="B1858" s="20">
        <f>(COUNTIF('Approved Products List'!C$5:C248,'Approved Products List'!C248)=1)*1</f>
        <v>0</v>
      </c>
      <c r="C1858" s="19"/>
      <c r="D1858" s="19" t="e">
        <f t="array" ref="D1858">IF(ROWS(D$6:D1858)&lt;=C$5,INDEX('Approved Products List'!$C$5:$C$2890,SMALL(IF($B$6:$B$4551=1,ROW($B$6:$B$4551)-ROW(B$6)+1),ROWS(D$6:D1858))),"")</f>
        <v>#REF!</v>
      </c>
      <c r="E1858" s="19" t="e">
        <f>IF(D1858="", "",MATCH(D1858,'Approved Products List'!C$5:C$2890,0))</f>
        <v>#REF!</v>
      </c>
      <c r="F1858" s="21" t="e">
        <f>IF(D1858="", "",COUNTIF('Approved Products List'!C$5:C$2890,D1858))</f>
        <v>#REF!</v>
      </c>
    </row>
    <row r="1859" spans="2:6" x14ac:dyDescent="0.25">
      <c r="B1859" s="20">
        <f>(COUNTIF('Approved Products List'!C$5:C249,'Approved Products List'!C249)=1)*1</f>
        <v>0</v>
      </c>
      <c r="C1859" s="19"/>
      <c r="D1859" s="19" t="e">
        <f t="array" ref="D1859">IF(ROWS(D$6:D1859)&lt;=C$5,INDEX('Approved Products List'!$C$5:$C$2890,SMALL(IF($B$6:$B$4551=1,ROW($B$6:$B$4551)-ROW(B$6)+1),ROWS(D$6:D1859))),"")</f>
        <v>#REF!</v>
      </c>
      <c r="E1859" s="19" t="e">
        <f>IF(D1859="", "",MATCH(D1859,'Approved Products List'!C$5:C$2890,0))</f>
        <v>#REF!</v>
      </c>
      <c r="F1859" s="21" t="e">
        <f>IF(D1859="", "",COUNTIF('Approved Products List'!C$5:C$2890,D1859))</f>
        <v>#REF!</v>
      </c>
    </row>
    <row r="1860" spans="2:6" x14ac:dyDescent="0.25">
      <c r="B1860" s="20">
        <f>(COUNTIF('Approved Products List'!C$5:C250,'Approved Products List'!C250)=1)*1</f>
        <v>0</v>
      </c>
      <c r="C1860" s="19"/>
      <c r="D1860" s="19" t="e">
        <f t="array" ref="D1860">IF(ROWS(D$6:D1860)&lt;=C$5,INDEX('Approved Products List'!$C$5:$C$2890,SMALL(IF($B$6:$B$4551=1,ROW($B$6:$B$4551)-ROW(B$6)+1),ROWS(D$6:D1860))),"")</f>
        <v>#REF!</v>
      </c>
      <c r="E1860" s="19" t="e">
        <f>IF(D1860="", "",MATCH(D1860,'Approved Products List'!C$5:C$2890,0))</f>
        <v>#REF!</v>
      </c>
      <c r="F1860" s="21" t="e">
        <f>IF(D1860="", "",COUNTIF('Approved Products List'!C$5:C$2890,D1860))</f>
        <v>#REF!</v>
      </c>
    </row>
    <row r="1861" spans="2:6" x14ac:dyDescent="0.25">
      <c r="B1861" s="20">
        <f>(COUNTIF('Approved Products List'!C$5:C251,'Approved Products List'!C251)=1)*1</f>
        <v>0</v>
      </c>
      <c r="C1861" s="19"/>
      <c r="D1861" s="19" t="e">
        <f t="array" ref="D1861">IF(ROWS(D$6:D1861)&lt;=C$5,INDEX('Approved Products List'!$C$5:$C$2890,SMALL(IF($B$6:$B$4551=1,ROW($B$6:$B$4551)-ROW(B$6)+1),ROWS(D$6:D1861))),"")</f>
        <v>#REF!</v>
      </c>
      <c r="E1861" s="19" t="e">
        <f>IF(D1861="", "",MATCH(D1861,'Approved Products List'!C$5:C$2890,0))</f>
        <v>#REF!</v>
      </c>
      <c r="F1861" s="21" t="e">
        <f>IF(D1861="", "",COUNTIF('Approved Products List'!C$5:C$2890,D1861))</f>
        <v>#REF!</v>
      </c>
    </row>
    <row r="1862" spans="2:6" x14ac:dyDescent="0.25">
      <c r="B1862" s="20">
        <f>(COUNTIF('Approved Products List'!C$5:C252,'Approved Products List'!C252)=1)*1</f>
        <v>0</v>
      </c>
      <c r="C1862" s="19"/>
      <c r="D1862" s="19" t="e">
        <f t="array" ref="D1862">IF(ROWS(D$6:D1862)&lt;=C$5,INDEX('Approved Products List'!$C$5:$C$2890,SMALL(IF($B$6:$B$4551=1,ROW($B$6:$B$4551)-ROW(B$6)+1),ROWS(D$6:D1862))),"")</f>
        <v>#REF!</v>
      </c>
      <c r="E1862" s="19" t="e">
        <f>IF(D1862="", "",MATCH(D1862,'Approved Products List'!C$5:C$2890,0))</f>
        <v>#REF!</v>
      </c>
      <c r="F1862" s="21" t="e">
        <f>IF(D1862="", "",COUNTIF('Approved Products List'!C$5:C$2890,D1862))</f>
        <v>#REF!</v>
      </c>
    </row>
    <row r="1863" spans="2:6" x14ac:dyDescent="0.25">
      <c r="B1863" s="20">
        <f>(COUNTIF('Approved Products List'!C$5:C253,'Approved Products List'!C253)=1)*1</f>
        <v>0</v>
      </c>
      <c r="C1863" s="19"/>
      <c r="D1863" s="19" t="e">
        <f t="array" ref="D1863">IF(ROWS(D$6:D1863)&lt;=C$5,INDEX('Approved Products List'!$C$5:$C$2890,SMALL(IF($B$6:$B$4551=1,ROW($B$6:$B$4551)-ROW(B$6)+1),ROWS(D$6:D1863))),"")</f>
        <v>#REF!</v>
      </c>
      <c r="E1863" s="19" t="e">
        <f>IF(D1863="", "",MATCH(D1863,'Approved Products List'!C$5:C$2890,0))</f>
        <v>#REF!</v>
      </c>
      <c r="F1863" s="21" t="e">
        <f>IF(D1863="", "",COUNTIF('Approved Products List'!C$5:C$2890,D1863))</f>
        <v>#REF!</v>
      </c>
    </row>
    <row r="1864" spans="2:6" x14ac:dyDescent="0.25">
      <c r="B1864" s="20">
        <f>(COUNTIF('Approved Products List'!C$5:C254,'Approved Products List'!C254)=1)*1</f>
        <v>0</v>
      </c>
      <c r="C1864" s="19"/>
      <c r="D1864" s="19" t="e">
        <f t="array" ref="D1864">IF(ROWS(D$6:D1864)&lt;=C$5,INDEX('Approved Products List'!$C$5:$C$2890,SMALL(IF($B$6:$B$4551=1,ROW($B$6:$B$4551)-ROW(B$6)+1),ROWS(D$6:D1864))),"")</f>
        <v>#REF!</v>
      </c>
      <c r="E1864" s="19" t="e">
        <f>IF(D1864="", "",MATCH(D1864,'Approved Products List'!C$5:C$2890,0))</f>
        <v>#REF!</v>
      </c>
      <c r="F1864" s="21" t="e">
        <f>IF(D1864="", "",COUNTIF('Approved Products List'!C$5:C$2890,D1864))</f>
        <v>#REF!</v>
      </c>
    </row>
    <row r="1865" spans="2:6" x14ac:dyDescent="0.25">
      <c r="B1865" s="20">
        <f>(COUNTIF('Approved Products List'!C$5:C255,'Approved Products List'!C255)=1)*1</f>
        <v>0</v>
      </c>
      <c r="C1865" s="19"/>
      <c r="D1865" s="19" t="e">
        <f t="array" ref="D1865">IF(ROWS(D$6:D1865)&lt;=C$5,INDEX('Approved Products List'!$C$5:$C$2890,SMALL(IF($B$6:$B$4551=1,ROW($B$6:$B$4551)-ROW(B$6)+1),ROWS(D$6:D1865))),"")</f>
        <v>#REF!</v>
      </c>
      <c r="E1865" s="19" t="e">
        <f>IF(D1865="", "",MATCH(D1865,'Approved Products List'!C$5:C$2890,0))</f>
        <v>#REF!</v>
      </c>
      <c r="F1865" s="21" t="e">
        <f>IF(D1865="", "",COUNTIF('Approved Products List'!C$5:C$2890,D1865))</f>
        <v>#REF!</v>
      </c>
    </row>
    <row r="1866" spans="2:6" x14ac:dyDescent="0.25">
      <c r="B1866" s="20">
        <f>(COUNTIF('Approved Products List'!C$5:C256,'Approved Products List'!C256)=1)*1</f>
        <v>0</v>
      </c>
      <c r="C1866" s="19"/>
      <c r="D1866" s="19" t="e">
        <f t="array" ref="D1866">IF(ROWS(D$6:D1866)&lt;=C$5,INDEX('Approved Products List'!$C$5:$C$2890,SMALL(IF($B$6:$B$4551=1,ROW($B$6:$B$4551)-ROW(B$6)+1),ROWS(D$6:D1866))),"")</f>
        <v>#REF!</v>
      </c>
      <c r="E1866" s="19" t="e">
        <f>IF(D1866="", "",MATCH(D1866,'Approved Products List'!C$5:C$2890,0))</f>
        <v>#REF!</v>
      </c>
      <c r="F1866" s="21" t="e">
        <f>IF(D1866="", "",COUNTIF('Approved Products List'!C$5:C$2890,D1866))</f>
        <v>#REF!</v>
      </c>
    </row>
    <row r="1867" spans="2:6" x14ac:dyDescent="0.25">
      <c r="B1867" s="20">
        <f>(COUNTIF('Approved Products List'!C$5:C257,'Approved Products List'!C257)=1)*1</f>
        <v>0</v>
      </c>
      <c r="C1867" s="19"/>
      <c r="D1867" s="19" t="e">
        <f t="array" ref="D1867">IF(ROWS(D$6:D1867)&lt;=C$5,INDEX('Approved Products List'!$C$5:$C$2890,SMALL(IF($B$6:$B$4551=1,ROW($B$6:$B$4551)-ROW(B$6)+1),ROWS(D$6:D1867))),"")</f>
        <v>#REF!</v>
      </c>
      <c r="E1867" s="19" t="e">
        <f>IF(D1867="", "",MATCH(D1867,'Approved Products List'!C$5:C$2890,0))</f>
        <v>#REF!</v>
      </c>
      <c r="F1867" s="21" t="e">
        <f>IF(D1867="", "",COUNTIF('Approved Products List'!C$5:C$2890,D1867))</f>
        <v>#REF!</v>
      </c>
    </row>
    <row r="1868" spans="2:6" x14ac:dyDescent="0.25">
      <c r="B1868" s="20">
        <f>(COUNTIF('Approved Products List'!C$5:C258,'Approved Products List'!C258)=1)*1</f>
        <v>0</v>
      </c>
      <c r="C1868" s="19"/>
      <c r="D1868" s="19" t="e">
        <f t="array" ref="D1868">IF(ROWS(D$6:D1868)&lt;=C$5,INDEX('Approved Products List'!$C$5:$C$2890,SMALL(IF($B$6:$B$4551=1,ROW($B$6:$B$4551)-ROW(B$6)+1),ROWS(D$6:D1868))),"")</f>
        <v>#REF!</v>
      </c>
      <c r="E1868" s="19" t="e">
        <f>IF(D1868="", "",MATCH(D1868,'Approved Products List'!C$5:C$2890,0))</f>
        <v>#REF!</v>
      </c>
      <c r="F1868" s="21" t="e">
        <f>IF(D1868="", "",COUNTIF('Approved Products List'!C$5:C$2890,D1868))</f>
        <v>#REF!</v>
      </c>
    </row>
    <row r="1869" spans="2:6" x14ac:dyDescent="0.25">
      <c r="B1869" s="20">
        <f>(COUNTIF('Approved Products List'!C$5:C259,'Approved Products List'!C259)=1)*1</f>
        <v>0</v>
      </c>
      <c r="C1869" s="19"/>
      <c r="D1869" s="19" t="e">
        <f t="array" ref="D1869">IF(ROWS(D$6:D1869)&lt;=C$5,INDEX('Approved Products List'!$C$5:$C$2890,SMALL(IF($B$6:$B$4551=1,ROW($B$6:$B$4551)-ROW(B$6)+1),ROWS(D$6:D1869))),"")</f>
        <v>#REF!</v>
      </c>
      <c r="E1869" s="19" t="e">
        <f>IF(D1869="", "",MATCH(D1869,'Approved Products List'!C$5:C$2890,0))</f>
        <v>#REF!</v>
      </c>
      <c r="F1869" s="21" t="e">
        <f>IF(D1869="", "",COUNTIF('Approved Products List'!C$5:C$2890,D1869))</f>
        <v>#REF!</v>
      </c>
    </row>
    <row r="1870" spans="2:6" x14ac:dyDescent="0.25">
      <c r="B1870" s="20">
        <f>(COUNTIF('Approved Products List'!C$5:C260,'Approved Products List'!C260)=1)*1</f>
        <v>0</v>
      </c>
      <c r="C1870" s="19"/>
      <c r="D1870" s="19" t="e">
        <f t="array" ref="D1870">IF(ROWS(D$6:D1870)&lt;=C$5,INDEX('Approved Products List'!$C$5:$C$2890,SMALL(IF($B$6:$B$4551=1,ROW($B$6:$B$4551)-ROW(B$6)+1),ROWS(D$6:D1870))),"")</f>
        <v>#REF!</v>
      </c>
      <c r="E1870" s="19" t="e">
        <f>IF(D1870="", "",MATCH(D1870,'Approved Products List'!C$5:C$2890,0))</f>
        <v>#REF!</v>
      </c>
      <c r="F1870" s="21" t="e">
        <f>IF(D1870="", "",COUNTIF('Approved Products List'!C$5:C$2890,D1870))</f>
        <v>#REF!</v>
      </c>
    </row>
    <row r="1871" spans="2:6" x14ac:dyDescent="0.25">
      <c r="B1871" s="20">
        <f>(COUNTIF('Approved Products List'!C$5:C261,'Approved Products List'!C261)=1)*1</f>
        <v>0</v>
      </c>
      <c r="C1871" s="19"/>
      <c r="D1871" s="19" t="e">
        <f t="array" ref="D1871">IF(ROWS(D$6:D1871)&lt;=C$5,INDEX('Approved Products List'!$C$5:$C$2890,SMALL(IF($B$6:$B$4551=1,ROW($B$6:$B$4551)-ROW(B$6)+1),ROWS(D$6:D1871))),"")</f>
        <v>#REF!</v>
      </c>
      <c r="E1871" s="19" t="e">
        <f>IF(D1871="", "",MATCH(D1871,'Approved Products List'!C$5:C$2890,0))</f>
        <v>#REF!</v>
      </c>
      <c r="F1871" s="21" t="e">
        <f>IF(D1871="", "",COUNTIF('Approved Products List'!C$5:C$2890,D1871))</f>
        <v>#REF!</v>
      </c>
    </row>
    <row r="1872" spans="2:6" x14ac:dyDescent="0.25">
      <c r="B1872" s="20">
        <f>(COUNTIF('Approved Products List'!C$5:C262,'Approved Products List'!C262)=1)*1</f>
        <v>0</v>
      </c>
      <c r="C1872" s="19"/>
      <c r="D1872" s="19" t="e">
        <f t="array" ref="D1872">IF(ROWS(D$6:D1872)&lt;=C$5,INDEX('Approved Products List'!$C$5:$C$2890,SMALL(IF($B$6:$B$4551=1,ROW($B$6:$B$4551)-ROW(B$6)+1),ROWS(D$6:D1872))),"")</f>
        <v>#REF!</v>
      </c>
      <c r="E1872" s="19" t="e">
        <f>IF(D1872="", "",MATCH(D1872,'Approved Products List'!C$5:C$2890,0))</f>
        <v>#REF!</v>
      </c>
      <c r="F1872" s="21" t="e">
        <f>IF(D1872="", "",COUNTIF('Approved Products List'!C$5:C$2890,D1872))</f>
        <v>#REF!</v>
      </c>
    </row>
    <row r="1873" spans="2:6" x14ac:dyDescent="0.25">
      <c r="B1873" s="20">
        <f>(COUNTIF('Approved Products List'!C$5:C263,'Approved Products List'!C263)=1)*1</f>
        <v>0</v>
      </c>
      <c r="C1873" s="19"/>
      <c r="D1873" s="19" t="e">
        <f t="array" ref="D1873">IF(ROWS(D$6:D1873)&lt;=C$5,INDEX('Approved Products List'!$C$5:$C$2890,SMALL(IF($B$6:$B$4551=1,ROW($B$6:$B$4551)-ROW(B$6)+1),ROWS(D$6:D1873))),"")</f>
        <v>#REF!</v>
      </c>
      <c r="E1873" s="19" t="e">
        <f>IF(D1873="", "",MATCH(D1873,'Approved Products List'!C$5:C$2890,0))</f>
        <v>#REF!</v>
      </c>
      <c r="F1873" s="21" t="e">
        <f>IF(D1873="", "",COUNTIF('Approved Products List'!C$5:C$2890,D1873))</f>
        <v>#REF!</v>
      </c>
    </row>
    <row r="1874" spans="2:6" x14ac:dyDescent="0.25">
      <c r="B1874" s="20">
        <f>(COUNTIF('Approved Products List'!C$5:C264,'Approved Products List'!C264)=1)*1</f>
        <v>0</v>
      </c>
      <c r="C1874" s="19"/>
      <c r="D1874" s="19" t="e">
        <f t="array" ref="D1874">IF(ROWS(D$6:D1874)&lt;=C$5,INDEX('Approved Products List'!$C$5:$C$2890,SMALL(IF($B$6:$B$4551=1,ROW($B$6:$B$4551)-ROW(B$6)+1),ROWS(D$6:D1874))),"")</f>
        <v>#REF!</v>
      </c>
      <c r="E1874" s="19" t="e">
        <f>IF(D1874="", "",MATCH(D1874,'Approved Products List'!C$5:C$2890,0))</f>
        <v>#REF!</v>
      </c>
      <c r="F1874" s="21" t="e">
        <f>IF(D1874="", "",COUNTIF('Approved Products List'!C$5:C$2890,D1874))</f>
        <v>#REF!</v>
      </c>
    </row>
    <row r="1875" spans="2:6" x14ac:dyDescent="0.25">
      <c r="B1875" s="20">
        <f>(COUNTIF('Approved Products List'!C$5:C265,'Approved Products List'!C265)=1)*1</f>
        <v>0</v>
      </c>
      <c r="C1875" s="19"/>
      <c r="D1875" s="19" t="e">
        <f t="array" ref="D1875">IF(ROWS(D$6:D1875)&lt;=C$5,INDEX('Approved Products List'!$C$5:$C$2890,SMALL(IF($B$6:$B$4551=1,ROW($B$6:$B$4551)-ROW(B$6)+1),ROWS(D$6:D1875))),"")</f>
        <v>#REF!</v>
      </c>
      <c r="E1875" s="19" t="e">
        <f>IF(D1875="", "",MATCH(D1875,'Approved Products List'!C$5:C$2890,0))</f>
        <v>#REF!</v>
      </c>
      <c r="F1875" s="21" t="e">
        <f>IF(D1875="", "",COUNTIF('Approved Products List'!C$5:C$2890,D1875))</f>
        <v>#REF!</v>
      </c>
    </row>
    <row r="1876" spans="2:6" x14ac:dyDescent="0.25">
      <c r="B1876" s="20">
        <f>(COUNTIF('Approved Products List'!C$5:C266,'Approved Products List'!C266)=1)*1</f>
        <v>0</v>
      </c>
      <c r="C1876" s="19"/>
      <c r="D1876" s="19" t="e">
        <f t="array" ref="D1876">IF(ROWS(D$6:D1876)&lt;=C$5,INDEX('Approved Products List'!$C$5:$C$2890,SMALL(IF($B$6:$B$4551=1,ROW($B$6:$B$4551)-ROW(B$6)+1),ROWS(D$6:D1876))),"")</f>
        <v>#REF!</v>
      </c>
      <c r="E1876" s="19" t="e">
        <f>IF(D1876="", "",MATCH(D1876,'Approved Products List'!C$5:C$2890,0))</f>
        <v>#REF!</v>
      </c>
      <c r="F1876" s="21" t="e">
        <f>IF(D1876="", "",COUNTIF('Approved Products List'!C$5:C$2890,D1876))</f>
        <v>#REF!</v>
      </c>
    </row>
    <row r="1877" spans="2:6" x14ac:dyDescent="0.25">
      <c r="B1877" s="20">
        <f>(COUNTIF('Approved Products List'!C$5:C267,'Approved Products List'!C267)=1)*1</f>
        <v>0</v>
      </c>
      <c r="C1877" s="19"/>
      <c r="D1877" s="19" t="e">
        <f t="array" ref="D1877">IF(ROWS(D$6:D1877)&lt;=C$5,INDEX('Approved Products List'!$C$5:$C$2890,SMALL(IF($B$6:$B$4551=1,ROW($B$6:$B$4551)-ROW(B$6)+1),ROWS(D$6:D1877))),"")</f>
        <v>#REF!</v>
      </c>
      <c r="E1877" s="19" t="e">
        <f>IF(D1877="", "",MATCH(D1877,'Approved Products List'!C$5:C$2890,0))</f>
        <v>#REF!</v>
      </c>
      <c r="F1877" s="21" t="e">
        <f>IF(D1877="", "",COUNTIF('Approved Products List'!C$5:C$2890,D1877))</f>
        <v>#REF!</v>
      </c>
    </row>
    <row r="1878" spans="2:6" x14ac:dyDescent="0.25">
      <c r="B1878" s="20">
        <f>(COUNTIF('Approved Products List'!C$5:C268,'Approved Products List'!C268)=1)*1</f>
        <v>0</v>
      </c>
      <c r="C1878" s="19"/>
      <c r="D1878" s="19" t="e">
        <f t="array" ref="D1878">IF(ROWS(D$6:D1878)&lt;=C$5,INDEX('Approved Products List'!$C$5:$C$2890,SMALL(IF($B$6:$B$4551=1,ROW($B$6:$B$4551)-ROW(B$6)+1),ROWS(D$6:D1878))),"")</f>
        <v>#REF!</v>
      </c>
      <c r="E1878" s="19" t="e">
        <f>IF(D1878="", "",MATCH(D1878,'Approved Products List'!C$5:C$2890,0))</f>
        <v>#REF!</v>
      </c>
      <c r="F1878" s="21" t="e">
        <f>IF(D1878="", "",COUNTIF('Approved Products List'!C$5:C$2890,D1878))</f>
        <v>#REF!</v>
      </c>
    </row>
    <row r="1879" spans="2:6" x14ac:dyDescent="0.25">
      <c r="B1879" s="20">
        <f>(COUNTIF('Approved Products List'!C$5:C269,'Approved Products List'!C269)=1)*1</f>
        <v>0</v>
      </c>
      <c r="C1879" s="19"/>
      <c r="D1879" s="19" t="e">
        <f t="array" ref="D1879">IF(ROWS(D$6:D1879)&lt;=C$5,INDEX('Approved Products List'!$C$5:$C$2890,SMALL(IF($B$6:$B$4551=1,ROW($B$6:$B$4551)-ROW(B$6)+1),ROWS(D$6:D1879))),"")</f>
        <v>#REF!</v>
      </c>
      <c r="E1879" s="19" t="e">
        <f>IF(D1879="", "",MATCH(D1879,'Approved Products List'!C$5:C$2890,0))</f>
        <v>#REF!</v>
      </c>
      <c r="F1879" s="21" t="e">
        <f>IF(D1879="", "",COUNTIF('Approved Products List'!C$5:C$2890,D1879))</f>
        <v>#REF!</v>
      </c>
    </row>
    <row r="1880" spans="2:6" x14ac:dyDescent="0.25">
      <c r="B1880" s="20">
        <f>(COUNTIF('Approved Products List'!C$5:C270,'Approved Products List'!C270)=1)*1</f>
        <v>0</v>
      </c>
      <c r="C1880" s="19"/>
      <c r="D1880" s="19" t="e">
        <f t="array" ref="D1880">IF(ROWS(D$6:D1880)&lt;=C$5,INDEX('Approved Products List'!$C$5:$C$2890,SMALL(IF($B$6:$B$4551=1,ROW($B$6:$B$4551)-ROW(B$6)+1),ROWS(D$6:D1880))),"")</f>
        <v>#REF!</v>
      </c>
      <c r="E1880" s="19" t="e">
        <f>IF(D1880="", "",MATCH(D1880,'Approved Products List'!C$5:C$2890,0))</f>
        <v>#REF!</v>
      </c>
      <c r="F1880" s="21" t="e">
        <f>IF(D1880="", "",COUNTIF('Approved Products List'!C$5:C$2890,D1880))</f>
        <v>#REF!</v>
      </c>
    </row>
    <row r="1881" spans="2:6" x14ac:dyDescent="0.25">
      <c r="B1881" s="20">
        <f>(COUNTIF('Approved Products List'!C$5:C271,'Approved Products List'!C271)=1)*1</f>
        <v>0</v>
      </c>
      <c r="C1881" s="19"/>
      <c r="D1881" s="19" t="e">
        <f t="array" ref="D1881">IF(ROWS(D$6:D1881)&lt;=C$5,INDEX('Approved Products List'!$C$5:$C$2890,SMALL(IF($B$6:$B$4551=1,ROW($B$6:$B$4551)-ROW(B$6)+1),ROWS(D$6:D1881))),"")</f>
        <v>#REF!</v>
      </c>
      <c r="E1881" s="19" t="e">
        <f>IF(D1881="", "",MATCH(D1881,'Approved Products List'!C$5:C$2890,0))</f>
        <v>#REF!</v>
      </c>
      <c r="F1881" s="21" t="e">
        <f>IF(D1881="", "",COUNTIF('Approved Products List'!C$5:C$2890,D1881))</f>
        <v>#REF!</v>
      </c>
    </row>
    <row r="1882" spans="2:6" x14ac:dyDescent="0.25">
      <c r="B1882" s="20">
        <f>(COUNTIF('Approved Products List'!C$5:C272,'Approved Products List'!C272)=1)*1</f>
        <v>0</v>
      </c>
      <c r="C1882" s="19"/>
      <c r="D1882" s="19" t="e">
        <f t="array" ref="D1882">IF(ROWS(D$6:D1882)&lt;=C$5,INDEX('Approved Products List'!$C$5:$C$2890,SMALL(IF($B$6:$B$4551=1,ROW($B$6:$B$4551)-ROW(B$6)+1),ROWS(D$6:D1882))),"")</f>
        <v>#REF!</v>
      </c>
      <c r="E1882" s="19" t="e">
        <f>IF(D1882="", "",MATCH(D1882,'Approved Products List'!C$5:C$2890,0))</f>
        <v>#REF!</v>
      </c>
      <c r="F1882" s="21" t="e">
        <f>IF(D1882="", "",COUNTIF('Approved Products List'!C$5:C$2890,D1882))</f>
        <v>#REF!</v>
      </c>
    </row>
    <row r="1883" spans="2:6" x14ac:dyDescent="0.25">
      <c r="B1883" s="20">
        <f>(COUNTIF('Approved Products List'!C$5:C273,'Approved Products List'!C273)=1)*1</f>
        <v>0</v>
      </c>
      <c r="C1883" s="19"/>
      <c r="D1883" s="19" t="e">
        <f t="array" ref="D1883">IF(ROWS(D$6:D1883)&lt;=C$5,INDEX('Approved Products List'!$C$5:$C$2890,SMALL(IF($B$6:$B$4551=1,ROW($B$6:$B$4551)-ROW(B$6)+1),ROWS(D$6:D1883))),"")</f>
        <v>#REF!</v>
      </c>
      <c r="E1883" s="19" t="e">
        <f>IF(D1883="", "",MATCH(D1883,'Approved Products List'!C$5:C$2890,0))</f>
        <v>#REF!</v>
      </c>
      <c r="F1883" s="21" t="e">
        <f>IF(D1883="", "",COUNTIF('Approved Products List'!C$5:C$2890,D1883))</f>
        <v>#REF!</v>
      </c>
    </row>
    <row r="1884" spans="2:6" x14ac:dyDescent="0.25">
      <c r="B1884" s="20">
        <f>(COUNTIF('Approved Products List'!C$5:C274,'Approved Products List'!C274)=1)*1</f>
        <v>0</v>
      </c>
      <c r="C1884" s="19"/>
      <c r="D1884" s="19" t="e">
        <f t="array" ref="D1884">IF(ROWS(D$6:D1884)&lt;=C$5,INDEX('Approved Products List'!$C$5:$C$2890,SMALL(IF($B$6:$B$4551=1,ROW($B$6:$B$4551)-ROW(B$6)+1),ROWS(D$6:D1884))),"")</f>
        <v>#REF!</v>
      </c>
      <c r="E1884" s="19" t="e">
        <f>IF(D1884="", "",MATCH(D1884,'Approved Products List'!C$5:C$2890,0))</f>
        <v>#REF!</v>
      </c>
      <c r="F1884" s="21" t="e">
        <f>IF(D1884="", "",COUNTIF('Approved Products List'!C$5:C$2890,D1884))</f>
        <v>#REF!</v>
      </c>
    </row>
    <row r="1885" spans="2:6" x14ac:dyDescent="0.25">
      <c r="B1885" s="20">
        <f>(COUNTIF('Approved Products List'!C$5:C275,'Approved Products List'!C275)=1)*1</f>
        <v>0</v>
      </c>
      <c r="C1885" s="19"/>
      <c r="D1885" s="19" t="e">
        <f t="array" ref="D1885">IF(ROWS(D$6:D1885)&lt;=C$5,INDEX('Approved Products List'!$C$5:$C$2890,SMALL(IF($B$6:$B$4551=1,ROW($B$6:$B$4551)-ROW(B$6)+1),ROWS(D$6:D1885))),"")</f>
        <v>#REF!</v>
      </c>
      <c r="E1885" s="19" t="e">
        <f>IF(D1885="", "",MATCH(D1885,'Approved Products List'!C$5:C$2890,0))</f>
        <v>#REF!</v>
      </c>
      <c r="F1885" s="21" t="e">
        <f>IF(D1885="", "",COUNTIF('Approved Products List'!C$5:C$2890,D1885))</f>
        <v>#REF!</v>
      </c>
    </row>
    <row r="1886" spans="2:6" x14ac:dyDescent="0.25">
      <c r="B1886" s="20">
        <f>(COUNTIF('Approved Products List'!C$5:C276,'Approved Products List'!C276)=1)*1</f>
        <v>0</v>
      </c>
      <c r="C1886" s="19"/>
      <c r="D1886" s="19" t="e">
        <f t="array" ref="D1886">IF(ROWS(D$6:D1886)&lt;=C$5,INDEX('Approved Products List'!$C$5:$C$2890,SMALL(IF($B$6:$B$4551=1,ROW($B$6:$B$4551)-ROW(B$6)+1),ROWS(D$6:D1886))),"")</f>
        <v>#REF!</v>
      </c>
      <c r="E1886" s="19" t="e">
        <f>IF(D1886="", "",MATCH(D1886,'Approved Products List'!C$5:C$2890,0))</f>
        <v>#REF!</v>
      </c>
      <c r="F1886" s="21" t="e">
        <f>IF(D1886="", "",COUNTIF('Approved Products List'!C$5:C$2890,D1886))</f>
        <v>#REF!</v>
      </c>
    </row>
    <row r="1887" spans="2:6" x14ac:dyDescent="0.25">
      <c r="B1887" s="20">
        <f>(COUNTIF('Approved Products List'!C$5:C277,'Approved Products List'!C277)=1)*1</f>
        <v>0</v>
      </c>
      <c r="C1887" s="19"/>
      <c r="D1887" s="19" t="e">
        <f t="array" ref="D1887">IF(ROWS(D$6:D1887)&lt;=C$5,INDEX('Approved Products List'!$C$5:$C$2890,SMALL(IF($B$6:$B$4551=1,ROW($B$6:$B$4551)-ROW(B$6)+1),ROWS(D$6:D1887))),"")</f>
        <v>#REF!</v>
      </c>
      <c r="E1887" s="19" t="e">
        <f>IF(D1887="", "",MATCH(D1887,'Approved Products List'!C$5:C$2890,0))</f>
        <v>#REF!</v>
      </c>
      <c r="F1887" s="21" t="e">
        <f>IF(D1887="", "",COUNTIF('Approved Products List'!C$5:C$2890,D1887))</f>
        <v>#REF!</v>
      </c>
    </row>
    <row r="1888" spans="2:6" x14ac:dyDescent="0.25">
      <c r="B1888" s="20">
        <f>(COUNTIF('Approved Products List'!C$5:C278,'Approved Products List'!C278)=1)*1</f>
        <v>0</v>
      </c>
      <c r="C1888" s="19"/>
      <c r="D1888" s="19" t="e">
        <f t="array" ref="D1888">IF(ROWS(D$6:D1888)&lt;=C$5,INDEX('Approved Products List'!$C$5:$C$2890,SMALL(IF($B$6:$B$4551=1,ROW($B$6:$B$4551)-ROW(B$6)+1),ROWS(D$6:D1888))),"")</f>
        <v>#REF!</v>
      </c>
      <c r="E1888" s="19" t="e">
        <f>IF(D1888="", "",MATCH(D1888,'Approved Products List'!C$5:C$2890,0))</f>
        <v>#REF!</v>
      </c>
      <c r="F1888" s="21" t="e">
        <f>IF(D1888="", "",COUNTIF('Approved Products List'!C$5:C$2890,D1888))</f>
        <v>#REF!</v>
      </c>
    </row>
    <row r="1889" spans="2:6" x14ac:dyDescent="0.25">
      <c r="B1889" s="20">
        <f>(COUNTIF('Approved Products List'!C$5:C279,'Approved Products List'!C279)=1)*1</f>
        <v>0</v>
      </c>
      <c r="C1889" s="19"/>
      <c r="D1889" s="19" t="e">
        <f t="array" ref="D1889">IF(ROWS(D$6:D1889)&lt;=C$5,INDEX('Approved Products List'!$C$5:$C$2890,SMALL(IF($B$6:$B$4551=1,ROW($B$6:$B$4551)-ROW(B$6)+1),ROWS(D$6:D1889))),"")</f>
        <v>#REF!</v>
      </c>
      <c r="E1889" s="19" t="e">
        <f>IF(D1889="", "",MATCH(D1889,'Approved Products List'!C$5:C$2890,0))</f>
        <v>#REF!</v>
      </c>
      <c r="F1889" s="21" t="e">
        <f>IF(D1889="", "",COUNTIF('Approved Products List'!C$5:C$2890,D1889))</f>
        <v>#REF!</v>
      </c>
    </row>
    <row r="1890" spans="2:6" x14ac:dyDescent="0.25">
      <c r="B1890" s="20">
        <f>(COUNTIF('Approved Products List'!C$5:C280,'Approved Products List'!C280)=1)*1</f>
        <v>0</v>
      </c>
      <c r="C1890" s="19"/>
      <c r="D1890" s="19" t="e">
        <f t="array" ref="D1890">IF(ROWS(D$6:D1890)&lt;=C$5,INDEX('Approved Products List'!$C$5:$C$2890,SMALL(IF($B$6:$B$4551=1,ROW($B$6:$B$4551)-ROW(B$6)+1),ROWS(D$6:D1890))),"")</f>
        <v>#REF!</v>
      </c>
      <c r="E1890" s="19" t="e">
        <f>IF(D1890="", "",MATCH(D1890,'Approved Products List'!C$5:C$2890,0))</f>
        <v>#REF!</v>
      </c>
      <c r="F1890" s="21" t="e">
        <f>IF(D1890="", "",COUNTIF('Approved Products List'!C$5:C$2890,D1890))</f>
        <v>#REF!</v>
      </c>
    </row>
    <row r="1891" spans="2:6" x14ac:dyDescent="0.25">
      <c r="B1891" s="20">
        <f>(COUNTIF('Approved Products List'!C$5:C281,'Approved Products List'!C281)=1)*1</f>
        <v>0</v>
      </c>
      <c r="C1891" s="19"/>
      <c r="D1891" s="19" t="e">
        <f t="array" ref="D1891">IF(ROWS(D$6:D1891)&lt;=C$5,INDEX('Approved Products List'!$C$5:$C$2890,SMALL(IF($B$6:$B$4551=1,ROW($B$6:$B$4551)-ROW(B$6)+1),ROWS(D$6:D1891))),"")</f>
        <v>#REF!</v>
      </c>
      <c r="E1891" s="19" t="e">
        <f>IF(D1891="", "",MATCH(D1891,'Approved Products List'!C$5:C$2890,0))</f>
        <v>#REF!</v>
      </c>
      <c r="F1891" s="21" t="e">
        <f>IF(D1891="", "",COUNTIF('Approved Products List'!C$5:C$2890,D1891))</f>
        <v>#REF!</v>
      </c>
    </row>
    <row r="1892" spans="2:6" x14ac:dyDescent="0.25">
      <c r="B1892" s="20">
        <f>(COUNTIF('Approved Products List'!C$5:C282,'Approved Products List'!C282)=1)*1</f>
        <v>0</v>
      </c>
      <c r="C1892" s="19"/>
      <c r="D1892" s="19" t="e">
        <f t="array" ref="D1892">IF(ROWS(D$6:D1892)&lt;=C$5,INDEX('Approved Products List'!$C$5:$C$2890,SMALL(IF($B$6:$B$4551=1,ROW($B$6:$B$4551)-ROW(B$6)+1),ROWS(D$6:D1892))),"")</f>
        <v>#REF!</v>
      </c>
      <c r="E1892" s="19" t="e">
        <f>IF(D1892="", "",MATCH(D1892,'Approved Products List'!C$5:C$2890,0))</f>
        <v>#REF!</v>
      </c>
      <c r="F1892" s="21" t="e">
        <f>IF(D1892="", "",COUNTIF('Approved Products List'!C$5:C$2890,D1892))</f>
        <v>#REF!</v>
      </c>
    </row>
    <row r="1893" spans="2:6" x14ac:dyDescent="0.25">
      <c r="B1893" s="20">
        <f>(COUNTIF('Approved Products List'!C$5:C283,'Approved Products List'!C283)=1)*1</f>
        <v>0</v>
      </c>
      <c r="C1893" s="19"/>
      <c r="D1893" s="19" t="e">
        <f t="array" ref="D1893">IF(ROWS(D$6:D1893)&lt;=C$5,INDEX('Approved Products List'!$C$5:$C$2890,SMALL(IF($B$6:$B$4551=1,ROW($B$6:$B$4551)-ROW(B$6)+1),ROWS(D$6:D1893))),"")</f>
        <v>#REF!</v>
      </c>
      <c r="E1893" s="19" t="e">
        <f>IF(D1893="", "",MATCH(D1893,'Approved Products List'!C$5:C$2890,0))</f>
        <v>#REF!</v>
      </c>
      <c r="F1893" s="21" t="e">
        <f>IF(D1893="", "",COUNTIF('Approved Products List'!C$5:C$2890,D1893))</f>
        <v>#REF!</v>
      </c>
    </row>
    <row r="1894" spans="2:6" x14ac:dyDescent="0.25">
      <c r="B1894" s="20">
        <f>(COUNTIF('Approved Products List'!C$5:C284,'Approved Products List'!C284)=1)*1</f>
        <v>0</v>
      </c>
      <c r="C1894" s="19"/>
      <c r="D1894" s="19" t="e">
        <f t="array" ref="D1894">IF(ROWS(D$6:D1894)&lt;=C$5,INDEX('Approved Products List'!$C$5:$C$2890,SMALL(IF($B$6:$B$4551=1,ROW($B$6:$B$4551)-ROW(B$6)+1),ROWS(D$6:D1894))),"")</f>
        <v>#REF!</v>
      </c>
      <c r="E1894" s="19" t="e">
        <f>IF(D1894="", "",MATCH(D1894,'Approved Products List'!C$5:C$2890,0))</f>
        <v>#REF!</v>
      </c>
      <c r="F1894" s="21" t="e">
        <f>IF(D1894="", "",COUNTIF('Approved Products List'!C$5:C$2890,D1894))</f>
        <v>#REF!</v>
      </c>
    </row>
    <row r="1895" spans="2:6" x14ac:dyDescent="0.25">
      <c r="B1895" s="20">
        <f>(COUNTIF('Approved Products List'!C$5:C285,'Approved Products List'!C285)=1)*1</f>
        <v>0</v>
      </c>
      <c r="C1895" s="19"/>
      <c r="D1895" s="19" t="e">
        <f t="array" ref="D1895">IF(ROWS(D$6:D1895)&lt;=C$5,INDEX('Approved Products List'!$C$5:$C$2890,SMALL(IF($B$6:$B$4551=1,ROW($B$6:$B$4551)-ROW(B$6)+1),ROWS(D$6:D1895))),"")</f>
        <v>#REF!</v>
      </c>
      <c r="E1895" s="19" t="e">
        <f>IF(D1895="", "",MATCH(D1895,'Approved Products List'!C$5:C$2890,0))</f>
        <v>#REF!</v>
      </c>
      <c r="F1895" s="21" t="e">
        <f>IF(D1895="", "",COUNTIF('Approved Products List'!C$5:C$2890,D1895))</f>
        <v>#REF!</v>
      </c>
    </row>
    <row r="1896" spans="2:6" x14ac:dyDescent="0.25">
      <c r="B1896" s="20">
        <f>(COUNTIF('Approved Products List'!C$5:C286,'Approved Products List'!C286)=1)*1</f>
        <v>0</v>
      </c>
      <c r="C1896" s="19"/>
      <c r="D1896" s="19" t="e">
        <f t="array" ref="D1896">IF(ROWS(D$6:D1896)&lt;=C$5,INDEX('Approved Products List'!$C$5:$C$2890,SMALL(IF($B$6:$B$4551=1,ROW($B$6:$B$4551)-ROW(B$6)+1),ROWS(D$6:D1896))),"")</f>
        <v>#REF!</v>
      </c>
      <c r="E1896" s="19" t="e">
        <f>IF(D1896="", "",MATCH(D1896,'Approved Products List'!C$5:C$2890,0))</f>
        <v>#REF!</v>
      </c>
      <c r="F1896" s="21" t="e">
        <f>IF(D1896="", "",COUNTIF('Approved Products List'!C$5:C$2890,D1896))</f>
        <v>#REF!</v>
      </c>
    </row>
    <row r="1897" spans="2:6" x14ac:dyDescent="0.25">
      <c r="B1897" s="20">
        <f>(COUNTIF('Approved Products List'!C$5:C287,'Approved Products List'!C287)=1)*1</f>
        <v>0</v>
      </c>
      <c r="C1897" s="19"/>
      <c r="D1897" s="19" t="e">
        <f t="array" ref="D1897">IF(ROWS(D$6:D1897)&lt;=C$5,INDEX('Approved Products List'!$C$5:$C$2890,SMALL(IF($B$6:$B$4551=1,ROW($B$6:$B$4551)-ROW(B$6)+1),ROWS(D$6:D1897))),"")</f>
        <v>#REF!</v>
      </c>
      <c r="E1897" s="19" t="e">
        <f>IF(D1897="", "",MATCH(D1897,'Approved Products List'!C$5:C$2890,0))</f>
        <v>#REF!</v>
      </c>
      <c r="F1897" s="21" t="e">
        <f>IF(D1897="", "",COUNTIF('Approved Products List'!C$5:C$2890,D1897))</f>
        <v>#REF!</v>
      </c>
    </row>
    <row r="1898" spans="2:6" x14ac:dyDescent="0.25">
      <c r="B1898" s="20">
        <f>(COUNTIF('Approved Products List'!C$5:C288,'Approved Products List'!C288)=1)*1</f>
        <v>0</v>
      </c>
      <c r="C1898" s="19"/>
      <c r="D1898" s="19" t="e">
        <f t="array" ref="D1898">IF(ROWS(D$6:D1898)&lt;=C$5,INDEX('Approved Products List'!$C$5:$C$2890,SMALL(IF($B$6:$B$4551=1,ROW($B$6:$B$4551)-ROW(B$6)+1),ROWS(D$6:D1898))),"")</f>
        <v>#REF!</v>
      </c>
      <c r="E1898" s="19" t="e">
        <f>IF(D1898="", "",MATCH(D1898,'Approved Products List'!C$5:C$2890,0))</f>
        <v>#REF!</v>
      </c>
      <c r="F1898" s="21" t="e">
        <f>IF(D1898="", "",COUNTIF('Approved Products List'!C$5:C$2890,D1898))</f>
        <v>#REF!</v>
      </c>
    </row>
    <row r="1899" spans="2:6" x14ac:dyDescent="0.25">
      <c r="B1899" s="20">
        <f>(COUNTIF('Approved Products List'!C$5:C289,'Approved Products List'!C289)=1)*1</f>
        <v>0</v>
      </c>
      <c r="C1899" s="19"/>
      <c r="D1899" s="19" t="e">
        <f t="array" ref="D1899">IF(ROWS(D$6:D1899)&lt;=C$5,INDEX('Approved Products List'!$C$5:$C$2890,SMALL(IF($B$6:$B$4551=1,ROW($B$6:$B$4551)-ROW(B$6)+1),ROWS(D$6:D1899))),"")</f>
        <v>#REF!</v>
      </c>
      <c r="E1899" s="19" t="e">
        <f>IF(D1899="", "",MATCH(D1899,'Approved Products List'!C$5:C$2890,0))</f>
        <v>#REF!</v>
      </c>
      <c r="F1899" s="21" t="e">
        <f>IF(D1899="", "",COUNTIF('Approved Products List'!C$5:C$2890,D1899))</f>
        <v>#REF!</v>
      </c>
    </row>
    <row r="1900" spans="2:6" x14ac:dyDescent="0.25">
      <c r="B1900" s="20">
        <f>(COUNTIF('Approved Products List'!C$5:C290,'Approved Products List'!C290)=1)*1</f>
        <v>0</v>
      </c>
      <c r="C1900" s="19"/>
      <c r="D1900" s="19" t="e">
        <f t="array" ref="D1900">IF(ROWS(D$6:D1900)&lt;=C$5,INDEX('Approved Products List'!$C$5:$C$2890,SMALL(IF($B$6:$B$4551=1,ROW($B$6:$B$4551)-ROW(B$6)+1),ROWS(D$6:D1900))),"")</f>
        <v>#REF!</v>
      </c>
      <c r="E1900" s="19" t="e">
        <f>IF(D1900="", "",MATCH(D1900,'Approved Products List'!C$5:C$2890,0))</f>
        <v>#REF!</v>
      </c>
      <c r="F1900" s="21" t="e">
        <f>IF(D1900="", "",COUNTIF('Approved Products List'!C$5:C$2890,D1900))</f>
        <v>#REF!</v>
      </c>
    </row>
    <row r="1901" spans="2:6" x14ac:dyDescent="0.25">
      <c r="B1901" s="20">
        <f>(COUNTIF('Approved Products List'!C$5:C291,'Approved Products List'!C291)=1)*1</f>
        <v>0</v>
      </c>
      <c r="C1901" s="19"/>
      <c r="D1901" s="19" t="e">
        <f t="array" ref="D1901">IF(ROWS(D$6:D1901)&lt;=C$5,INDEX('Approved Products List'!$C$5:$C$2890,SMALL(IF($B$6:$B$4551=1,ROW($B$6:$B$4551)-ROW(B$6)+1),ROWS(D$6:D1901))),"")</f>
        <v>#REF!</v>
      </c>
      <c r="E1901" s="19" t="e">
        <f>IF(D1901="", "",MATCH(D1901,'Approved Products List'!C$5:C$2890,0))</f>
        <v>#REF!</v>
      </c>
      <c r="F1901" s="21" t="e">
        <f>IF(D1901="", "",COUNTIF('Approved Products List'!C$5:C$2890,D1901))</f>
        <v>#REF!</v>
      </c>
    </row>
    <row r="1902" spans="2:6" x14ac:dyDescent="0.25">
      <c r="B1902" s="20">
        <f>(COUNTIF('Approved Products List'!C$5:C292,'Approved Products List'!C292)=1)*1</f>
        <v>0</v>
      </c>
      <c r="C1902" s="19"/>
      <c r="D1902" s="19" t="e">
        <f t="array" ref="D1902">IF(ROWS(D$6:D1902)&lt;=C$5,INDEX('Approved Products List'!$C$5:$C$2890,SMALL(IF($B$6:$B$4551=1,ROW($B$6:$B$4551)-ROW(B$6)+1),ROWS(D$6:D1902))),"")</f>
        <v>#REF!</v>
      </c>
      <c r="E1902" s="19" t="e">
        <f>IF(D1902="", "",MATCH(D1902,'Approved Products List'!C$5:C$2890,0))</f>
        <v>#REF!</v>
      </c>
      <c r="F1902" s="21" t="e">
        <f>IF(D1902="", "",COUNTIF('Approved Products List'!C$5:C$2890,D1902))</f>
        <v>#REF!</v>
      </c>
    </row>
    <row r="1903" spans="2:6" x14ac:dyDescent="0.25">
      <c r="B1903" s="20">
        <f>(COUNTIF('Approved Products List'!C$5:C293,'Approved Products List'!C293)=1)*1</f>
        <v>0</v>
      </c>
      <c r="C1903" s="19"/>
      <c r="D1903" s="19" t="e">
        <f t="array" ref="D1903">IF(ROWS(D$6:D1903)&lt;=C$5,INDEX('Approved Products List'!$C$5:$C$2890,SMALL(IF($B$6:$B$4551=1,ROW($B$6:$B$4551)-ROW(B$6)+1),ROWS(D$6:D1903))),"")</f>
        <v>#REF!</v>
      </c>
      <c r="E1903" s="19" t="e">
        <f>IF(D1903="", "",MATCH(D1903,'Approved Products List'!C$5:C$2890,0))</f>
        <v>#REF!</v>
      </c>
      <c r="F1903" s="21" t="e">
        <f>IF(D1903="", "",COUNTIF('Approved Products List'!C$5:C$2890,D1903))</f>
        <v>#REF!</v>
      </c>
    </row>
    <row r="1904" spans="2:6" x14ac:dyDescent="0.25">
      <c r="B1904" s="20">
        <f>(COUNTIF('Approved Products List'!C$5:C294,'Approved Products List'!C294)=1)*1</f>
        <v>0</v>
      </c>
      <c r="C1904" s="19"/>
      <c r="D1904" s="19" t="e">
        <f t="array" ref="D1904">IF(ROWS(D$6:D1904)&lt;=C$5,INDEX('Approved Products List'!$C$5:$C$2890,SMALL(IF($B$6:$B$4551=1,ROW($B$6:$B$4551)-ROW(B$6)+1),ROWS(D$6:D1904))),"")</f>
        <v>#REF!</v>
      </c>
      <c r="E1904" s="19" t="e">
        <f>IF(D1904="", "",MATCH(D1904,'Approved Products List'!C$5:C$2890,0))</f>
        <v>#REF!</v>
      </c>
      <c r="F1904" s="21" t="e">
        <f>IF(D1904="", "",COUNTIF('Approved Products List'!C$5:C$2890,D1904))</f>
        <v>#REF!</v>
      </c>
    </row>
    <row r="1905" spans="2:6" x14ac:dyDescent="0.25">
      <c r="B1905" s="20">
        <f>(COUNTIF('Approved Products List'!C$5:C295,'Approved Products List'!C295)=1)*1</f>
        <v>0</v>
      </c>
      <c r="C1905" s="19"/>
      <c r="D1905" s="19" t="e">
        <f t="array" ref="D1905">IF(ROWS(D$6:D1905)&lt;=C$5,INDEX('Approved Products List'!$C$5:$C$2890,SMALL(IF($B$6:$B$4551=1,ROW($B$6:$B$4551)-ROW(B$6)+1),ROWS(D$6:D1905))),"")</f>
        <v>#REF!</v>
      </c>
      <c r="E1905" s="19" t="e">
        <f>IF(D1905="", "",MATCH(D1905,'Approved Products List'!C$5:C$2890,0))</f>
        <v>#REF!</v>
      </c>
      <c r="F1905" s="21" t="e">
        <f>IF(D1905="", "",COUNTIF('Approved Products List'!C$5:C$2890,D1905))</f>
        <v>#REF!</v>
      </c>
    </row>
    <row r="1906" spans="2:6" x14ac:dyDescent="0.25">
      <c r="B1906" s="20">
        <f>(COUNTIF('Approved Products List'!C$5:C296,'Approved Products List'!C296)=1)*1</f>
        <v>0</v>
      </c>
      <c r="C1906" s="19"/>
      <c r="D1906" s="19" t="e">
        <f t="array" ref="D1906">IF(ROWS(D$6:D1906)&lt;=C$5,INDEX('Approved Products List'!$C$5:$C$2890,SMALL(IF($B$6:$B$4551=1,ROW($B$6:$B$4551)-ROW(B$6)+1),ROWS(D$6:D1906))),"")</f>
        <v>#REF!</v>
      </c>
      <c r="E1906" s="19" t="e">
        <f>IF(D1906="", "",MATCH(D1906,'Approved Products List'!C$5:C$2890,0))</f>
        <v>#REF!</v>
      </c>
      <c r="F1906" s="21" t="e">
        <f>IF(D1906="", "",COUNTIF('Approved Products List'!C$5:C$2890,D1906))</f>
        <v>#REF!</v>
      </c>
    </row>
    <row r="1907" spans="2:6" x14ac:dyDescent="0.25">
      <c r="B1907" s="20">
        <f>(COUNTIF('Approved Products List'!C$5:C297,'Approved Products List'!C297)=1)*1</f>
        <v>0</v>
      </c>
      <c r="C1907" s="19"/>
      <c r="D1907" s="19" t="e">
        <f t="array" ref="D1907">IF(ROWS(D$6:D1907)&lt;=C$5,INDEX('Approved Products List'!$C$5:$C$2890,SMALL(IF($B$6:$B$4551=1,ROW($B$6:$B$4551)-ROW(B$6)+1),ROWS(D$6:D1907))),"")</f>
        <v>#REF!</v>
      </c>
      <c r="E1907" s="19" t="e">
        <f>IF(D1907="", "",MATCH(D1907,'Approved Products List'!C$5:C$2890,0))</f>
        <v>#REF!</v>
      </c>
      <c r="F1907" s="21" t="e">
        <f>IF(D1907="", "",COUNTIF('Approved Products List'!C$5:C$2890,D1907))</f>
        <v>#REF!</v>
      </c>
    </row>
    <row r="1908" spans="2:6" x14ac:dyDescent="0.25">
      <c r="B1908" s="20">
        <f>(COUNTIF('Approved Products List'!C$5:C298,'Approved Products List'!C298)=1)*1</f>
        <v>0</v>
      </c>
      <c r="C1908" s="19"/>
      <c r="D1908" s="19" t="e">
        <f t="array" ref="D1908">IF(ROWS(D$6:D1908)&lt;=C$5,INDEX('Approved Products List'!$C$5:$C$2890,SMALL(IF($B$6:$B$4551=1,ROW($B$6:$B$4551)-ROW(B$6)+1),ROWS(D$6:D1908))),"")</f>
        <v>#REF!</v>
      </c>
      <c r="E1908" s="19" t="e">
        <f>IF(D1908="", "",MATCH(D1908,'Approved Products List'!C$5:C$2890,0))</f>
        <v>#REF!</v>
      </c>
      <c r="F1908" s="21" t="e">
        <f>IF(D1908="", "",COUNTIF('Approved Products List'!C$5:C$2890,D1908))</f>
        <v>#REF!</v>
      </c>
    </row>
    <row r="1909" spans="2:6" x14ac:dyDescent="0.25">
      <c r="B1909" s="20">
        <f>(COUNTIF('Approved Products List'!C$5:C299,'Approved Products List'!C299)=1)*1</f>
        <v>0</v>
      </c>
      <c r="C1909" s="19"/>
      <c r="D1909" s="19" t="e">
        <f t="array" ref="D1909">IF(ROWS(D$6:D1909)&lt;=C$5,INDEX('Approved Products List'!$C$5:$C$2890,SMALL(IF($B$6:$B$4551=1,ROW($B$6:$B$4551)-ROW(B$6)+1),ROWS(D$6:D1909))),"")</f>
        <v>#REF!</v>
      </c>
      <c r="E1909" s="19" t="e">
        <f>IF(D1909="", "",MATCH(D1909,'Approved Products List'!C$5:C$2890,0))</f>
        <v>#REF!</v>
      </c>
      <c r="F1909" s="21" t="e">
        <f>IF(D1909="", "",COUNTIF('Approved Products List'!C$5:C$2890,D1909))</f>
        <v>#REF!</v>
      </c>
    </row>
    <row r="1910" spans="2:6" x14ac:dyDescent="0.25">
      <c r="B1910" s="20">
        <f>(COUNTIF('Approved Products List'!C$5:C300,'Approved Products List'!C300)=1)*1</f>
        <v>0</v>
      </c>
      <c r="C1910" s="19"/>
      <c r="D1910" s="19" t="e">
        <f t="array" ref="D1910">IF(ROWS(D$6:D1910)&lt;=C$5,INDEX('Approved Products List'!$C$5:$C$2890,SMALL(IF($B$6:$B$4551=1,ROW($B$6:$B$4551)-ROW(B$6)+1),ROWS(D$6:D1910))),"")</f>
        <v>#REF!</v>
      </c>
      <c r="E1910" s="19" t="e">
        <f>IF(D1910="", "",MATCH(D1910,'Approved Products List'!C$5:C$2890,0))</f>
        <v>#REF!</v>
      </c>
      <c r="F1910" s="21" t="e">
        <f>IF(D1910="", "",COUNTIF('Approved Products List'!C$5:C$2890,D1910))</f>
        <v>#REF!</v>
      </c>
    </row>
    <row r="1911" spans="2:6" x14ac:dyDescent="0.25">
      <c r="B1911" s="20">
        <f>(COUNTIF('Approved Products List'!C$5:C301,'Approved Products List'!C301)=1)*1</f>
        <v>0</v>
      </c>
      <c r="C1911" s="19"/>
      <c r="D1911" s="19" t="e">
        <f t="array" ref="D1911">IF(ROWS(D$6:D1911)&lt;=C$5,INDEX('Approved Products List'!$C$5:$C$2890,SMALL(IF($B$6:$B$4551=1,ROW($B$6:$B$4551)-ROW(B$6)+1),ROWS(D$6:D1911))),"")</f>
        <v>#REF!</v>
      </c>
      <c r="E1911" s="19" t="e">
        <f>IF(D1911="", "",MATCH(D1911,'Approved Products List'!C$5:C$2890,0))</f>
        <v>#REF!</v>
      </c>
      <c r="F1911" s="21" t="e">
        <f>IF(D1911="", "",COUNTIF('Approved Products List'!C$5:C$2890,D1911))</f>
        <v>#REF!</v>
      </c>
    </row>
    <row r="1912" spans="2:6" x14ac:dyDescent="0.25">
      <c r="B1912" s="20">
        <f>(COUNTIF('Approved Products List'!C$5:C302,'Approved Products List'!C302)=1)*1</f>
        <v>0</v>
      </c>
      <c r="C1912" s="19"/>
      <c r="D1912" s="19" t="e">
        <f t="array" ref="D1912">IF(ROWS(D$6:D1912)&lt;=C$5,INDEX('Approved Products List'!$C$5:$C$2890,SMALL(IF($B$6:$B$4551=1,ROW($B$6:$B$4551)-ROW(B$6)+1),ROWS(D$6:D1912))),"")</f>
        <v>#REF!</v>
      </c>
      <c r="E1912" s="19" t="e">
        <f>IF(D1912="", "",MATCH(D1912,'Approved Products List'!C$5:C$2890,0))</f>
        <v>#REF!</v>
      </c>
      <c r="F1912" s="21" t="e">
        <f>IF(D1912="", "",COUNTIF('Approved Products List'!C$5:C$2890,D1912))</f>
        <v>#REF!</v>
      </c>
    </row>
    <row r="1913" spans="2:6" x14ac:dyDescent="0.25">
      <c r="B1913" s="20">
        <f>(COUNTIF('Approved Products List'!C$5:C303,'Approved Products List'!C303)=1)*1</f>
        <v>0</v>
      </c>
      <c r="C1913" s="19"/>
      <c r="D1913" s="19" t="e">
        <f t="array" ref="D1913">IF(ROWS(D$6:D1913)&lt;=C$5,INDEX('Approved Products List'!$C$5:$C$2890,SMALL(IF($B$6:$B$4551=1,ROW($B$6:$B$4551)-ROW(B$6)+1),ROWS(D$6:D1913))),"")</f>
        <v>#REF!</v>
      </c>
      <c r="E1913" s="19" t="e">
        <f>IF(D1913="", "",MATCH(D1913,'Approved Products List'!C$5:C$2890,0))</f>
        <v>#REF!</v>
      </c>
      <c r="F1913" s="21" t="e">
        <f>IF(D1913="", "",COUNTIF('Approved Products List'!C$5:C$2890,D1913))</f>
        <v>#REF!</v>
      </c>
    </row>
    <row r="1914" spans="2:6" x14ac:dyDescent="0.25">
      <c r="B1914" s="20">
        <f>(COUNTIF('Approved Products List'!C$5:C304,'Approved Products List'!C304)=1)*1</f>
        <v>0</v>
      </c>
      <c r="C1914" s="19"/>
      <c r="D1914" s="19" t="e">
        <f t="array" ref="D1914">IF(ROWS(D$6:D1914)&lt;=C$5,INDEX('Approved Products List'!$C$5:$C$2890,SMALL(IF($B$6:$B$4551=1,ROW($B$6:$B$4551)-ROW(B$6)+1),ROWS(D$6:D1914))),"")</f>
        <v>#REF!</v>
      </c>
      <c r="E1914" s="19" t="e">
        <f>IF(D1914="", "",MATCH(D1914,'Approved Products List'!C$5:C$2890,0))</f>
        <v>#REF!</v>
      </c>
      <c r="F1914" s="21" t="e">
        <f>IF(D1914="", "",COUNTIF('Approved Products List'!C$5:C$2890,D1914))</f>
        <v>#REF!</v>
      </c>
    </row>
    <row r="1915" spans="2:6" x14ac:dyDescent="0.25">
      <c r="B1915" s="20">
        <f>(COUNTIF('Approved Products List'!C$5:C305,'Approved Products List'!C305)=1)*1</f>
        <v>0</v>
      </c>
      <c r="C1915" s="19"/>
      <c r="D1915" s="19" t="e">
        <f t="array" ref="D1915">IF(ROWS(D$6:D1915)&lt;=C$5,INDEX('Approved Products List'!$C$5:$C$2890,SMALL(IF($B$6:$B$4551=1,ROW($B$6:$B$4551)-ROW(B$6)+1),ROWS(D$6:D1915))),"")</f>
        <v>#REF!</v>
      </c>
      <c r="E1915" s="19" t="e">
        <f>IF(D1915="", "",MATCH(D1915,'Approved Products List'!C$5:C$2890,0))</f>
        <v>#REF!</v>
      </c>
      <c r="F1915" s="21" t="e">
        <f>IF(D1915="", "",COUNTIF('Approved Products List'!C$5:C$2890,D1915))</f>
        <v>#REF!</v>
      </c>
    </row>
    <row r="1916" spans="2:6" x14ac:dyDescent="0.25">
      <c r="B1916" s="20">
        <f>(COUNTIF('Approved Products List'!C$5:C306,'Approved Products List'!C306)=1)*1</f>
        <v>0</v>
      </c>
      <c r="C1916" s="19"/>
      <c r="D1916" s="19" t="e">
        <f t="array" ref="D1916">IF(ROWS(D$6:D1916)&lt;=C$5,INDEX('Approved Products List'!$C$5:$C$2890,SMALL(IF($B$6:$B$4551=1,ROW($B$6:$B$4551)-ROW(B$6)+1),ROWS(D$6:D1916))),"")</f>
        <v>#REF!</v>
      </c>
      <c r="E1916" s="19" t="e">
        <f>IF(D1916="", "",MATCH(D1916,'Approved Products List'!C$5:C$2890,0))</f>
        <v>#REF!</v>
      </c>
      <c r="F1916" s="21" t="e">
        <f>IF(D1916="", "",COUNTIF('Approved Products List'!C$5:C$2890,D1916))</f>
        <v>#REF!</v>
      </c>
    </row>
    <row r="1917" spans="2:6" x14ac:dyDescent="0.25">
      <c r="B1917" s="20">
        <f>(COUNTIF('Approved Products List'!C$5:C307,'Approved Products List'!C307)=1)*1</f>
        <v>0</v>
      </c>
      <c r="C1917" s="19"/>
      <c r="D1917" s="19" t="e">
        <f t="array" ref="D1917">IF(ROWS(D$6:D1917)&lt;=C$5,INDEX('Approved Products List'!$C$5:$C$2890,SMALL(IF($B$6:$B$4551=1,ROW($B$6:$B$4551)-ROW(B$6)+1),ROWS(D$6:D1917))),"")</f>
        <v>#REF!</v>
      </c>
      <c r="E1917" s="19" t="e">
        <f>IF(D1917="", "",MATCH(D1917,'Approved Products List'!C$5:C$2890,0))</f>
        <v>#REF!</v>
      </c>
      <c r="F1917" s="21" t="e">
        <f>IF(D1917="", "",COUNTIF('Approved Products List'!C$5:C$2890,D1917))</f>
        <v>#REF!</v>
      </c>
    </row>
    <row r="1918" spans="2:6" x14ac:dyDescent="0.25">
      <c r="B1918" s="20">
        <f>(COUNTIF('Approved Products List'!C$5:C308,'Approved Products List'!C308)=1)*1</f>
        <v>0</v>
      </c>
      <c r="C1918" s="19"/>
      <c r="D1918" s="19" t="e">
        <f t="array" ref="D1918">IF(ROWS(D$6:D1918)&lt;=C$5,INDEX('Approved Products List'!$C$5:$C$2890,SMALL(IF($B$6:$B$4551=1,ROW($B$6:$B$4551)-ROW(B$6)+1),ROWS(D$6:D1918))),"")</f>
        <v>#REF!</v>
      </c>
      <c r="E1918" s="19" t="e">
        <f>IF(D1918="", "",MATCH(D1918,'Approved Products List'!C$5:C$2890,0))</f>
        <v>#REF!</v>
      </c>
      <c r="F1918" s="21" t="e">
        <f>IF(D1918="", "",COUNTIF('Approved Products List'!C$5:C$2890,D1918))</f>
        <v>#REF!</v>
      </c>
    </row>
    <row r="1919" spans="2:6" x14ac:dyDescent="0.25">
      <c r="B1919" s="20">
        <f>(COUNTIF('Approved Products List'!C$5:C309,'Approved Products List'!C309)=1)*1</f>
        <v>0</v>
      </c>
      <c r="C1919" s="19"/>
      <c r="D1919" s="19" t="e">
        <f t="array" ref="D1919">IF(ROWS(D$6:D1919)&lt;=C$5,INDEX('Approved Products List'!$C$5:$C$2890,SMALL(IF($B$6:$B$4551=1,ROW($B$6:$B$4551)-ROW(B$6)+1),ROWS(D$6:D1919))),"")</f>
        <v>#REF!</v>
      </c>
      <c r="E1919" s="19" t="e">
        <f>IF(D1919="", "",MATCH(D1919,'Approved Products List'!C$5:C$2890,0))</f>
        <v>#REF!</v>
      </c>
      <c r="F1919" s="21" t="e">
        <f>IF(D1919="", "",COUNTIF('Approved Products List'!C$5:C$2890,D1919))</f>
        <v>#REF!</v>
      </c>
    </row>
    <row r="1920" spans="2:6" x14ac:dyDescent="0.25">
      <c r="B1920" s="20">
        <f>(COUNTIF('Approved Products List'!C$5:C310,'Approved Products List'!C310)=1)*1</f>
        <v>0</v>
      </c>
      <c r="C1920" s="19"/>
      <c r="D1920" s="19" t="e">
        <f t="array" ref="D1920">IF(ROWS(D$6:D1920)&lt;=C$5,INDEX('Approved Products List'!$C$5:$C$2890,SMALL(IF($B$6:$B$4551=1,ROW($B$6:$B$4551)-ROW(B$6)+1),ROWS(D$6:D1920))),"")</f>
        <v>#REF!</v>
      </c>
      <c r="E1920" s="19" t="e">
        <f>IF(D1920="", "",MATCH(D1920,'Approved Products List'!C$5:C$2890,0))</f>
        <v>#REF!</v>
      </c>
      <c r="F1920" s="21" t="e">
        <f>IF(D1920="", "",COUNTIF('Approved Products List'!C$5:C$2890,D1920))</f>
        <v>#REF!</v>
      </c>
    </row>
    <row r="1921" spans="2:6" x14ac:dyDescent="0.25">
      <c r="B1921" s="20">
        <f>(COUNTIF('Approved Products List'!C$5:C311,'Approved Products List'!C311)=1)*1</f>
        <v>0</v>
      </c>
      <c r="C1921" s="19"/>
      <c r="D1921" s="19" t="e">
        <f t="array" ref="D1921">IF(ROWS(D$6:D1921)&lt;=C$5,INDEX('Approved Products List'!$C$5:$C$2890,SMALL(IF($B$6:$B$4551=1,ROW($B$6:$B$4551)-ROW(B$6)+1),ROWS(D$6:D1921))),"")</f>
        <v>#REF!</v>
      </c>
      <c r="E1921" s="19" t="e">
        <f>IF(D1921="", "",MATCH(D1921,'Approved Products List'!C$5:C$2890,0))</f>
        <v>#REF!</v>
      </c>
      <c r="F1921" s="21" t="e">
        <f>IF(D1921="", "",COUNTIF('Approved Products List'!C$5:C$2890,D1921))</f>
        <v>#REF!</v>
      </c>
    </row>
    <row r="1922" spans="2:6" x14ac:dyDescent="0.25">
      <c r="B1922" s="20">
        <f>(COUNTIF('Approved Products List'!C$5:C311,'Approved Products List'!#REF!)=1)*1</f>
        <v>0</v>
      </c>
      <c r="C1922" s="19"/>
      <c r="D1922" s="19" t="e">
        <f t="array" ref="D1922">IF(ROWS(D$6:D1922)&lt;=C$5,INDEX('Approved Products List'!$C$5:$C$2890,SMALL(IF($B$6:$B$4551=1,ROW($B$6:$B$4551)-ROW(B$6)+1),ROWS(D$6:D1922))),"")</f>
        <v>#REF!</v>
      </c>
      <c r="E1922" s="19" t="e">
        <f>IF(D1922="", "",MATCH(D1922,'Approved Products List'!C$5:C$2890,0))</f>
        <v>#REF!</v>
      </c>
      <c r="F1922" s="21" t="e">
        <f>IF(D1922="", "",COUNTIF('Approved Products List'!C$5:C$2890,D1922))</f>
        <v>#REF!</v>
      </c>
    </row>
    <row r="1923" spans="2:6" x14ac:dyDescent="0.25">
      <c r="B1923" s="20">
        <f>(COUNTIF('Approved Products List'!C$5:C311,'Approved Products List'!#REF!)=1)*1</f>
        <v>0</v>
      </c>
      <c r="C1923" s="19"/>
      <c r="D1923" s="19" t="e">
        <f t="array" ref="D1923">IF(ROWS(D$6:D1923)&lt;=C$5,INDEX('Approved Products List'!$C$5:$C$2890,SMALL(IF($B$6:$B$4551=1,ROW($B$6:$B$4551)-ROW(B$6)+1),ROWS(D$6:D1923))),"")</f>
        <v>#REF!</v>
      </c>
      <c r="E1923" s="19" t="e">
        <f>IF(D1923="", "",MATCH(D1923,'Approved Products List'!C$5:C$2890,0))</f>
        <v>#REF!</v>
      </c>
      <c r="F1923" s="21" t="e">
        <f>IF(D1923="", "",COUNTIF('Approved Products List'!C$5:C$2890,D1923))</f>
        <v>#REF!</v>
      </c>
    </row>
    <row r="1924" spans="2:6" x14ac:dyDescent="0.25">
      <c r="B1924" s="20">
        <f>(COUNTIF('Approved Products List'!C$5:C312,'Approved Products List'!C312)=1)*1</f>
        <v>0</v>
      </c>
      <c r="C1924" s="19"/>
      <c r="D1924" s="19" t="e">
        <f t="array" ref="D1924">IF(ROWS(D$6:D1924)&lt;=C$5,INDEX('Approved Products List'!$C$5:$C$2890,SMALL(IF($B$6:$B$4551=1,ROW($B$6:$B$4551)-ROW(B$6)+1),ROWS(D$6:D1924))),"")</f>
        <v>#REF!</v>
      </c>
      <c r="E1924" s="19" t="e">
        <f>IF(D1924="", "",MATCH(D1924,'Approved Products List'!C$5:C$2890,0))</f>
        <v>#REF!</v>
      </c>
      <c r="F1924" s="21" t="e">
        <f>IF(D1924="", "",COUNTIF('Approved Products List'!C$5:C$2890,D1924))</f>
        <v>#REF!</v>
      </c>
    </row>
    <row r="1925" spans="2:6" x14ac:dyDescent="0.25">
      <c r="B1925" s="20">
        <f>(COUNTIF('Approved Products List'!C$5:C313,'Approved Products List'!C313)=1)*1</f>
        <v>0</v>
      </c>
      <c r="C1925" s="19"/>
      <c r="D1925" s="19" t="e">
        <f t="array" ref="D1925">IF(ROWS(D$6:D1925)&lt;=C$5,INDEX('Approved Products List'!$C$5:$C$2890,SMALL(IF($B$6:$B$4551=1,ROW($B$6:$B$4551)-ROW(B$6)+1),ROWS(D$6:D1925))),"")</f>
        <v>#REF!</v>
      </c>
      <c r="E1925" s="19" t="e">
        <f>IF(D1925="", "",MATCH(D1925,'Approved Products List'!C$5:C$2890,0))</f>
        <v>#REF!</v>
      </c>
      <c r="F1925" s="21" t="e">
        <f>IF(D1925="", "",COUNTIF('Approved Products List'!C$5:C$2890,D1925))</f>
        <v>#REF!</v>
      </c>
    </row>
    <row r="1926" spans="2:6" x14ac:dyDescent="0.25">
      <c r="B1926" s="20">
        <f>(COUNTIF('Approved Products List'!C$5:C314,'Approved Products List'!C314)=1)*1</f>
        <v>0</v>
      </c>
      <c r="C1926" s="19"/>
      <c r="D1926" s="19" t="e">
        <f t="array" ref="D1926">IF(ROWS(D$6:D1926)&lt;=C$5,INDEX('Approved Products List'!$C$5:$C$2890,SMALL(IF($B$6:$B$4551=1,ROW($B$6:$B$4551)-ROW(B$6)+1),ROWS(D$6:D1926))),"")</f>
        <v>#REF!</v>
      </c>
      <c r="E1926" s="19" t="e">
        <f>IF(D1926="", "",MATCH(D1926,'Approved Products List'!C$5:C$2890,0))</f>
        <v>#REF!</v>
      </c>
      <c r="F1926" s="21" t="e">
        <f>IF(D1926="", "",COUNTIF('Approved Products List'!C$5:C$2890,D1926))</f>
        <v>#REF!</v>
      </c>
    </row>
    <row r="1927" spans="2:6" x14ac:dyDescent="0.25">
      <c r="B1927" s="20">
        <f>(COUNTIF('Approved Products List'!C$5:C315,'Approved Products List'!C315)=1)*1</f>
        <v>0</v>
      </c>
      <c r="C1927" s="19"/>
      <c r="D1927" s="19" t="e">
        <f t="array" ref="D1927">IF(ROWS(D$6:D1927)&lt;=C$5,INDEX('Approved Products List'!$C$5:$C$2890,SMALL(IF($B$6:$B$4551=1,ROW($B$6:$B$4551)-ROW(B$6)+1),ROWS(D$6:D1927))),"")</f>
        <v>#REF!</v>
      </c>
      <c r="E1927" s="19" t="e">
        <f>IF(D1927="", "",MATCH(D1927,'Approved Products List'!C$5:C$2890,0))</f>
        <v>#REF!</v>
      </c>
      <c r="F1927" s="21" t="e">
        <f>IF(D1927="", "",COUNTIF('Approved Products List'!C$5:C$2890,D1927))</f>
        <v>#REF!</v>
      </c>
    </row>
    <row r="1928" spans="2:6" x14ac:dyDescent="0.25">
      <c r="B1928" s="20">
        <f>(COUNTIF('Approved Products List'!C$5:C316,'Approved Products List'!C316)=1)*1</f>
        <v>0</v>
      </c>
      <c r="C1928" s="19"/>
      <c r="D1928" s="19" t="e">
        <f t="array" ref="D1928">IF(ROWS(D$6:D1928)&lt;=C$5,INDEX('Approved Products List'!$C$5:$C$2890,SMALL(IF($B$6:$B$4551=1,ROW($B$6:$B$4551)-ROW(B$6)+1),ROWS(D$6:D1928))),"")</f>
        <v>#REF!</v>
      </c>
      <c r="E1928" s="19" t="e">
        <f>IF(D1928="", "",MATCH(D1928,'Approved Products List'!C$5:C$2890,0))</f>
        <v>#REF!</v>
      </c>
      <c r="F1928" s="21" t="e">
        <f>IF(D1928="", "",COUNTIF('Approved Products List'!C$5:C$2890,D1928))</f>
        <v>#REF!</v>
      </c>
    </row>
    <row r="1929" spans="2:6" x14ac:dyDescent="0.25">
      <c r="B1929" s="20">
        <f>(COUNTIF('Approved Products List'!C$5:C317,'Approved Products List'!C317)=1)*1</f>
        <v>0</v>
      </c>
      <c r="C1929" s="19"/>
      <c r="D1929" s="19" t="e">
        <f t="array" ref="D1929">IF(ROWS(D$6:D1929)&lt;=C$5,INDEX('Approved Products List'!$C$5:$C$2890,SMALL(IF($B$6:$B$4551=1,ROW($B$6:$B$4551)-ROW(B$6)+1),ROWS(D$6:D1929))),"")</f>
        <v>#REF!</v>
      </c>
      <c r="E1929" s="19" t="e">
        <f>IF(D1929="", "",MATCH(D1929,'Approved Products List'!C$5:C$2890,0))</f>
        <v>#REF!</v>
      </c>
      <c r="F1929" s="21" t="e">
        <f>IF(D1929="", "",COUNTIF('Approved Products List'!C$5:C$2890,D1929))</f>
        <v>#REF!</v>
      </c>
    </row>
    <row r="1930" spans="2:6" x14ac:dyDescent="0.25">
      <c r="B1930" s="20">
        <f>(COUNTIF('Approved Products List'!C$5:C318,'Approved Products List'!C318)=1)*1</f>
        <v>0</v>
      </c>
      <c r="C1930" s="19"/>
      <c r="D1930" s="19" t="e">
        <f t="array" ref="D1930">IF(ROWS(D$6:D1930)&lt;=C$5,INDEX('Approved Products List'!$C$5:$C$2890,SMALL(IF($B$6:$B$4551=1,ROW($B$6:$B$4551)-ROW(B$6)+1),ROWS(D$6:D1930))),"")</f>
        <v>#REF!</v>
      </c>
      <c r="E1930" s="19" t="e">
        <f>IF(D1930="", "",MATCH(D1930,'Approved Products List'!C$5:C$2890,0))</f>
        <v>#REF!</v>
      </c>
      <c r="F1930" s="21" t="e">
        <f>IF(D1930="", "",COUNTIF('Approved Products List'!C$5:C$2890,D1930))</f>
        <v>#REF!</v>
      </c>
    </row>
    <row r="1931" spans="2:6" x14ac:dyDescent="0.25">
      <c r="B1931" s="20">
        <f>(COUNTIF('Approved Products List'!C$5:C319,'Approved Products List'!C319)=1)*1</f>
        <v>0</v>
      </c>
      <c r="C1931" s="19"/>
      <c r="D1931" s="19" t="e">
        <f t="array" ref="D1931">IF(ROWS(D$6:D1931)&lt;=C$5,INDEX('Approved Products List'!$C$5:$C$2890,SMALL(IF($B$6:$B$4551=1,ROW($B$6:$B$4551)-ROW(B$6)+1),ROWS(D$6:D1931))),"")</f>
        <v>#REF!</v>
      </c>
      <c r="E1931" s="19" t="e">
        <f>IF(D1931="", "",MATCH(D1931,'Approved Products List'!C$5:C$2890,0))</f>
        <v>#REF!</v>
      </c>
      <c r="F1931" s="21" t="e">
        <f>IF(D1931="", "",COUNTIF('Approved Products List'!C$5:C$2890,D1931))</f>
        <v>#REF!</v>
      </c>
    </row>
    <row r="1932" spans="2:6" x14ac:dyDescent="0.25">
      <c r="B1932" s="20">
        <f>(COUNTIF('Approved Products List'!C$5:C320,'Approved Products List'!C320)=1)*1</f>
        <v>0</v>
      </c>
      <c r="C1932" s="19"/>
      <c r="D1932" s="19" t="e">
        <f t="array" ref="D1932">IF(ROWS(D$6:D1932)&lt;=C$5,INDEX('Approved Products List'!$C$5:$C$2890,SMALL(IF($B$6:$B$4551=1,ROW($B$6:$B$4551)-ROW(B$6)+1),ROWS(D$6:D1932))),"")</f>
        <v>#REF!</v>
      </c>
      <c r="E1932" s="19" t="e">
        <f>IF(D1932="", "",MATCH(D1932,'Approved Products List'!C$5:C$2890,0))</f>
        <v>#REF!</v>
      </c>
      <c r="F1932" s="21" t="e">
        <f>IF(D1932="", "",COUNTIF('Approved Products List'!C$5:C$2890,D1932))</f>
        <v>#REF!</v>
      </c>
    </row>
    <row r="1933" spans="2:6" x14ac:dyDescent="0.25">
      <c r="B1933" s="20">
        <f>(COUNTIF('Approved Products List'!C$5:C321,'Approved Products List'!C321)=1)*1</f>
        <v>0</v>
      </c>
      <c r="C1933" s="19"/>
      <c r="D1933" s="19" t="e">
        <f t="array" ref="D1933">IF(ROWS(D$6:D1933)&lt;=C$5,INDEX('Approved Products List'!$C$5:$C$2890,SMALL(IF($B$6:$B$4551=1,ROW($B$6:$B$4551)-ROW(B$6)+1),ROWS(D$6:D1933))),"")</f>
        <v>#REF!</v>
      </c>
      <c r="E1933" s="19" t="e">
        <f>IF(D1933="", "",MATCH(D1933,'Approved Products List'!C$5:C$2890,0))</f>
        <v>#REF!</v>
      </c>
      <c r="F1933" s="21" t="e">
        <f>IF(D1933="", "",COUNTIF('Approved Products List'!C$5:C$2890,D1933))</f>
        <v>#REF!</v>
      </c>
    </row>
    <row r="1934" spans="2:6" x14ac:dyDescent="0.25">
      <c r="B1934" s="20">
        <f>(COUNTIF('Approved Products List'!C$5:C322,'Approved Products List'!C322)=1)*1</f>
        <v>0</v>
      </c>
      <c r="C1934" s="19"/>
      <c r="D1934" s="19" t="e">
        <f t="array" ref="D1934">IF(ROWS(D$6:D1934)&lt;=C$5,INDEX('Approved Products List'!$C$5:$C$2890,SMALL(IF($B$6:$B$4551=1,ROW($B$6:$B$4551)-ROW(B$6)+1),ROWS(D$6:D1934))),"")</f>
        <v>#REF!</v>
      </c>
      <c r="E1934" s="19" t="e">
        <f>IF(D1934="", "",MATCH(D1934,'Approved Products List'!C$5:C$2890,0))</f>
        <v>#REF!</v>
      </c>
      <c r="F1934" s="21" t="e">
        <f>IF(D1934="", "",COUNTIF('Approved Products List'!C$5:C$2890,D1934))</f>
        <v>#REF!</v>
      </c>
    </row>
    <row r="1935" spans="2:6" x14ac:dyDescent="0.25">
      <c r="B1935" s="20">
        <f>(COUNTIF('Approved Products List'!C$5:C323,'Approved Products List'!C323)=1)*1</f>
        <v>0</v>
      </c>
      <c r="C1935" s="19"/>
      <c r="D1935" s="19" t="e">
        <f t="array" ref="D1935">IF(ROWS(D$6:D1935)&lt;=C$5,INDEX('Approved Products List'!$C$5:$C$2890,SMALL(IF($B$6:$B$4551=1,ROW($B$6:$B$4551)-ROW(B$6)+1),ROWS(D$6:D1935))),"")</f>
        <v>#REF!</v>
      </c>
      <c r="E1935" s="19" t="e">
        <f>IF(D1935="", "",MATCH(D1935,'Approved Products List'!C$5:C$2890,0))</f>
        <v>#REF!</v>
      </c>
      <c r="F1935" s="21" t="e">
        <f>IF(D1935="", "",COUNTIF('Approved Products List'!C$5:C$2890,D1935))</f>
        <v>#REF!</v>
      </c>
    </row>
    <row r="1936" spans="2:6" x14ac:dyDescent="0.25">
      <c r="B1936" s="20">
        <f>(COUNTIF('Approved Products List'!C$5:C324,'Approved Products List'!C324)=1)*1</f>
        <v>0</v>
      </c>
      <c r="C1936" s="19"/>
      <c r="D1936" s="19" t="e">
        <f t="array" ref="D1936">IF(ROWS(D$6:D1936)&lt;=C$5,INDEX('Approved Products List'!$C$5:$C$2890,SMALL(IF($B$6:$B$4551=1,ROW($B$6:$B$4551)-ROW(B$6)+1),ROWS(D$6:D1936))),"")</f>
        <v>#REF!</v>
      </c>
      <c r="E1936" s="19" t="e">
        <f>IF(D1936="", "",MATCH(D1936,'Approved Products List'!C$5:C$2890,0))</f>
        <v>#REF!</v>
      </c>
      <c r="F1936" s="21" t="e">
        <f>IF(D1936="", "",COUNTIF('Approved Products List'!C$5:C$2890,D1936))</f>
        <v>#REF!</v>
      </c>
    </row>
    <row r="1937" spans="2:6" x14ac:dyDescent="0.25">
      <c r="B1937" s="20">
        <f>(COUNTIF('Approved Products List'!C$5:C325,'Approved Products List'!C325)=1)*1</f>
        <v>0</v>
      </c>
      <c r="C1937" s="19"/>
      <c r="D1937" s="19" t="e">
        <f t="array" ref="D1937">IF(ROWS(D$6:D1937)&lt;=C$5,INDEX('Approved Products List'!$C$5:$C$2890,SMALL(IF($B$6:$B$4551=1,ROW($B$6:$B$4551)-ROW(B$6)+1),ROWS(D$6:D1937))),"")</f>
        <v>#REF!</v>
      </c>
      <c r="E1937" s="19" t="e">
        <f>IF(D1937="", "",MATCH(D1937,'Approved Products List'!C$5:C$2890,0))</f>
        <v>#REF!</v>
      </c>
      <c r="F1937" s="21" t="e">
        <f>IF(D1937="", "",COUNTIF('Approved Products List'!C$5:C$2890,D1937))</f>
        <v>#REF!</v>
      </c>
    </row>
    <row r="1938" spans="2:6" x14ac:dyDescent="0.25">
      <c r="B1938" s="20">
        <f>(COUNTIF('Approved Products List'!C$5:C326,'Approved Products List'!C326)=1)*1</f>
        <v>0</v>
      </c>
      <c r="C1938" s="19"/>
      <c r="D1938" s="19" t="e">
        <f t="array" ref="D1938">IF(ROWS(D$6:D1938)&lt;=C$5,INDEX('Approved Products List'!$C$5:$C$2890,SMALL(IF($B$6:$B$4551=1,ROW($B$6:$B$4551)-ROW(B$6)+1),ROWS(D$6:D1938))),"")</f>
        <v>#REF!</v>
      </c>
      <c r="E1938" s="19" t="e">
        <f>IF(D1938="", "",MATCH(D1938,'Approved Products List'!C$5:C$2890,0))</f>
        <v>#REF!</v>
      </c>
      <c r="F1938" s="21" t="e">
        <f>IF(D1938="", "",COUNTIF('Approved Products List'!C$5:C$2890,D1938))</f>
        <v>#REF!</v>
      </c>
    </row>
    <row r="1939" spans="2:6" x14ac:dyDescent="0.25">
      <c r="B1939" s="20">
        <f>(COUNTIF('Approved Products List'!C$5:C327,'Approved Products List'!C327)=1)*1</f>
        <v>0</v>
      </c>
      <c r="C1939" s="19"/>
      <c r="D1939" s="19" t="e">
        <f t="array" ref="D1939">IF(ROWS(D$6:D1939)&lt;=C$5,INDEX('Approved Products List'!$C$5:$C$2890,SMALL(IF($B$6:$B$4551=1,ROW($B$6:$B$4551)-ROW(B$6)+1),ROWS(D$6:D1939))),"")</f>
        <v>#REF!</v>
      </c>
      <c r="E1939" s="19" t="e">
        <f>IF(D1939="", "",MATCH(D1939,'Approved Products List'!C$5:C$2890,0))</f>
        <v>#REF!</v>
      </c>
      <c r="F1939" s="21" t="e">
        <f>IF(D1939="", "",COUNTIF('Approved Products List'!C$5:C$2890,D1939))</f>
        <v>#REF!</v>
      </c>
    </row>
    <row r="1940" spans="2:6" x14ac:dyDescent="0.25">
      <c r="B1940" s="20">
        <f>(COUNTIF('Approved Products List'!C$5:C328,'Approved Products List'!C328)=1)*1</f>
        <v>0</v>
      </c>
      <c r="C1940" s="19"/>
      <c r="D1940" s="19" t="e">
        <f t="array" ref="D1940">IF(ROWS(D$6:D1940)&lt;=C$5,INDEX('Approved Products List'!$C$5:$C$2890,SMALL(IF($B$6:$B$4551=1,ROW($B$6:$B$4551)-ROW(B$6)+1),ROWS(D$6:D1940))),"")</f>
        <v>#REF!</v>
      </c>
      <c r="E1940" s="19" t="e">
        <f>IF(D1940="", "",MATCH(D1940,'Approved Products List'!C$5:C$2890,0))</f>
        <v>#REF!</v>
      </c>
      <c r="F1940" s="21" t="e">
        <f>IF(D1940="", "",COUNTIF('Approved Products List'!C$5:C$2890,D1940))</f>
        <v>#REF!</v>
      </c>
    </row>
    <row r="1941" spans="2:6" x14ac:dyDescent="0.25">
      <c r="B1941" s="20">
        <f>(COUNTIF('Approved Products List'!C$5:C329,'Approved Products List'!C329)=1)*1</f>
        <v>0</v>
      </c>
      <c r="C1941" s="19"/>
      <c r="D1941" s="19" t="e">
        <f t="array" ref="D1941">IF(ROWS(D$6:D1941)&lt;=C$5,INDEX('Approved Products List'!$C$5:$C$2890,SMALL(IF($B$6:$B$4551=1,ROW($B$6:$B$4551)-ROW(B$6)+1),ROWS(D$6:D1941))),"")</f>
        <v>#REF!</v>
      </c>
      <c r="E1941" s="19" t="e">
        <f>IF(D1941="", "",MATCH(D1941,'Approved Products List'!C$5:C$2890,0))</f>
        <v>#REF!</v>
      </c>
      <c r="F1941" s="21" t="e">
        <f>IF(D1941="", "",COUNTIF('Approved Products List'!C$5:C$2890,D1941))</f>
        <v>#REF!</v>
      </c>
    </row>
    <row r="1942" spans="2:6" x14ac:dyDescent="0.25">
      <c r="B1942" s="20">
        <f>(COUNTIF('Approved Products List'!C$5:C330,'Approved Products List'!C330)=1)*1</f>
        <v>0</v>
      </c>
      <c r="C1942" s="19"/>
      <c r="D1942" s="19" t="e">
        <f t="array" ref="D1942">IF(ROWS(D$6:D1942)&lt;=C$5,INDEX('Approved Products List'!$C$5:$C$2890,SMALL(IF($B$6:$B$4551=1,ROW($B$6:$B$4551)-ROW(B$6)+1),ROWS(D$6:D1942))),"")</f>
        <v>#REF!</v>
      </c>
      <c r="E1942" s="19" t="e">
        <f>IF(D1942="", "",MATCH(D1942,'Approved Products List'!C$5:C$2890,0))</f>
        <v>#REF!</v>
      </c>
      <c r="F1942" s="21" t="e">
        <f>IF(D1942="", "",COUNTIF('Approved Products List'!C$5:C$2890,D1942))</f>
        <v>#REF!</v>
      </c>
    </row>
    <row r="1943" spans="2:6" x14ac:dyDescent="0.25">
      <c r="B1943" s="20">
        <f>(COUNTIF('Approved Products List'!C$5:C331,'Approved Products List'!C331)=1)*1</f>
        <v>0</v>
      </c>
      <c r="C1943" s="19"/>
      <c r="D1943" s="19" t="e">
        <f t="array" ref="D1943">IF(ROWS(D$6:D1943)&lt;=C$5,INDEX('Approved Products List'!$C$5:$C$2890,SMALL(IF($B$6:$B$4551=1,ROW($B$6:$B$4551)-ROW(B$6)+1),ROWS(D$6:D1943))),"")</f>
        <v>#REF!</v>
      </c>
      <c r="E1943" s="19" t="e">
        <f>IF(D1943="", "",MATCH(D1943,'Approved Products List'!C$5:C$2890,0))</f>
        <v>#REF!</v>
      </c>
      <c r="F1943" s="21" t="e">
        <f>IF(D1943="", "",COUNTIF('Approved Products List'!C$5:C$2890,D1943))</f>
        <v>#REF!</v>
      </c>
    </row>
    <row r="1944" spans="2:6" x14ac:dyDescent="0.25">
      <c r="B1944" s="20">
        <f>(COUNTIF('Approved Products List'!C$5:C332,'Approved Products List'!C332)=1)*1</f>
        <v>0</v>
      </c>
      <c r="C1944" s="19"/>
      <c r="D1944" s="19" t="e">
        <f t="array" ref="D1944">IF(ROWS(D$6:D1944)&lt;=C$5,INDEX('Approved Products List'!$C$5:$C$2890,SMALL(IF($B$6:$B$4551=1,ROW($B$6:$B$4551)-ROW(B$6)+1),ROWS(D$6:D1944))),"")</f>
        <v>#REF!</v>
      </c>
      <c r="E1944" s="19" t="e">
        <f>IF(D1944="", "",MATCH(D1944,'Approved Products List'!C$5:C$2890,0))</f>
        <v>#REF!</v>
      </c>
      <c r="F1944" s="21" t="e">
        <f>IF(D1944="", "",COUNTIF('Approved Products List'!C$5:C$2890,D1944))</f>
        <v>#REF!</v>
      </c>
    </row>
    <row r="1945" spans="2:6" x14ac:dyDescent="0.25">
      <c r="B1945" s="20">
        <f>(COUNTIF('Approved Products List'!C$5:C333,'Approved Products List'!C333)=1)*1</f>
        <v>0</v>
      </c>
      <c r="C1945" s="19"/>
      <c r="D1945" s="19" t="e">
        <f t="array" ref="D1945">IF(ROWS(D$6:D1945)&lt;=C$5,INDEX('Approved Products List'!$C$5:$C$2890,SMALL(IF($B$6:$B$4551=1,ROW($B$6:$B$4551)-ROW(B$6)+1),ROWS(D$6:D1945))),"")</f>
        <v>#REF!</v>
      </c>
      <c r="E1945" s="19" t="e">
        <f>IF(D1945="", "",MATCH(D1945,'Approved Products List'!C$5:C$2890,0))</f>
        <v>#REF!</v>
      </c>
      <c r="F1945" s="21" t="e">
        <f>IF(D1945="", "",COUNTIF('Approved Products List'!C$5:C$2890,D1945))</f>
        <v>#REF!</v>
      </c>
    </row>
    <row r="1946" spans="2:6" x14ac:dyDescent="0.25">
      <c r="B1946" s="20">
        <f>(COUNTIF('Approved Products List'!C$5:C334,'Approved Products List'!C334)=1)*1</f>
        <v>0</v>
      </c>
      <c r="C1946" s="19"/>
      <c r="D1946" s="19" t="e">
        <f t="array" ref="D1946">IF(ROWS(D$6:D1946)&lt;=C$5,INDEX('Approved Products List'!$C$5:$C$2890,SMALL(IF($B$6:$B$4551=1,ROW($B$6:$B$4551)-ROW(B$6)+1),ROWS(D$6:D1946))),"")</f>
        <v>#REF!</v>
      </c>
      <c r="E1946" s="19" t="e">
        <f>IF(D1946="", "",MATCH(D1946,'Approved Products List'!C$5:C$2890,0))</f>
        <v>#REF!</v>
      </c>
      <c r="F1946" s="21" t="e">
        <f>IF(D1946="", "",COUNTIF('Approved Products List'!C$5:C$2890,D1946))</f>
        <v>#REF!</v>
      </c>
    </row>
    <row r="1947" spans="2:6" x14ac:dyDescent="0.25">
      <c r="B1947" s="20">
        <f>(COUNTIF('Approved Products List'!C$5:C335,'Approved Products List'!C335)=1)*1</f>
        <v>0</v>
      </c>
      <c r="C1947" s="19"/>
      <c r="D1947" s="19" t="e">
        <f t="array" ref="D1947">IF(ROWS(D$6:D1947)&lt;=C$5,INDEX('Approved Products List'!$C$5:$C$2890,SMALL(IF($B$6:$B$4551=1,ROW($B$6:$B$4551)-ROW(B$6)+1),ROWS(D$6:D1947))),"")</f>
        <v>#REF!</v>
      </c>
      <c r="E1947" s="19" t="e">
        <f>IF(D1947="", "",MATCH(D1947,'Approved Products List'!C$5:C$2890,0))</f>
        <v>#REF!</v>
      </c>
      <c r="F1947" s="21" t="e">
        <f>IF(D1947="", "",COUNTIF('Approved Products List'!C$5:C$2890,D1947))</f>
        <v>#REF!</v>
      </c>
    </row>
    <row r="1948" spans="2:6" x14ac:dyDescent="0.25">
      <c r="B1948" s="20">
        <f>(COUNTIF('Approved Products List'!C$5:C336,'Approved Products List'!C336)=1)*1</f>
        <v>0</v>
      </c>
      <c r="C1948" s="19"/>
      <c r="D1948" s="19" t="e">
        <f t="array" ref="D1948">IF(ROWS(D$6:D1948)&lt;=C$5,INDEX('Approved Products List'!$C$5:$C$2890,SMALL(IF($B$6:$B$4551=1,ROW($B$6:$B$4551)-ROW(B$6)+1),ROWS(D$6:D1948))),"")</f>
        <v>#REF!</v>
      </c>
      <c r="E1948" s="19" t="e">
        <f>IF(D1948="", "",MATCH(D1948,'Approved Products List'!C$5:C$2890,0))</f>
        <v>#REF!</v>
      </c>
      <c r="F1948" s="21" t="e">
        <f>IF(D1948="", "",COUNTIF('Approved Products List'!C$5:C$2890,D1948))</f>
        <v>#REF!</v>
      </c>
    </row>
    <row r="1949" spans="2:6" x14ac:dyDescent="0.25">
      <c r="B1949" s="20">
        <f>(COUNTIF('Approved Products List'!C$5:C337,'Approved Products List'!C337)=1)*1</f>
        <v>0</v>
      </c>
      <c r="C1949" s="19"/>
      <c r="D1949" s="19" t="e">
        <f t="array" ref="D1949">IF(ROWS(D$6:D1949)&lt;=C$5,INDEX('Approved Products List'!$C$5:$C$2890,SMALL(IF($B$6:$B$4551=1,ROW($B$6:$B$4551)-ROW(B$6)+1),ROWS(D$6:D1949))),"")</f>
        <v>#REF!</v>
      </c>
      <c r="E1949" s="19" t="e">
        <f>IF(D1949="", "",MATCH(D1949,'Approved Products List'!C$5:C$2890,0))</f>
        <v>#REF!</v>
      </c>
      <c r="F1949" s="21" t="e">
        <f>IF(D1949="", "",COUNTIF('Approved Products List'!C$5:C$2890,D1949))</f>
        <v>#REF!</v>
      </c>
    </row>
    <row r="1950" spans="2:6" x14ac:dyDescent="0.25">
      <c r="B1950" s="20">
        <f>(COUNTIF('Approved Products List'!C$5:C338,'Approved Products List'!C338)=1)*1</f>
        <v>0</v>
      </c>
      <c r="C1950" s="19"/>
      <c r="D1950" s="19" t="e">
        <f t="array" ref="D1950">IF(ROWS(D$6:D1950)&lt;=C$5,INDEX('Approved Products List'!$C$5:$C$2890,SMALL(IF($B$6:$B$4551=1,ROW($B$6:$B$4551)-ROW(B$6)+1),ROWS(D$6:D1950))),"")</f>
        <v>#REF!</v>
      </c>
      <c r="E1950" s="19" t="e">
        <f>IF(D1950="", "",MATCH(D1950,'Approved Products List'!C$5:C$2890,0))</f>
        <v>#REF!</v>
      </c>
      <c r="F1950" s="21" t="e">
        <f>IF(D1950="", "",COUNTIF('Approved Products List'!C$5:C$2890,D1950))</f>
        <v>#REF!</v>
      </c>
    </row>
    <row r="1951" spans="2:6" x14ac:dyDescent="0.25">
      <c r="B1951" s="20">
        <f>(COUNTIF('Approved Products List'!C$5:C339,'Approved Products List'!C339)=1)*1</f>
        <v>0</v>
      </c>
      <c r="C1951" s="19"/>
      <c r="D1951" s="19" t="e">
        <f t="array" ref="D1951">IF(ROWS(D$6:D1951)&lt;=C$5,INDEX('Approved Products List'!$C$5:$C$2890,SMALL(IF($B$6:$B$4551=1,ROW($B$6:$B$4551)-ROW(B$6)+1),ROWS(D$6:D1951))),"")</f>
        <v>#REF!</v>
      </c>
      <c r="E1951" s="19" t="e">
        <f>IF(D1951="", "",MATCH(D1951,'Approved Products List'!C$5:C$2890,0))</f>
        <v>#REF!</v>
      </c>
      <c r="F1951" s="21" t="e">
        <f>IF(D1951="", "",COUNTIF('Approved Products List'!C$5:C$2890,D1951))</f>
        <v>#REF!</v>
      </c>
    </row>
    <row r="1952" spans="2:6" x14ac:dyDescent="0.25">
      <c r="B1952" s="20">
        <f>(COUNTIF('Approved Products List'!C$5:C340,'Approved Products List'!C340)=1)*1</f>
        <v>0</v>
      </c>
      <c r="C1952" s="19"/>
      <c r="D1952" s="19" t="e">
        <f t="array" ref="D1952">IF(ROWS(D$6:D1952)&lt;=C$5,INDEX('Approved Products List'!$C$5:$C$2890,SMALL(IF($B$6:$B$4551=1,ROW($B$6:$B$4551)-ROW(B$6)+1),ROWS(D$6:D1952))),"")</f>
        <v>#REF!</v>
      </c>
      <c r="E1952" s="19" t="e">
        <f>IF(D1952="", "",MATCH(D1952,'Approved Products List'!C$5:C$2890,0))</f>
        <v>#REF!</v>
      </c>
      <c r="F1952" s="21" t="e">
        <f>IF(D1952="", "",COUNTIF('Approved Products List'!C$5:C$2890,D1952))</f>
        <v>#REF!</v>
      </c>
    </row>
    <row r="1953" spans="2:6" x14ac:dyDescent="0.25">
      <c r="B1953" s="20">
        <f>(COUNTIF('Approved Products List'!C$5:C341,'Approved Products List'!C341)=1)*1</f>
        <v>0</v>
      </c>
      <c r="C1953" s="19"/>
      <c r="D1953" s="19" t="e">
        <f t="array" ref="D1953">IF(ROWS(D$6:D1953)&lt;=C$5,INDEX('Approved Products List'!$C$5:$C$2890,SMALL(IF($B$6:$B$4551=1,ROW($B$6:$B$4551)-ROW(B$6)+1),ROWS(D$6:D1953))),"")</f>
        <v>#REF!</v>
      </c>
      <c r="E1953" s="19" t="e">
        <f>IF(D1953="", "",MATCH(D1953,'Approved Products List'!C$5:C$2890,0))</f>
        <v>#REF!</v>
      </c>
      <c r="F1953" s="21" t="e">
        <f>IF(D1953="", "",COUNTIF('Approved Products List'!C$5:C$2890,D1953))</f>
        <v>#REF!</v>
      </c>
    </row>
    <row r="1954" spans="2:6" x14ac:dyDescent="0.25">
      <c r="B1954" s="20">
        <f>(COUNTIF('Approved Products List'!C$5:C342,'Approved Products List'!C342)=1)*1</f>
        <v>0</v>
      </c>
      <c r="C1954" s="19"/>
      <c r="D1954" s="19" t="e">
        <f t="array" ref="D1954">IF(ROWS(D$6:D1954)&lt;=C$5,INDEX('Approved Products List'!$C$5:$C$2890,SMALL(IF($B$6:$B$4551=1,ROW($B$6:$B$4551)-ROW(B$6)+1),ROWS(D$6:D1954))),"")</f>
        <v>#REF!</v>
      </c>
      <c r="E1954" s="19" t="e">
        <f>IF(D1954="", "",MATCH(D1954,'Approved Products List'!C$5:C$2890,0))</f>
        <v>#REF!</v>
      </c>
      <c r="F1954" s="21" t="e">
        <f>IF(D1954="", "",COUNTIF('Approved Products List'!C$5:C$2890,D1954))</f>
        <v>#REF!</v>
      </c>
    </row>
    <row r="1955" spans="2:6" x14ac:dyDescent="0.25">
      <c r="B1955" s="20">
        <f>(COUNTIF('Approved Products List'!C$5:C343,'Approved Products List'!C343)=1)*1</f>
        <v>0</v>
      </c>
      <c r="C1955" s="19"/>
      <c r="D1955" s="19" t="e">
        <f t="array" ref="D1955">IF(ROWS(D$6:D1955)&lt;=C$5,INDEX('Approved Products List'!$C$5:$C$2890,SMALL(IF($B$6:$B$4551=1,ROW($B$6:$B$4551)-ROW(B$6)+1),ROWS(D$6:D1955))),"")</f>
        <v>#REF!</v>
      </c>
      <c r="E1955" s="19" t="e">
        <f>IF(D1955="", "",MATCH(D1955,'Approved Products List'!C$5:C$2890,0))</f>
        <v>#REF!</v>
      </c>
      <c r="F1955" s="21" t="e">
        <f>IF(D1955="", "",COUNTIF('Approved Products List'!C$5:C$2890,D1955))</f>
        <v>#REF!</v>
      </c>
    </row>
    <row r="1956" spans="2:6" x14ac:dyDescent="0.25">
      <c r="B1956" s="20">
        <f>(COUNTIF('Approved Products List'!C$5:C344,'Approved Products List'!C344)=1)*1</f>
        <v>0</v>
      </c>
      <c r="C1956" s="19"/>
      <c r="D1956" s="19" t="e">
        <f t="array" ref="D1956">IF(ROWS(D$6:D1956)&lt;=C$5,INDEX('Approved Products List'!$C$5:$C$2890,SMALL(IF($B$6:$B$4551=1,ROW($B$6:$B$4551)-ROW(B$6)+1),ROWS(D$6:D1956))),"")</f>
        <v>#REF!</v>
      </c>
      <c r="E1956" s="19" t="e">
        <f>IF(D1956="", "",MATCH(D1956,'Approved Products List'!C$5:C$2890,0))</f>
        <v>#REF!</v>
      </c>
      <c r="F1956" s="21" t="e">
        <f>IF(D1956="", "",COUNTIF('Approved Products List'!C$5:C$2890,D1956))</f>
        <v>#REF!</v>
      </c>
    </row>
    <row r="1957" spans="2:6" x14ac:dyDescent="0.25">
      <c r="B1957" s="20">
        <f>(COUNTIF('Approved Products List'!C$5:C345,'Approved Products List'!C345)=1)*1</f>
        <v>0</v>
      </c>
      <c r="C1957" s="19"/>
      <c r="D1957" s="19" t="e">
        <f t="array" ref="D1957">IF(ROWS(D$6:D1957)&lt;=C$5,INDEX('Approved Products List'!$C$5:$C$2890,SMALL(IF($B$6:$B$4551=1,ROW($B$6:$B$4551)-ROW(B$6)+1),ROWS(D$6:D1957))),"")</f>
        <v>#REF!</v>
      </c>
      <c r="E1957" s="19" t="e">
        <f>IF(D1957="", "",MATCH(D1957,'Approved Products List'!C$5:C$2890,0))</f>
        <v>#REF!</v>
      </c>
      <c r="F1957" s="21" t="e">
        <f>IF(D1957="", "",COUNTIF('Approved Products List'!C$5:C$2890,D1957))</f>
        <v>#REF!</v>
      </c>
    </row>
    <row r="1958" spans="2:6" x14ac:dyDescent="0.25">
      <c r="B1958" s="20">
        <f>(COUNTIF('Approved Products List'!C$5:C346,'Approved Products List'!C346)=1)*1</f>
        <v>0</v>
      </c>
      <c r="C1958" s="19"/>
      <c r="D1958" s="19" t="e">
        <f t="array" ref="D1958">IF(ROWS(D$6:D1958)&lt;=C$5,INDEX('Approved Products List'!$C$5:$C$2890,SMALL(IF($B$6:$B$4551=1,ROW($B$6:$B$4551)-ROW(B$6)+1),ROWS(D$6:D1958))),"")</f>
        <v>#REF!</v>
      </c>
      <c r="E1958" s="19" t="e">
        <f>IF(D1958="", "",MATCH(D1958,'Approved Products List'!C$5:C$2890,0))</f>
        <v>#REF!</v>
      </c>
      <c r="F1958" s="21" t="e">
        <f>IF(D1958="", "",COUNTIF('Approved Products List'!C$5:C$2890,D1958))</f>
        <v>#REF!</v>
      </c>
    </row>
    <row r="1959" spans="2:6" x14ac:dyDescent="0.25">
      <c r="B1959" s="20">
        <f>(COUNTIF('Approved Products List'!C$5:C347,'Approved Products List'!C347)=1)*1</f>
        <v>0</v>
      </c>
      <c r="C1959" s="19"/>
      <c r="D1959" s="19" t="e">
        <f t="array" ref="D1959">IF(ROWS(D$6:D1959)&lt;=C$5,INDEX('Approved Products List'!$C$5:$C$2890,SMALL(IF($B$6:$B$4551=1,ROW($B$6:$B$4551)-ROW(B$6)+1),ROWS(D$6:D1959))),"")</f>
        <v>#REF!</v>
      </c>
      <c r="E1959" s="19" t="e">
        <f>IF(D1959="", "",MATCH(D1959,'Approved Products List'!C$5:C$2890,0))</f>
        <v>#REF!</v>
      </c>
      <c r="F1959" s="21" t="e">
        <f>IF(D1959="", "",COUNTIF('Approved Products List'!C$5:C$2890,D1959))</f>
        <v>#REF!</v>
      </c>
    </row>
    <row r="1960" spans="2:6" x14ac:dyDescent="0.25">
      <c r="B1960" s="20">
        <f>(COUNTIF('Approved Products List'!C$5:C348,'Approved Products List'!C348)=1)*1</f>
        <v>0</v>
      </c>
      <c r="C1960" s="19"/>
      <c r="D1960" s="19" t="e">
        <f t="array" ref="D1960">IF(ROWS(D$6:D1960)&lt;=C$5,INDEX('Approved Products List'!$C$5:$C$2890,SMALL(IF($B$6:$B$4551=1,ROW($B$6:$B$4551)-ROW(B$6)+1),ROWS(D$6:D1960))),"")</f>
        <v>#REF!</v>
      </c>
      <c r="E1960" s="19" t="e">
        <f>IF(D1960="", "",MATCH(D1960,'Approved Products List'!C$5:C$2890,0))</f>
        <v>#REF!</v>
      </c>
      <c r="F1960" s="21" t="e">
        <f>IF(D1960="", "",COUNTIF('Approved Products List'!C$5:C$2890,D1960))</f>
        <v>#REF!</v>
      </c>
    </row>
    <row r="1961" spans="2:6" x14ac:dyDescent="0.25">
      <c r="B1961" s="20">
        <f>(COUNTIF('Approved Products List'!C$5:C349,'Approved Products List'!C349)=1)*1</f>
        <v>0</v>
      </c>
      <c r="C1961" s="19"/>
      <c r="D1961" s="19" t="e">
        <f t="array" ref="D1961">IF(ROWS(D$6:D1961)&lt;=C$5,INDEX('Approved Products List'!$C$5:$C$2890,SMALL(IF($B$6:$B$4551=1,ROW($B$6:$B$4551)-ROW(B$6)+1),ROWS(D$6:D1961))),"")</f>
        <v>#REF!</v>
      </c>
      <c r="E1961" s="19" t="e">
        <f>IF(D1961="", "",MATCH(D1961,'Approved Products List'!C$5:C$2890,0))</f>
        <v>#REF!</v>
      </c>
      <c r="F1961" s="21" t="e">
        <f>IF(D1961="", "",COUNTIF('Approved Products List'!C$5:C$2890,D1961))</f>
        <v>#REF!</v>
      </c>
    </row>
    <row r="1962" spans="2:6" x14ac:dyDescent="0.25">
      <c r="B1962" s="20">
        <f>(COUNTIF('Approved Products List'!C$5:C350,'Approved Products List'!C350)=1)*1</f>
        <v>0</v>
      </c>
      <c r="C1962" s="19"/>
      <c r="D1962" s="19" t="e">
        <f t="array" ref="D1962">IF(ROWS(D$6:D1962)&lt;=C$5,INDEX('Approved Products List'!$C$5:$C$2890,SMALL(IF($B$6:$B$4551=1,ROW($B$6:$B$4551)-ROW(B$6)+1),ROWS(D$6:D1962))),"")</f>
        <v>#REF!</v>
      </c>
      <c r="E1962" s="19" t="e">
        <f>IF(D1962="", "",MATCH(D1962,'Approved Products List'!C$5:C$2890,0))</f>
        <v>#REF!</v>
      </c>
      <c r="F1962" s="21" t="e">
        <f>IF(D1962="", "",COUNTIF('Approved Products List'!C$5:C$2890,D1962))</f>
        <v>#REF!</v>
      </c>
    </row>
    <row r="1963" spans="2:6" x14ac:dyDescent="0.25">
      <c r="B1963" s="20">
        <f>(COUNTIF('Approved Products List'!C$5:C351,'Approved Products List'!C351)=1)*1</f>
        <v>0</v>
      </c>
      <c r="C1963" s="19"/>
      <c r="D1963" s="19" t="e">
        <f t="array" ref="D1963">IF(ROWS(D$6:D1963)&lt;=C$5,INDEX('Approved Products List'!$C$5:$C$2890,SMALL(IF($B$6:$B$4551=1,ROW($B$6:$B$4551)-ROW(B$6)+1),ROWS(D$6:D1963))),"")</f>
        <v>#REF!</v>
      </c>
      <c r="E1963" s="19" t="e">
        <f>IF(D1963="", "",MATCH(D1963,'Approved Products List'!C$5:C$2890,0))</f>
        <v>#REF!</v>
      </c>
      <c r="F1963" s="21" t="e">
        <f>IF(D1963="", "",COUNTIF('Approved Products List'!C$5:C$2890,D1963))</f>
        <v>#REF!</v>
      </c>
    </row>
    <row r="1964" spans="2:6" x14ac:dyDescent="0.25">
      <c r="B1964" s="20">
        <f>(COUNTIF('Approved Products List'!C$5:C352,'Approved Products List'!C352)=1)*1</f>
        <v>0</v>
      </c>
      <c r="C1964" s="19"/>
      <c r="D1964" s="19" t="e">
        <f t="array" ref="D1964">IF(ROWS(D$6:D1964)&lt;=C$5,INDEX('Approved Products List'!$C$5:$C$2890,SMALL(IF($B$6:$B$4551=1,ROW($B$6:$B$4551)-ROW(B$6)+1),ROWS(D$6:D1964))),"")</f>
        <v>#REF!</v>
      </c>
      <c r="E1964" s="19" t="e">
        <f>IF(D1964="", "",MATCH(D1964,'Approved Products List'!C$5:C$2890,0))</f>
        <v>#REF!</v>
      </c>
      <c r="F1964" s="21" t="e">
        <f>IF(D1964="", "",COUNTIF('Approved Products List'!C$5:C$2890,D1964))</f>
        <v>#REF!</v>
      </c>
    </row>
    <row r="1965" spans="2:6" x14ac:dyDescent="0.25">
      <c r="B1965" s="20">
        <f>(COUNTIF('Approved Products List'!C$5:C353,'Approved Products List'!C353)=1)*1</f>
        <v>0</v>
      </c>
      <c r="C1965" s="19"/>
      <c r="D1965" s="19" t="e">
        <f t="array" ref="D1965">IF(ROWS(D$6:D1965)&lt;=C$5,INDEX('Approved Products List'!$C$5:$C$2890,SMALL(IF($B$6:$B$4551=1,ROW($B$6:$B$4551)-ROW(B$6)+1),ROWS(D$6:D1965))),"")</f>
        <v>#REF!</v>
      </c>
      <c r="E1965" s="19" t="e">
        <f>IF(D1965="", "",MATCH(D1965,'Approved Products List'!C$5:C$2890,0))</f>
        <v>#REF!</v>
      </c>
      <c r="F1965" s="21" t="e">
        <f>IF(D1965="", "",COUNTIF('Approved Products List'!C$5:C$2890,D1965))</f>
        <v>#REF!</v>
      </c>
    </row>
    <row r="1966" spans="2:6" x14ac:dyDescent="0.25">
      <c r="B1966" s="20">
        <f>(COUNTIF('Approved Products List'!C$5:C354,'Approved Products List'!C354)=1)*1</f>
        <v>0</v>
      </c>
      <c r="C1966" s="19"/>
      <c r="D1966" s="19" t="e">
        <f t="array" ref="D1966">IF(ROWS(D$6:D1966)&lt;=C$5,INDEX('Approved Products List'!$C$5:$C$2890,SMALL(IF($B$6:$B$4551=1,ROW($B$6:$B$4551)-ROW(B$6)+1),ROWS(D$6:D1966))),"")</f>
        <v>#REF!</v>
      </c>
      <c r="E1966" s="19" t="e">
        <f>IF(D1966="", "",MATCH(D1966,'Approved Products List'!C$5:C$2890,0))</f>
        <v>#REF!</v>
      </c>
      <c r="F1966" s="21" t="e">
        <f>IF(D1966="", "",COUNTIF('Approved Products List'!C$5:C$2890,D1966))</f>
        <v>#REF!</v>
      </c>
    </row>
    <row r="1967" spans="2:6" x14ac:dyDescent="0.25">
      <c r="B1967" s="20">
        <f>(COUNTIF('Approved Products List'!C$5:C355,'Approved Products List'!C355)=1)*1</f>
        <v>0</v>
      </c>
      <c r="C1967" s="19"/>
      <c r="D1967" s="19" t="e">
        <f t="array" ref="D1967">IF(ROWS(D$6:D1967)&lt;=C$5,INDEX('Approved Products List'!$C$5:$C$2890,SMALL(IF($B$6:$B$4551=1,ROW($B$6:$B$4551)-ROW(B$6)+1),ROWS(D$6:D1967))),"")</f>
        <v>#REF!</v>
      </c>
      <c r="E1967" s="19" t="e">
        <f>IF(D1967="", "",MATCH(D1967,'Approved Products List'!C$5:C$2890,0))</f>
        <v>#REF!</v>
      </c>
      <c r="F1967" s="21" t="e">
        <f>IF(D1967="", "",COUNTIF('Approved Products List'!C$5:C$2890,D1967))</f>
        <v>#REF!</v>
      </c>
    </row>
    <row r="1968" spans="2:6" x14ac:dyDescent="0.25">
      <c r="B1968" s="20">
        <f>(COUNTIF('Approved Products List'!C$5:C356,'Approved Products List'!C356)=1)*1</f>
        <v>0</v>
      </c>
      <c r="C1968" s="19"/>
      <c r="D1968" s="19" t="e">
        <f t="array" ref="D1968">IF(ROWS(D$6:D1968)&lt;=C$5,INDEX('Approved Products List'!$C$5:$C$2890,SMALL(IF($B$6:$B$4551=1,ROW($B$6:$B$4551)-ROW(B$6)+1),ROWS(D$6:D1968))),"")</f>
        <v>#REF!</v>
      </c>
      <c r="E1968" s="19" t="e">
        <f>IF(D1968="", "",MATCH(D1968,'Approved Products List'!C$5:C$2890,0))</f>
        <v>#REF!</v>
      </c>
      <c r="F1968" s="21" t="e">
        <f>IF(D1968="", "",COUNTIF('Approved Products List'!C$5:C$2890,D1968))</f>
        <v>#REF!</v>
      </c>
    </row>
    <row r="1969" spans="2:6" x14ac:dyDescent="0.25">
      <c r="B1969" s="20">
        <f>(COUNTIF('Approved Products List'!C$5:C357,'Approved Products List'!C357)=1)*1</f>
        <v>0</v>
      </c>
      <c r="C1969" s="19"/>
      <c r="D1969" s="19" t="e">
        <f t="array" ref="D1969">IF(ROWS(D$6:D1969)&lt;=C$5,INDEX('Approved Products List'!$C$5:$C$2890,SMALL(IF($B$6:$B$4551=1,ROW($B$6:$B$4551)-ROW(B$6)+1),ROWS(D$6:D1969))),"")</f>
        <v>#REF!</v>
      </c>
      <c r="E1969" s="19" t="e">
        <f>IF(D1969="", "",MATCH(D1969,'Approved Products List'!C$5:C$2890,0))</f>
        <v>#REF!</v>
      </c>
      <c r="F1969" s="21" t="e">
        <f>IF(D1969="", "",COUNTIF('Approved Products List'!C$5:C$2890,D1969))</f>
        <v>#REF!</v>
      </c>
    </row>
    <row r="1970" spans="2:6" x14ac:dyDescent="0.25">
      <c r="B1970" s="20">
        <f>(COUNTIF('Approved Products List'!C$5:C358,'Approved Products List'!C358)=1)*1</f>
        <v>0</v>
      </c>
      <c r="C1970" s="19"/>
      <c r="D1970" s="19" t="e">
        <f t="array" ref="D1970">IF(ROWS(D$6:D1970)&lt;=C$5,INDEX('Approved Products List'!$C$5:$C$2890,SMALL(IF($B$6:$B$4551=1,ROW($B$6:$B$4551)-ROW(B$6)+1),ROWS(D$6:D1970))),"")</f>
        <v>#REF!</v>
      </c>
      <c r="E1970" s="19" t="e">
        <f>IF(D1970="", "",MATCH(D1970,'Approved Products List'!C$5:C$2890,0))</f>
        <v>#REF!</v>
      </c>
      <c r="F1970" s="21" t="e">
        <f>IF(D1970="", "",COUNTIF('Approved Products List'!C$5:C$2890,D1970))</f>
        <v>#REF!</v>
      </c>
    </row>
    <row r="1971" spans="2:6" x14ac:dyDescent="0.25">
      <c r="B1971" s="20">
        <f>(COUNTIF('Approved Products List'!C$5:C359,'Approved Products List'!C359)=1)*1</f>
        <v>0</v>
      </c>
      <c r="C1971" s="19"/>
      <c r="D1971" s="19" t="e">
        <f t="array" ref="D1971">IF(ROWS(D$6:D1971)&lt;=C$5,INDEX('Approved Products List'!$C$5:$C$2890,SMALL(IF($B$6:$B$4551=1,ROW($B$6:$B$4551)-ROW(B$6)+1),ROWS(D$6:D1971))),"")</f>
        <v>#REF!</v>
      </c>
      <c r="E1971" s="19" t="e">
        <f>IF(D1971="", "",MATCH(D1971,'Approved Products List'!C$5:C$2890,0))</f>
        <v>#REF!</v>
      </c>
      <c r="F1971" s="21" t="e">
        <f>IF(D1971="", "",COUNTIF('Approved Products List'!C$5:C$2890,D1971))</f>
        <v>#REF!</v>
      </c>
    </row>
    <row r="1972" spans="2:6" x14ac:dyDescent="0.25">
      <c r="B1972" s="20">
        <f>(COUNTIF('Approved Products List'!C$5:C360,'Approved Products List'!C360)=1)*1</f>
        <v>0</v>
      </c>
      <c r="C1972" s="19"/>
      <c r="D1972" s="19" t="e">
        <f t="array" ref="D1972">IF(ROWS(D$6:D1972)&lt;=C$5,INDEX('Approved Products List'!$C$5:$C$2890,SMALL(IF($B$6:$B$4551=1,ROW($B$6:$B$4551)-ROW(B$6)+1),ROWS(D$6:D1972))),"")</f>
        <v>#REF!</v>
      </c>
      <c r="E1972" s="19" t="e">
        <f>IF(D1972="", "",MATCH(D1972,'Approved Products List'!C$5:C$2890,0))</f>
        <v>#REF!</v>
      </c>
      <c r="F1972" s="21" t="e">
        <f>IF(D1972="", "",COUNTIF('Approved Products List'!C$5:C$2890,D1972))</f>
        <v>#REF!</v>
      </c>
    </row>
    <row r="1973" spans="2:6" x14ac:dyDescent="0.25">
      <c r="B1973" s="20">
        <f>(COUNTIF('Approved Products List'!C$5:C361,'Approved Products List'!C361)=1)*1</f>
        <v>0</v>
      </c>
      <c r="C1973" s="19"/>
      <c r="D1973" s="19" t="e">
        <f t="array" ref="D1973">IF(ROWS(D$6:D1973)&lt;=C$5,INDEX('Approved Products List'!$C$5:$C$2890,SMALL(IF($B$6:$B$4551=1,ROW($B$6:$B$4551)-ROW(B$6)+1),ROWS(D$6:D1973))),"")</f>
        <v>#REF!</v>
      </c>
      <c r="E1973" s="19" t="e">
        <f>IF(D1973="", "",MATCH(D1973,'Approved Products List'!C$5:C$2890,0))</f>
        <v>#REF!</v>
      </c>
      <c r="F1973" s="21" t="e">
        <f>IF(D1973="", "",COUNTIF('Approved Products List'!C$5:C$2890,D1973))</f>
        <v>#REF!</v>
      </c>
    </row>
    <row r="1974" spans="2:6" x14ac:dyDescent="0.25">
      <c r="B1974" s="20">
        <f>(COUNTIF('Approved Products List'!C$5:C362,'Approved Products List'!C362)=1)*1</f>
        <v>0</v>
      </c>
      <c r="C1974" s="19"/>
      <c r="D1974" s="19" t="e">
        <f t="array" ref="D1974">IF(ROWS(D$6:D1974)&lt;=C$5,INDEX('Approved Products List'!$C$5:$C$2890,SMALL(IF($B$6:$B$4551=1,ROW($B$6:$B$4551)-ROW(B$6)+1),ROWS(D$6:D1974))),"")</f>
        <v>#REF!</v>
      </c>
      <c r="E1974" s="19" t="e">
        <f>IF(D1974="", "",MATCH(D1974,'Approved Products List'!C$5:C$2890,0))</f>
        <v>#REF!</v>
      </c>
      <c r="F1974" s="21" t="e">
        <f>IF(D1974="", "",COUNTIF('Approved Products List'!C$5:C$2890,D1974))</f>
        <v>#REF!</v>
      </c>
    </row>
    <row r="1975" spans="2:6" x14ac:dyDescent="0.25">
      <c r="B1975" s="20">
        <f>(COUNTIF('Approved Products List'!C$5:C363,'Approved Products List'!C363)=1)*1</f>
        <v>0</v>
      </c>
      <c r="C1975" s="19"/>
      <c r="D1975" s="19" t="e">
        <f t="array" ref="D1975">IF(ROWS(D$6:D1975)&lt;=C$5,INDEX('Approved Products List'!$C$5:$C$2890,SMALL(IF($B$6:$B$4551=1,ROW($B$6:$B$4551)-ROW(B$6)+1),ROWS(D$6:D1975))),"")</f>
        <v>#REF!</v>
      </c>
      <c r="E1975" s="19" t="e">
        <f>IF(D1975="", "",MATCH(D1975,'Approved Products List'!C$5:C$2890,0))</f>
        <v>#REF!</v>
      </c>
      <c r="F1975" s="21" t="e">
        <f>IF(D1975="", "",COUNTIF('Approved Products List'!C$5:C$2890,D1975))</f>
        <v>#REF!</v>
      </c>
    </row>
    <row r="1976" spans="2:6" x14ac:dyDescent="0.25">
      <c r="B1976" s="20">
        <f>(COUNTIF('Approved Products List'!C$5:C364,'Approved Products List'!C364)=1)*1</f>
        <v>0</v>
      </c>
      <c r="C1976" s="19"/>
      <c r="D1976" s="19" t="e">
        <f t="array" ref="D1976">IF(ROWS(D$6:D1976)&lt;=C$5,INDEX('Approved Products List'!$C$5:$C$2890,SMALL(IF($B$6:$B$4551=1,ROW($B$6:$B$4551)-ROW(B$6)+1),ROWS(D$6:D1976))),"")</f>
        <v>#REF!</v>
      </c>
      <c r="E1976" s="19" t="e">
        <f>IF(D1976="", "",MATCH(D1976,'Approved Products List'!C$5:C$2890,0))</f>
        <v>#REF!</v>
      </c>
      <c r="F1976" s="21" t="e">
        <f>IF(D1976="", "",COUNTIF('Approved Products List'!C$5:C$2890,D1976))</f>
        <v>#REF!</v>
      </c>
    </row>
    <row r="1977" spans="2:6" x14ac:dyDescent="0.25">
      <c r="B1977" s="20">
        <f>(COUNTIF('Approved Products List'!C$5:C365,'Approved Products List'!C365)=1)*1</f>
        <v>0</v>
      </c>
      <c r="C1977" s="19"/>
      <c r="D1977" s="19" t="e">
        <f t="array" ref="D1977">IF(ROWS(D$6:D1977)&lt;=C$5,INDEX('Approved Products List'!$C$5:$C$2890,SMALL(IF($B$6:$B$4551=1,ROW($B$6:$B$4551)-ROW(B$6)+1),ROWS(D$6:D1977))),"")</f>
        <v>#REF!</v>
      </c>
      <c r="E1977" s="19" t="e">
        <f>IF(D1977="", "",MATCH(D1977,'Approved Products List'!C$5:C$2890,0))</f>
        <v>#REF!</v>
      </c>
      <c r="F1977" s="21" t="e">
        <f>IF(D1977="", "",COUNTIF('Approved Products List'!C$5:C$2890,D1977))</f>
        <v>#REF!</v>
      </c>
    </row>
    <row r="1978" spans="2:6" x14ac:dyDescent="0.25">
      <c r="B1978" s="20">
        <f>(COUNTIF('Approved Products List'!C$5:C366,'Approved Products List'!C366)=1)*1</f>
        <v>0</v>
      </c>
      <c r="C1978" s="19"/>
      <c r="D1978" s="19" t="e">
        <f t="array" ref="D1978">IF(ROWS(D$6:D1978)&lt;=C$5,INDEX('Approved Products List'!$C$5:$C$2890,SMALL(IF($B$6:$B$4551=1,ROW($B$6:$B$4551)-ROW(B$6)+1),ROWS(D$6:D1978))),"")</f>
        <v>#REF!</v>
      </c>
      <c r="E1978" s="19" t="e">
        <f>IF(D1978="", "",MATCH(D1978,'Approved Products List'!C$5:C$2890,0))</f>
        <v>#REF!</v>
      </c>
      <c r="F1978" s="21" t="e">
        <f>IF(D1978="", "",COUNTIF('Approved Products List'!C$5:C$2890,D1978))</f>
        <v>#REF!</v>
      </c>
    </row>
    <row r="1979" spans="2:6" x14ac:dyDescent="0.25">
      <c r="B1979" s="20">
        <f>(COUNTIF('Approved Products List'!C$5:C367,'Approved Products List'!C367)=1)*1</f>
        <v>0</v>
      </c>
      <c r="C1979" s="19"/>
      <c r="D1979" s="19" t="e">
        <f t="array" ref="D1979">IF(ROWS(D$6:D1979)&lt;=C$5,INDEX('Approved Products List'!$C$5:$C$2890,SMALL(IF($B$6:$B$4551=1,ROW($B$6:$B$4551)-ROW(B$6)+1),ROWS(D$6:D1979))),"")</f>
        <v>#REF!</v>
      </c>
      <c r="E1979" s="19" t="e">
        <f>IF(D1979="", "",MATCH(D1979,'Approved Products List'!C$5:C$2890,0))</f>
        <v>#REF!</v>
      </c>
      <c r="F1979" s="21" t="e">
        <f>IF(D1979="", "",COUNTIF('Approved Products List'!C$5:C$2890,D1979))</f>
        <v>#REF!</v>
      </c>
    </row>
    <row r="1980" spans="2:6" x14ac:dyDescent="0.25">
      <c r="B1980" s="20">
        <f>(COUNTIF('Approved Products List'!C$5:C368,'Approved Products List'!C368)=1)*1</f>
        <v>0</v>
      </c>
      <c r="C1980" s="19"/>
      <c r="D1980" s="19" t="e">
        <f t="array" ref="D1980">IF(ROWS(D$6:D1980)&lt;=C$5,INDEX('Approved Products List'!$C$5:$C$2890,SMALL(IF($B$6:$B$4551=1,ROW($B$6:$B$4551)-ROW(B$6)+1),ROWS(D$6:D1980))),"")</f>
        <v>#REF!</v>
      </c>
      <c r="E1980" s="19" t="e">
        <f>IF(D1980="", "",MATCH(D1980,'Approved Products List'!C$5:C$2890,0))</f>
        <v>#REF!</v>
      </c>
      <c r="F1980" s="21" t="e">
        <f>IF(D1980="", "",COUNTIF('Approved Products List'!C$5:C$2890,D1980))</f>
        <v>#REF!</v>
      </c>
    </row>
    <row r="1981" spans="2:6" x14ac:dyDescent="0.25">
      <c r="B1981" s="20">
        <f>(COUNTIF('Approved Products List'!C$5:C369,'Approved Products List'!C369)=1)*1</f>
        <v>0</v>
      </c>
      <c r="C1981" s="19"/>
      <c r="D1981" s="19" t="e">
        <f t="array" ref="D1981">IF(ROWS(D$6:D1981)&lt;=C$5,INDEX('Approved Products List'!$C$5:$C$2890,SMALL(IF($B$6:$B$4551=1,ROW($B$6:$B$4551)-ROW(B$6)+1),ROWS(D$6:D1981))),"")</f>
        <v>#REF!</v>
      </c>
      <c r="E1981" s="19" t="e">
        <f>IF(D1981="", "",MATCH(D1981,'Approved Products List'!C$5:C$2890,0))</f>
        <v>#REF!</v>
      </c>
      <c r="F1981" s="21" t="e">
        <f>IF(D1981="", "",COUNTIF('Approved Products List'!C$5:C$2890,D1981))</f>
        <v>#REF!</v>
      </c>
    </row>
    <row r="1982" spans="2:6" x14ac:dyDescent="0.25">
      <c r="B1982" s="20">
        <f>(COUNTIF('Approved Products List'!C$5:C370,'Approved Products List'!C370)=1)*1</f>
        <v>0</v>
      </c>
      <c r="C1982" s="19"/>
      <c r="D1982" s="19" t="e">
        <f t="array" ref="D1982">IF(ROWS(D$6:D1982)&lt;=C$5,INDEX('Approved Products List'!$C$5:$C$2890,SMALL(IF($B$6:$B$4551=1,ROW($B$6:$B$4551)-ROW(B$6)+1),ROWS(D$6:D1982))),"")</f>
        <v>#REF!</v>
      </c>
      <c r="E1982" s="19" t="e">
        <f>IF(D1982="", "",MATCH(D1982,'Approved Products List'!C$5:C$2890,0))</f>
        <v>#REF!</v>
      </c>
      <c r="F1982" s="21" t="e">
        <f>IF(D1982="", "",COUNTIF('Approved Products List'!C$5:C$2890,D1982))</f>
        <v>#REF!</v>
      </c>
    </row>
    <row r="1983" spans="2:6" x14ac:dyDescent="0.25">
      <c r="B1983" s="20">
        <f>(COUNTIF('Approved Products List'!C$5:C371,'Approved Products List'!C371)=1)*1</f>
        <v>0</v>
      </c>
      <c r="C1983" s="19"/>
      <c r="D1983" s="19" t="e">
        <f t="array" ref="D1983">IF(ROWS(D$6:D1983)&lt;=C$5,INDEX('Approved Products List'!$C$5:$C$2890,SMALL(IF($B$6:$B$4551=1,ROW($B$6:$B$4551)-ROW(B$6)+1),ROWS(D$6:D1983))),"")</f>
        <v>#REF!</v>
      </c>
      <c r="E1983" s="19" t="e">
        <f>IF(D1983="", "",MATCH(D1983,'Approved Products List'!C$5:C$2890,0))</f>
        <v>#REF!</v>
      </c>
      <c r="F1983" s="21" t="e">
        <f>IF(D1983="", "",COUNTIF('Approved Products List'!C$5:C$2890,D1983))</f>
        <v>#REF!</v>
      </c>
    </row>
    <row r="1984" spans="2:6" x14ac:dyDescent="0.25">
      <c r="B1984" s="20">
        <f>(COUNTIF('Approved Products List'!C$5:C372,'Approved Products List'!C372)=1)*1</f>
        <v>0</v>
      </c>
      <c r="C1984" s="19"/>
      <c r="D1984" s="19" t="e">
        <f t="array" ref="D1984">IF(ROWS(D$6:D1984)&lt;=C$5,INDEX('Approved Products List'!$C$5:$C$2890,SMALL(IF($B$6:$B$4551=1,ROW($B$6:$B$4551)-ROW(B$6)+1),ROWS(D$6:D1984))),"")</f>
        <v>#REF!</v>
      </c>
      <c r="E1984" s="19" t="e">
        <f>IF(D1984="", "",MATCH(D1984,'Approved Products List'!C$5:C$2890,0))</f>
        <v>#REF!</v>
      </c>
      <c r="F1984" s="21" t="e">
        <f>IF(D1984="", "",COUNTIF('Approved Products List'!C$5:C$2890,D1984))</f>
        <v>#REF!</v>
      </c>
    </row>
    <row r="1985" spans="2:6" x14ac:dyDescent="0.25">
      <c r="B1985" s="20">
        <f>(COUNTIF('Approved Products List'!C$5:C373,'Approved Products List'!C373)=1)*1</f>
        <v>0</v>
      </c>
      <c r="C1985" s="19"/>
      <c r="D1985" s="19" t="e">
        <f t="array" ref="D1985">IF(ROWS(D$6:D1985)&lt;=C$5,INDEX('Approved Products List'!$C$5:$C$2890,SMALL(IF($B$6:$B$4551=1,ROW($B$6:$B$4551)-ROW(B$6)+1),ROWS(D$6:D1985))),"")</f>
        <v>#REF!</v>
      </c>
      <c r="E1985" s="19" t="e">
        <f>IF(D1985="", "",MATCH(D1985,'Approved Products List'!C$5:C$2890,0))</f>
        <v>#REF!</v>
      </c>
      <c r="F1985" s="21" t="e">
        <f>IF(D1985="", "",COUNTIF('Approved Products List'!C$5:C$2890,D1985))</f>
        <v>#REF!</v>
      </c>
    </row>
    <row r="1986" spans="2:6" x14ac:dyDescent="0.25">
      <c r="B1986" s="20">
        <f>(COUNTIF('Approved Products List'!C$5:C374,'Approved Products List'!C374)=1)*1</f>
        <v>0</v>
      </c>
      <c r="C1986" s="19"/>
      <c r="D1986" s="19" t="e">
        <f t="array" ref="D1986">IF(ROWS(D$6:D1986)&lt;=C$5,INDEX('Approved Products List'!$C$5:$C$2890,SMALL(IF($B$6:$B$4551=1,ROW($B$6:$B$4551)-ROW(B$6)+1),ROWS(D$6:D1986))),"")</f>
        <v>#REF!</v>
      </c>
      <c r="E1986" s="19" t="e">
        <f>IF(D1986="", "",MATCH(D1986,'Approved Products List'!C$5:C$2890,0))</f>
        <v>#REF!</v>
      </c>
      <c r="F1986" s="21" t="e">
        <f>IF(D1986="", "",COUNTIF('Approved Products List'!C$5:C$2890,D1986))</f>
        <v>#REF!</v>
      </c>
    </row>
    <row r="1987" spans="2:6" x14ac:dyDescent="0.25">
      <c r="B1987" s="20">
        <f>(COUNTIF('Approved Products List'!C$5:C375,'Approved Products List'!C375)=1)*1</f>
        <v>0</v>
      </c>
      <c r="C1987" s="19"/>
      <c r="D1987" s="19" t="e">
        <f t="array" ref="D1987">IF(ROWS(D$6:D1987)&lt;=C$5,INDEX('Approved Products List'!$C$5:$C$2890,SMALL(IF($B$6:$B$4551=1,ROW($B$6:$B$4551)-ROW(B$6)+1),ROWS(D$6:D1987))),"")</f>
        <v>#REF!</v>
      </c>
      <c r="E1987" s="19" t="e">
        <f>IF(D1987="", "",MATCH(D1987,'Approved Products List'!C$5:C$2890,0))</f>
        <v>#REF!</v>
      </c>
      <c r="F1987" s="21" t="e">
        <f>IF(D1987="", "",COUNTIF('Approved Products List'!C$5:C$2890,D1987))</f>
        <v>#REF!</v>
      </c>
    </row>
    <row r="1988" spans="2:6" x14ac:dyDescent="0.25">
      <c r="B1988" s="20">
        <f>(COUNTIF('Approved Products List'!C$5:C376,'Approved Products List'!C376)=1)*1</f>
        <v>0</v>
      </c>
      <c r="C1988" s="19"/>
      <c r="D1988" s="19" t="e">
        <f t="array" ref="D1988">IF(ROWS(D$6:D1988)&lt;=C$5,INDEX('Approved Products List'!$C$5:$C$2890,SMALL(IF($B$6:$B$4551=1,ROW($B$6:$B$4551)-ROW(B$6)+1),ROWS(D$6:D1988))),"")</f>
        <v>#REF!</v>
      </c>
      <c r="E1988" s="19" t="e">
        <f>IF(D1988="", "",MATCH(D1988,'Approved Products List'!C$5:C$2890,0))</f>
        <v>#REF!</v>
      </c>
      <c r="F1988" s="21" t="e">
        <f>IF(D1988="", "",COUNTIF('Approved Products List'!C$5:C$2890,D1988))</f>
        <v>#REF!</v>
      </c>
    </row>
    <row r="1989" spans="2:6" x14ac:dyDescent="0.25">
      <c r="B1989" s="20">
        <f>(COUNTIF('Approved Products List'!C$5:C377,'Approved Products List'!C377)=1)*1</f>
        <v>0</v>
      </c>
      <c r="C1989" s="19"/>
      <c r="D1989" s="19" t="e">
        <f t="array" ref="D1989">IF(ROWS(D$6:D1989)&lt;=C$5,INDEX('Approved Products List'!$C$5:$C$2890,SMALL(IF($B$6:$B$4551=1,ROW($B$6:$B$4551)-ROW(B$6)+1),ROWS(D$6:D1989))),"")</f>
        <v>#REF!</v>
      </c>
      <c r="E1989" s="19" t="e">
        <f>IF(D1989="", "",MATCH(D1989,'Approved Products List'!C$5:C$2890,0))</f>
        <v>#REF!</v>
      </c>
      <c r="F1989" s="21" t="e">
        <f>IF(D1989="", "",COUNTIF('Approved Products List'!C$5:C$2890,D1989))</f>
        <v>#REF!</v>
      </c>
    </row>
    <row r="1990" spans="2:6" x14ac:dyDescent="0.25">
      <c r="B1990" s="20">
        <f>(COUNTIF('Approved Products List'!C$5:C378,'Approved Products List'!C378)=1)*1</f>
        <v>0</v>
      </c>
      <c r="C1990" s="19"/>
      <c r="D1990" s="19" t="e">
        <f t="array" ref="D1990">IF(ROWS(D$6:D1990)&lt;=C$5,INDEX('Approved Products List'!$C$5:$C$2890,SMALL(IF($B$6:$B$4551=1,ROW($B$6:$B$4551)-ROW(B$6)+1),ROWS(D$6:D1990))),"")</f>
        <v>#REF!</v>
      </c>
      <c r="E1990" s="19" t="e">
        <f>IF(D1990="", "",MATCH(D1990,'Approved Products List'!C$5:C$2890,0))</f>
        <v>#REF!</v>
      </c>
      <c r="F1990" s="21" t="e">
        <f>IF(D1990="", "",COUNTIF('Approved Products List'!C$5:C$2890,D1990))</f>
        <v>#REF!</v>
      </c>
    </row>
    <row r="1991" spans="2:6" x14ac:dyDescent="0.25">
      <c r="B1991" s="20">
        <f>(COUNTIF('Approved Products List'!C$5:C379,'Approved Products List'!C379)=1)*1</f>
        <v>0</v>
      </c>
      <c r="C1991" s="19"/>
      <c r="D1991" s="19" t="e">
        <f t="array" ref="D1991">IF(ROWS(D$6:D1991)&lt;=C$5,INDEX('Approved Products List'!$C$5:$C$2890,SMALL(IF($B$6:$B$4551=1,ROW($B$6:$B$4551)-ROW(B$6)+1),ROWS(D$6:D1991))),"")</f>
        <v>#REF!</v>
      </c>
      <c r="E1991" s="19" t="e">
        <f>IF(D1991="", "",MATCH(D1991,'Approved Products List'!C$5:C$2890,0))</f>
        <v>#REF!</v>
      </c>
      <c r="F1991" s="21" t="e">
        <f>IF(D1991="", "",COUNTIF('Approved Products List'!C$5:C$2890,D1991))</f>
        <v>#REF!</v>
      </c>
    </row>
    <row r="1992" spans="2:6" x14ac:dyDescent="0.25">
      <c r="B1992" s="20">
        <f>(COUNTIF('Approved Products List'!C$5:C380,'Approved Products List'!C380)=1)*1</f>
        <v>0</v>
      </c>
      <c r="C1992" s="19"/>
      <c r="D1992" s="19" t="e">
        <f t="array" ref="D1992">IF(ROWS(D$6:D1992)&lt;=C$5,INDEX('Approved Products List'!$C$5:$C$2890,SMALL(IF($B$6:$B$4551=1,ROW($B$6:$B$4551)-ROW(B$6)+1),ROWS(D$6:D1992))),"")</f>
        <v>#REF!</v>
      </c>
      <c r="E1992" s="19" t="e">
        <f>IF(D1992="", "",MATCH(D1992,'Approved Products List'!C$5:C$2890,0))</f>
        <v>#REF!</v>
      </c>
      <c r="F1992" s="21" t="e">
        <f>IF(D1992="", "",COUNTIF('Approved Products List'!C$5:C$2890,D1992))</f>
        <v>#REF!</v>
      </c>
    </row>
    <row r="1993" spans="2:6" x14ac:dyDescent="0.25">
      <c r="B1993" s="20">
        <f>(COUNTIF('Approved Products List'!C$5:C381,'Approved Products List'!C381)=1)*1</f>
        <v>0</v>
      </c>
      <c r="C1993" s="19"/>
      <c r="D1993" s="19" t="e">
        <f t="array" ref="D1993">IF(ROWS(D$6:D1993)&lt;=C$5,INDEX('Approved Products List'!$C$5:$C$2890,SMALL(IF($B$6:$B$4551=1,ROW($B$6:$B$4551)-ROW(B$6)+1),ROWS(D$6:D1993))),"")</f>
        <v>#REF!</v>
      </c>
      <c r="E1993" s="19" t="e">
        <f>IF(D1993="", "",MATCH(D1993,'Approved Products List'!C$5:C$2890,0))</f>
        <v>#REF!</v>
      </c>
      <c r="F1993" s="21" t="e">
        <f>IF(D1993="", "",COUNTIF('Approved Products List'!C$5:C$2890,D1993))</f>
        <v>#REF!</v>
      </c>
    </row>
    <row r="1994" spans="2:6" x14ac:dyDescent="0.25">
      <c r="B1994" s="20">
        <f>(COUNTIF('Approved Products List'!C$5:C382,'Approved Products List'!C382)=1)*1</f>
        <v>0</v>
      </c>
      <c r="C1994" s="19"/>
      <c r="D1994" s="19" t="e">
        <f t="array" ref="D1994">IF(ROWS(D$6:D1994)&lt;=C$5,INDEX('Approved Products List'!$C$5:$C$2890,SMALL(IF($B$6:$B$4551=1,ROW($B$6:$B$4551)-ROW(B$6)+1),ROWS(D$6:D1994))),"")</f>
        <v>#REF!</v>
      </c>
      <c r="E1994" s="19" t="e">
        <f>IF(D1994="", "",MATCH(D1994,'Approved Products List'!C$5:C$2890,0))</f>
        <v>#REF!</v>
      </c>
      <c r="F1994" s="21" t="e">
        <f>IF(D1994="", "",COUNTIF('Approved Products List'!C$5:C$2890,D1994))</f>
        <v>#REF!</v>
      </c>
    </row>
    <row r="1995" spans="2:6" x14ac:dyDescent="0.25">
      <c r="B1995" s="20">
        <f>(COUNTIF('Approved Products List'!C$5:C383,'Approved Products List'!C383)=1)*1</f>
        <v>0</v>
      </c>
      <c r="C1995" s="19"/>
      <c r="D1995" s="19" t="e">
        <f t="array" ref="D1995">IF(ROWS(D$6:D1995)&lt;=C$5,INDEX('Approved Products List'!$C$5:$C$2890,SMALL(IF($B$6:$B$4551=1,ROW($B$6:$B$4551)-ROW(B$6)+1),ROWS(D$6:D1995))),"")</f>
        <v>#REF!</v>
      </c>
      <c r="E1995" s="19" t="e">
        <f>IF(D1995="", "",MATCH(D1995,'Approved Products List'!C$5:C$2890,0))</f>
        <v>#REF!</v>
      </c>
      <c r="F1995" s="21" t="e">
        <f>IF(D1995="", "",COUNTIF('Approved Products List'!C$5:C$2890,D1995))</f>
        <v>#REF!</v>
      </c>
    </row>
    <row r="1996" spans="2:6" x14ac:dyDescent="0.25">
      <c r="B1996" s="20">
        <f>(COUNTIF('Approved Products List'!C$5:C384,'Approved Products List'!C384)=1)*1</f>
        <v>0</v>
      </c>
      <c r="C1996" s="19"/>
      <c r="D1996" s="19" t="e">
        <f t="array" ref="D1996">IF(ROWS(D$6:D1996)&lt;=C$5,INDEX('Approved Products List'!$C$5:$C$2890,SMALL(IF($B$6:$B$4551=1,ROW($B$6:$B$4551)-ROW(B$6)+1),ROWS(D$6:D1996))),"")</f>
        <v>#REF!</v>
      </c>
      <c r="E1996" s="19" t="e">
        <f>IF(D1996="", "",MATCH(D1996,'Approved Products List'!C$5:C$2890,0))</f>
        <v>#REF!</v>
      </c>
      <c r="F1996" s="21" t="e">
        <f>IF(D1996="", "",COUNTIF('Approved Products List'!C$5:C$2890,D1996))</f>
        <v>#REF!</v>
      </c>
    </row>
    <row r="1997" spans="2:6" x14ac:dyDescent="0.25">
      <c r="B1997" s="20">
        <f>(COUNTIF('Approved Products List'!C$5:C385,'Approved Products List'!C385)=1)*1</f>
        <v>0</v>
      </c>
      <c r="C1997" s="19"/>
      <c r="D1997" s="19" t="e">
        <f t="array" ref="D1997">IF(ROWS(D$6:D1997)&lt;=C$5,INDEX('Approved Products List'!$C$5:$C$2890,SMALL(IF($B$6:$B$4551=1,ROW($B$6:$B$4551)-ROW(B$6)+1),ROWS(D$6:D1997))),"")</f>
        <v>#REF!</v>
      </c>
      <c r="E1997" s="19" t="e">
        <f>IF(D1997="", "",MATCH(D1997,'Approved Products List'!C$5:C$2890,0))</f>
        <v>#REF!</v>
      </c>
      <c r="F1997" s="21" t="e">
        <f>IF(D1997="", "",COUNTIF('Approved Products List'!C$5:C$2890,D1997))</f>
        <v>#REF!</v>
      </c>
    </row>
    <row r="1998" spans="2:6" x14ac:dyDescent="0.25">
      <c r="B1998" s="20">
        <f>(COUNTIF('Approved Products List'!C$5:C386,'Approved Products List'!C386)=1)*1</f>
        <v>0</v>
      </c>
      <c r="C1998" s="19"/>
      <c r="D1998" s="19" t="e">
        <f t="array" ref="D1998">IF(ROWS(D$6:D1998)&lt;=C$5,INDEX('Approved Products List'!$C$5:$C$2890,SMALL(IF($B$6:$B$4551=1,ROW($B$6:$B$4551)-ROW(B$6)+1),ROWS(D$6:D1998))),"")</f>
        <v>#REF!</v>
      </c>
      <c r="E1998" s="19" t="e">
        <f>IF(D1998="", "",MATCH(D1998,'Approved Products List'!C$5:C$2890,0))</f>
        <v>#REF!</v>
      </c>
      <c r="F1998" s="21" t="e">
        <f>IF(D1998="", "",COUNTIF('Approved Products List'!C$5:C$2890,D1998))</f>
        <v>#REF!</v>
      </c>
    </row>
    <row r="1999" spans="2:6" x14ac:dyDescent="0.25">
      <c r="B1999" s="20">
        <f>(COUNTIF('Approved Products List'!C$5:C387,'Approved Products List'!C387)=1)*1</f>
        <v>0</v>
      </c>
      <c r="C1999" s="19"/>
      <c r="D1999" s="19" t="e">
        <f t="array" ref="D1999">IF(ROWS(D$6:D1999)&lt;=C$5,INDEX('Approved Products List'!$C$5:$C$2890,SMALL(IF($B$6:$B$4551=1,ROW($B$6:$B$4551)-ROW(B$6)+1),ROWS(D$6:D1999))),"")</f>
        <v>#REF!</v>
      </c>
      <c r="E1999" s="19" t="e">
        <f>IF(D1999="", "",MATCH(D1999,'Approved Products List'!C$5:C$2890,0))</f>
        <v>#REF!</v>
      </c>
      <c r="F1999" s="21" t="e">
        <f>IF(D1999="", "",COUNTIF('Approved Products List'!C$5:C$2890,D1999))</f>
        <v>#REF!</v>
      </c>
    </row>
    <row r="2000" spans="2:6" x14ac:dyDescent="0.25">
      <c r="B2000" s="20">
        <f>(COUNTIF('Approved Products List'!C$5:C388,'Approved Products List'!C388)=1)*1</f>
        <v>0</v>
      </c>
      <c r="C2000" s="19"/>
      <c r="D2000" s="19" t="e">
        <f t="array" ref="D2000">IF(ROWS(D$6:D2000)&lt;=C$5,INDEX('Approved Products List'!$C$5:$C$2890,SMALL(IF($B$6:$B$4551=1,ROW($B$6:$B$4551)-ROW(B$6)+1),ROWS(D$6:D2000))),"")</f>
        <v>#REF!</v>
      </c>
      <c r="E2000" s="19" t="e">
        <f>IF(D2000="", "",MATCH(D2000,'Approved Products List'!C$5:C$2890,0))</f>
        <v>#REF!</v>
      </c>
      <c r="F2000" s="21" t="e">
        <f>IF(D2000="", "",COUNTIF('Approved Products List'!C$5:C$2890,D2000))</f>
        <v>#REF!</v>
      </c>
    </row>
    <row r="2001" spans="2:6" x14ac:dyDescent="0.25">
      <c r="B2001" s="20">
        <f>(COUNTIF('Approved Products List'!C$5:C389,'Approved Products List'!C389)=1)*1</f>
        <v>0</v>
      </c>
      <c r="C2001" s="19"/>
      <c r="D2001" s="19" t="e">
        <f t="array" ref="D2001">IF(ROWS(D$6:D2001)&lt;=C$5,INDEX('Approved Products List'!$C$5:$C$2890,SMALL(IF($B$6:$B$4551=1,ROW($B$6:$B$4551)-ROW(B$6)+1),ROWS(D$6:D2001))),"")</f>
        <v>#REF!</v>
      </c>
      <c r="E2001" s="19" t="e">
        <f>IF(D2001="", "",MATCH(D2001,'Approved Products List'!C$5:C$2890,0))</f>
        <v>#REF!</v>
      </c>
      <c r="F2001" s="21" t="e">
        <f>IF(D2001="", "",COUNTIF('Approved Products List'!C$5:C$2890,D2001))</f>
        <v>#REF!</v>
      </c>
    </row>
    <row r="2002" spans="2:6" x14ac:dyDescent="0.25">
      <c r="B2002" s="20">
        <f>(COUNTIF('Approved Products List'!C$5:C390,'Approved Products List'!C390)=1)*1</f>
        <v>0</v>
      </c>
      <c r="C2002" s="19"/>
      <c r="D2002" s="19" t="e">
        <f t="array" ref="D2002">IF(ROWS(D$6:D2002)&lt;=C$5,INDEX('Approved Products List'!$C$5:$C$2890,SMALL(IF($B$6:$B$4551=1,ROW($B$6:$B$4551)-ROW(B$6)+1),ROWS(D$6:D2002))),"")</f>
        <v>#REF!</v>
      </c>
      <c r="E2002" s="19" t="e">
        <f>IF(D2002="", "",MATCH(D2002,'Approved Products List'!C$5:C$2890,0))</f>
        <v>#REF!</v>
      </c>
      <c r="F2002" s="21" t="e">
        <f>IF(D2002="", "",COUNTIF('Approved Products List'!C$5:C$2890,D2002))</f>
        <v>#REF!</v>
      </c>
    </row>
    <row r="2003" spans="2:6" x14ac:dyDescent="0.25">
      <c r="B2003" s="20">
        <f>(COUNTIF('Approved Products List'!C$5:C391,'Approved Products List'!C391)=1)*1</f>
        <v>0</v>
      </c>
      <c r="C2003" s="19"/>
      <c r="D2003" s="19" t="e">
        <f t="array" ref="D2003">IF(ROWS(D$6:D2003)&lt;=C$5,INDEX('Approved Products List'!$C$5:$C$2890,SMALL(IF($B$6:$B$4551=1,ROW($B$6:$B$4551)-ROW(B$6)+1),ROWS(D$6:D2003))),"")</f>
        <v>#REF!</v>
      </c>
      <c r="E2003" s="19" t="e">
        <f>IF(D2003="", "",MATCH(D2003,'Approved Products List'!C$5:C$2890,0))</f>
        <v>#REF!</v>
      </c>
      <c r="F2003" s="21" t="e">
        <f>IF(D2003="", "",COUNTIF('Approved Products List'!C$5:C$2890,D2003))</f>
        <v>#REF!</v>
      </c>
    </row>
    <row r="2004" spans="2:6" x14ac:dyDescent="0.25">
      <c r="B2004" s="20">
        <f>(COUNTIF('Approved Products List'!C$5:C392,'Approved Products List'!C392)=1)*1</f>
        <v>0</v>
      </c>
      <c r="C2004" s="19"/>
      <c r="D2004" s="19" t="e">
        <f t="array" ref="D2004">IF(ROWS(D$6:D2004)&lt;=C$5,INDEX('Approved Products List'!$C$5:$C$2890,SMALL(IF($B$6:$B$4551=1,ROW($B$6:$B$4551)-ROW(B$6)+1),ROWS(D$6:D2004))),"")</f>
        <v>#REF!</v>
      </c>
      <c r="E2004" s="19" t="e">
        <f>IF(D2004="", "",MATCH(D2004,'Approved Products List'!C$5:C$2890,0))</f>
        <v>#REF!</v>
      </c>
      <c r="F2004" s="21" t="e">
        <f>IF(D2004="", "",COUNTIF('Approved Products List'!C$5:C$2890,D2004))</f>
        <v>#REF!</v>
      </c>
    </row>
    <row r="2005" spans="2:6" x14ac:dyDescent="0.25">
      <c r="B2005" s="20">
        <f>(COUNTIF('Approved Products List'!C$5:C393,'Approved Products List'!C393)=1)*1</f>
        <v>0</v>
      </c>
      <c r="C2005" s="19"/>
      <c r="D2005" s="19" t="e">
        <f t="array" ref="D2005">IF(ROWS(D$6:D2005)&lt;=C$5,INDEX('Approved Products List'!$C$5:$C$2890,SMALL(IF($B$6:$B$4551=1,ROW($B$6:$B$4551)-ROW(B$6)+1),ROWS(D$6:D2005))),"")</f>
        <v>#REF!</v>
      </c>
      <c r="E2005" s="19" t="e">
        <f>IF(D2005="", "",MATCH(D2005,'Approved Products List'!C$5:C$2890,0))</f>
        <v>#REF!</v>
      </c>
      <c r="F2005" s="21" t="e">
        <f>IF(D2005="", "",COUNTIF('Approved Products List'!C$5:C$2890,D2005))</f>
        <v>#REF!</v>
      </c>
    </row>
    <row r="2006" spans="2:6" x14ac:dyDescent="0.25">
      <c r="B2006" s="20">
        <f>(COUNTIF('Approved Products List'!C$5:C394,'Approved Products List'!C394)=1)*1</f>
        <v>0</v>
      </c>
      <c r="C2006" s="19"/>
      <c r="D2006" s="19" t="e">
        <f t="array" ref="D2006">IF(ROWS(D$6:D2006)&lt;=C$5,INDEX('Approved Products List'!$C$5:$C$2890,SMALL(IF($B$6:$B$4551=1,ROW($B$6:$B$4551)-ROW(B$6)+1),ROWS(D$6:D2006))),"")</f>
        <v>#REF!</v>
      </c>
      <c r="E2006" s="19" t="e">
        <f>IF(D2006="", "",MATCH(D2006,'Approved Products List'!C$5:C$2890,0))</f>
        <v>#REF!</v>
      </c>
      <c r="F2006" s="21" t="e">
        <f>IF(D2006="", "",COUNTIF('Approved Products List'!C$5:C$2890,D2006))</f>
        <v>#REF!</v>
      </c>
    </row>
    <row r="2007" spans="2:6" x14ac:dyDescent="0.25">
      <c r="B2007" s="20">
        <f>(COUNTIF('Approved Products List'!C$5:C395,'Approved Products List'!C395)=1)*1</f>
        <v>0</v>
      </c>
      <c r="C2007" s="19"/>
      <c r="D2007" s="19" t="e">
        <f t="array" ref="D2007">IF(ROWS(D$6:D2007)&lt;=C$5,INDEX('Approved Products List'!$C$5:$C$2890,SMALL(IF($B$6:$B$4551=1,ROW($B$6:$B$4551)-ROW(B$6)+1),ROWS(D$6:D2007))),"")</f>
        <v>#REF!</v>
      </c>
      <c r="E2007" s="19" t="e">
        <f>IF(D2007="", "",MATCH(D2007,'Approved Products List'!C$5:C$2890,0))</f>
        <v>#REF!</v>
      </c>
      <c r="F2007" s="21" t="e">
        <f>IF(D2007="", "",COUNTIF('Approved Products List'!C$5:C$2890,D2007))</f>
        <v>#REF!</v>
      </c>
    </row>
    <row r="2008" spans="2:6" x14ac:dyDescent="0.25">
      <c r="B2008" s="20">
        <f>(COUNTIF('Approved Products List'!C$5:C396,'Approved Products List'!C396)=1)*1</f>
        <v>0</v>
      </c>
      <c r="C2008" s="19"/>
      <c r="D2008" s="19" t="e">
        <f t="array" ref="D2008">IF(ROWS(D$6:D2008)&lt;=C$5,INDEX('Approved Products List'!$C$5:$C$2890,SMALL(IF($B$6:$B$4551=1,ROW($B$6:$B$4551)-ROW(B$6)+1),ROWS(D$6:D2008))),"")</f>
        <v>#REF!</v>
      </c>
      <c r="E2008" s="19" t="e">
        <f>IF(D2008="", "",MATCH(D2008,'Approved Products List'!C$5:C$2890,0))</f>
        <v>#REF!</v>
      </c>
      <c r="F2008" s="21" t="e">
        <f>IF(D2008="", "",COUNTIF('Approved Products List'!C$5:C$2890,D2008))</f>
        <v>#REF!</v>
      </c>
    </row>
    <row r="2009" spans="2:6" x14ac:dyDescent="0.25">
      <c r="B2009" s="20">
        <f>(COUNTIF('Approved Products List'!C$5:C397,'Approved Products List'!C397)=1)*1</f>
        <v>0</v>
      </c>
      <c r="C2009" s="19"/>
      <c r="D2009" s="19" t="e">
        <f t="array" ref="D2009">IF(ROWS(D$6:D2009)&lt;=C$5,INDEX('Approved Products List'!$C$5:$C$2890,SMALL(IF($B$6:$B$4551=1,ROW($B$6:$B$4551)-ROW(B$6)+1),ROWS(D$6:D2009))),"")</f>
        <v>#REF!</v>
      </c>
      <c r="E2009" s="19" t="e">
        <f>IF(D2009="", "",MATCH(D2009,'Approved Products List'!C$5:C$2890,0))</f>
        <v>#REF!</v>
      </c>
      <c r="F2009" s="21" t="e">
        <f>IF(D2009="", "",COUNTIF('Approved Products List'!C$5:C$2890,D2009))</f>
        <v>#REF!</v>
      </c>
    </row>
    <row r="2010" spans="2:6" x14ac:dyDescent="0.25">
      <c r="B2010" s="20">
        <f>(COUNTIF('Approved Products List'!C$5:C398,'Approved Products List'!C398)=1)*1</f>
        <v>0</v>
      </c>
      <c r="C2010" s="19"/>
      <c r="D2010" s="19" t="e">
        <f t="array" ref="D2010">IF(ROWS(D$6:D2010)&lt;=C$5,INDEX('Approved Products List'!$C$5:$C$2890,SMALL(IF($B$6:$B$4551=1,ROW($B$6:$B$4551)-ROW(B$6)+1),ROWS(D$6:D2010))),"")</f>
        <v>#REF!</v>
      </c>
      <c r="E2010" s="19" t="e">
        <f>IF(D2010="", "",MATCH(D2010,'Approved Products List'!C$5:C$2890,0))</f>
        <v>#REF!</v>
      </c>
      <c r="F2010" s="21" t="e">
        <f>IF(D2010="", "",COUNTIF('Approved Products List'!C$5:C$2890,D2010))</f>
        <v>#REF!</v>
      </c>
    </row>
    <row r="2011" spans="2:6" x14ac:dyDescent="0.25">
      <c r="B2011" s="20">
        <f>(COUNTIF('Approved Products List'!C$5:C399,'Approved Products List'!C399)=1)*1</f>
        <v>0</v>
      </c>
      <c r="C2011" s="19"/>
      <c r="D2011" s="19" t="e">
        <f t="array" ref="D2011">IF(ROWS(D$6:D2011)&lt;=C$5,INDEX('Approved Products List'!$C$5:$C$2890,SMALL(IF($B$6:$B$4551=1,ROW($B$6:$B$4551)-ROW(B$6)+1),ROWS(D$6:D2011))),"")</f>
        <v>#REF!</v>
      </c>
      <c r="E2011" s="19" t="e">
        <f>IF(D2011="", "",MATCH(D2011,'Approved Products List'!C$5:C$2890,0))</f>
        <v>#REF!</v>
      </c>
      <c r="F2011" s="21" t="e">
        <f>IF(D2011="", "",COUNTIF('Approved Products List'!C$5:C$2890,D2011))</f>
        <v>#REF!</v>
      </c>
    </row>
    <row r="2012" spans="2:6" x14ac:dyDescent="0.25">
      <c r="B2012" s="20">
        <f>(COUNTIF('Approved Products List'!C$5:C400,'Approved Products List'!C400)=1)*1</f>
        <v>0</v>
      </c>
      <c r="C2012" s="19"/>
      <c r="D2012" s="19" t="e">
        <f t="array" ref="D2012">IF(ROWS(D$6:D2012)&lt;=C$5,INDEX('Approved Products List'!$C$5:$C$2890,SMALL(IF($B$6:$B$4551=1,ROW($B$6:$B$4551)-ROW(B$6)+1),ROWS(D$6:D2012))),"")</f>
        <v>#REF!</v>
      </c>
      <c r="E2012" s="19" t="e">
        <f>IF(D2012="", "",MATCH(D2012,'Approved Products List'!C$5:C$2890,0))</f>
        <v>#REF!</v>
      </c>
      <c r="F2012" s="21" t="e">
        <f>IF(D2012="", "",COUNTIF('Approved Products List'!C$5:C$2890,D2012))</f>
        <v>#REF!</v>
      </c>
    </row>
    <row r="2013" spans="2:6" x14ac:dyDescent="0.25">
      <c r="B2013" s="20">
        <f>(COUNTIF('Approved Products List'!C$5:C401,'Approved Products List'!C401)=1)*1</f>
        <v>0</v>
      </c>
      <c r="C2013" s="19"/>
      <c r="D2013" s="19" t="e">
        <f t="array" ref="D2013">IF(ROWS(D$6:D2013)&lt;=C$5,INDEX('Approved Products List'!$C$5:$C$2890,SMALL(IF($B$6:$B$4551=1,ROW($B$6:$B$4551)-ROW(B$6)+1),ROWS(D$6:D2013))),"")</f>
        <v>#REF!</v>
      </c>
      <c r="E2013" s="19" t="e">
        <f>IF(D2013="", "",MATCH(D2013,'Approved Products List'!C$5:C$2890,0))</f>
        <v>#REF!</v>
      </c>
      <c r="F2013" s="21" t="e">
        <f>IF(D2013="", "",COUNTIF('Approved Products List'!C$5:C$2890,D2013))</f>
        <v>#REF!</v>
      </c>
    </row>
    <row r="2014" spans="2:6" x14ac:dyDescent="0.25">
      <c r="B2014" s="20">
        <f>(COUNTIF('Approved Products List'!C$5:C402,'Approved Products List'!C402)=1)*1</f>
        <v>0</v>
      </c>
      <c r="C2014" s="19"/>
      <c r="D2014" s="19" t="e">
        <f t="array" ref="D2014">IF(ROWS(D$6:D2014)&lt;=C$5,INDEX('Approved Products List'!$C$5:$C$2890,SMALL(IF($B$6:$B$4551=1,ROW($B$6:$B$4551)-ROW(B$6)+1),ROWS(D$6:D2014))),"")</f>
        <v>#REF!</v>
      </c>
      <c r="E2014" s="19" t="e">
        <f>IF(D2014="", "",MATCH(D2014,'Approved Products List'!C$5:C$2890,0))</f>
        <v>#REF!</v>
      </c>
      <c r="F2014" s="21" t="e">
        <f>IF(D2014="", "",COUNTIF('Approved Products List'!C$5:C$2890,D2014))</f>
        <v>#REF!</v>
      </c>
    </row>
    <row r="2015" spans="2:6" x14ac:dyDescent="0.25">
      <c r="B2015" s="20">
        <f>(COUNTIF('Approved Products List'!C$5:C403,'Approved Products List'!C403)=1)*1</f>
        <v>0</v>
      </c>
      <c r="C2015" s="19"/>
      <c r="D2015" s="19" t="e">
        <f t="array" ref="D2015">IF(ROWS(D$6:D2015)&lt;=C$5,INDEX('Approved Products List'!$C$5:$C$2890,SMALL(IF($B$6:$B$4551=1,ROW($B$6:$B$4551)-ROW(B$6)+1),ROWS(D$6:D2015))),"")</f>
        <v>#REF!</v>
      </c>
      <c r="E2015" s="19" t="e">
        <f>IF(D2015="", "",MATCH(D2015,'Approved Products List'!C$5:C$2890,0))</f>
        <v>#REF!</v>
      </c>
      <c r="F2015" s="21" t="e">
        <f>IF(D2015="", "",COUNTIF('Approved Products List'!C$5:C$2890,D2015))</f>
        <v>#REF!</v>
      </c>
    </row>
    <row r="2016" spans="2:6" x14ac:dyDescent="0.25">
      <c r="B2016" s="20">
        <f>(COUNTIF('Approved Products List'!C$5:C404,'Approved Products List'!C404)=1)*1</f>
        <v>0</v>
      </c>
      <c r="C2016" s="19"/>
      <c r="D2016" s="19" t="e">
        <f t="array" ref="D2016">IF(ROWS(D$6:D2016)&lt;=C$5,INDEX('Approved Products List'!$C$5:$C$2890,SMALL(IF($B$6:$B$4551=1,ROW($B$6:$B$4551)-ROW(B$6)+1),ROWS(D$6:D2016))),"")</f>
        <v>#REF!</v>
      </c>
      <c r="E2016" s="19" t="e">
        <f>IF(D2016="", "",MATCH(D2016,'Approved Products List'!C$5:C$2890,0))</f>
        <v>#REF!</v>
      </c>
      <c r="F2016" s="21" t="e">
        <f>IF(D2016="", "",COUNTIF('Approved Products List'!C$5:C$2890,D2016))</f>
        <v>#REF!</v>
      </c>
    </row>
    <row r="2017" spans="2:6" x14ac:dyDescent="0.25">
      <c r="B2017" s="20">
        <f>(COUNTIF('Approved Products List'!C$5:C405,'Approved Products List'!C405)=1)*1</f>
        <v>0</v>
      </c>
      <c r="C2017" s="19"/>
      <c r="D2017" s="19" t="e">
        <f t="array" ref="D2017">IF(ROWS(D$6:D2017)&lt;=C$5,INDEX('Approved Products List'!$C$5:$C$2890,SMALL(IF($B$6:$B$4551=1,ROW($B$6:$B$4551)-ROW(B$6)+1),ROWS(D$6:D2017))),"")</f>
        <v>#REF!</v>
      </c>
      <c r="E2017" s="19" t="e">
        <f>IF(D2017="", "",MATCH(D2017,'Approved Products List'!C$5:C$2890,0))</f>
        <v>#REF!</v>
      </c>
      <c r="F2017" s="21" t="e">
        <f>IF(D2017="", "",COUNTIF('Approved Products List'!C$5:C$2890,D2017))</f>
        <v>#REF!</v>
      </c>
    </row>
    <row r="2018" spans="2:6" x14ac:dyDescent="0.25">
      <c r="B2018" s="20">
        <f>(COUNTIF('Approved Products List'!C$5:C406,'Approved Products List'!C406)=1)*1</f>
        <v>0</v>
      </c>
      <c r="C2018" s="19"/>
      <c r="D2018" s="19" t="e">
        <f t="array" ref="D2018">IF(ROWS(D$6:D2018)&lt;=C$5,INDEX('Approved Products List'!$C$5:$C$2890,SMALL(IF($B$6:$B$4551=1,ROW($B$6:$B$4551)-ROW(B$6)+1),ROWS(D$6:D2018))),"")</f>
        <v>#REF!</v>
      </c>
      <c r="E2018" s="19" t="e">
        <f>IF(D2018="", "",MATCH(D2018,'Approved Products List'!C$5:C$2890,0))</f>
        <v>#REF!</v>
      </c>
      <c r="F2018" s="21" t="e">
        <f>IF(D2018="", "",COUNTIF('Approved Products List'!C$5:C$2890,D2018))</f>
        <v>#REF!</v>
      </c>
    </row>
    <row r="2019" spans="2:6" x14ac:dyDescent="0.25">
      <c r="B2019" s="20">
        <f>(COUNTIF('Approved Products List'!C$5:C407,'Approved Products List'!C407)=1)*1</f>
        <v>0</v>
      </c>
      <c r="C2019" s="19"/>
      <c r="D2019" s="19" t="e">
        <f t="array" ref="D2019">IF(ROWS(D$6:D2019)&lt;=C$5,INDEX('Approved Products List'!$C$5:$C$2890,SMALL(IF($B$6:$B$4551=1,ROW($B$6:$B$4551)-ROW(B$6)+1),ROWS(D$6:D2019))),"")</f>
        <v>#REF!</v>
      </c>
      <c r="E2019" s="19" t="e">
        <f>IF(D2019="", "",MATCH(D2019,'Approved Products List'!C$5:C$2890,0))</f>
        <v>#REF!</v>
      </c>
      <c r="F2019" s="21" t="e">
        <f>IF(D2019="", "",COUNTIF('Approved Products List'!C$5:C$2890,D2019))</f>
        <v>#REF!</v>
      </c>
    </row>
    <row r="2020" spans="2:6" x14ac:dyDescent="0.25">
      <c r="B2020" s="20">
        <f>(COUNTIF('Approved Products List'!C$5:C408,'Approved Products List'!C408)=1)*1</f>
        <v>0</v>
      </c>
      <c r="C2020" s="19"/>
      <c r="D2020" s="19" t="e">
        <f t="array" ref="D2020">IF(ROWS(D$6:D2020)&lt;=C$5,INDEX('Approved Products List'!$C$5:$C$2890,SMALL(IF($B$6:$B$4551=1,ROW($B$6:$B$4551)-ROW(B$6)+1),ROWS(D$6:D2020))),"")</f>
        <v>#REF!</v>
      </c>
      <c r="E2020" s="19" t="e">
        <f>IF(D2020="", "",MATCH(D2020,'Approved Products List'!C$5:C$2890,0))</f>
        <v>#REF!</v>
      </c>
      <c r="F2020" s="21" t="e">
        <f>IF(D2020="", "",COUNTIF('Approved Products List'!C$5:C$2890,D2020))</f>
        <v>#REF!</v>
      </c>
    </row>
    <row r="2021" spans="2:6" x14ac:dyDescent="0.25">
      <c r="B2021" s="20">
        <f>(COUNTIF('Approved Products List'!C$5:C409,'Approved Products List'!C409)=1)*1</f>
        <v>0</v>
      </c>
      <c r="C2021" s="19"/>
      <c r="D2021" s="19" t="e">
        <f t="array" ref="D2021">IF(ROWS(D$6:D2021)&lt;=C$5,INDEX('Approved Products List'!$C$5:$C$2890,SMALL(IF($B$6:$B$4551=1,ROW($B$6:$B$4551)-ROW(B$6)+1),ROWS(D$6:D2021))),"")</f>
        <v>#REF!</v>
      </c>
      <c r="E2021" s="19" t="e">
        <f>IF(D2021="", "",MATCH(D2021,'Approved Products List'!C$5:C$2890,0))</f>
        <v>#REF!</v>
      </c>
      <c r="F2021" s="21" t="e">
        <f>IF(D2021="", "",COUNTIF('Approved Products List'!C$5:C$2890,D2021))</f>
        <v>#REF!</v>
      </c>
    </row>
    <row r="2022" spans="2:6" x14ac:dyDescent="0.25">
      <c r="B2022" s="20">
        <f>(COUNTIF('Approved Products List'!C$5:C410,'Approved Products List'!C410)=1)*1</f>
        <v>0</v>
      </c>
      <c r="C2022" s="19"/>
      <c r="D2022" s="19" t="e">
        <f t="array" ref="D2022">IF(ROWS(D$6:D2022)&lt;=C$5,INDEX('Approved Products List'!$C$5:$C$2890,SMALL(IF($B$6:$B$4551=1,ROW($B$6:$B$4551)-ROW(B$6)+1),ROWS(D$6:D2022))),"")</f>
        <v>#REF!</v>
      </c>
      <c r="E2022" s="19" t="e">
        <f>IF(D2022="", "",MATCH(D2022,'Approved Products List'!C$5:C$2890,0))</f>
        <v>#REF!</v>
      </c>
      <c r="F2022" s="21" t="e">
        <f>IF(D2022="", "",COUNTIF('Approved Products List'!C$5:C$2890,D2022))</f>
        <v>#REF!</v>
      </c>
    </row>
    <row r="2023" spans="2:6" x14ac:dyDescent="0.25">
      <c r="B2023" s="20">
        <f>(COUNTIF('Approved Products List'!C$5:C411,'Approved Products List'!C411)=1)*1</f>
        <v>0</v>
      </c>
      <c r="C2023" s="19"/>
      <c r="D2023" s="19" t="e">
        <f t="array" ref="D2023">IF(ROWS(D$6:D2023)&lt;=C$5,INDEX('Approved Products List'!$C$5:$C$2890,SMALL(IF($B$6:$B$4551=1,ROW($B$6:$B$4551)-ROW(B$6)+1),ROWS(D$6:D2023))),"")</f>
        <v>#REF!</v>
      </c>
      <c r="E2023" s="19" t="e">
        <f>IF(D2023="", "",MATCH(D2023,'Approved Products List'!C$5:C$2890,0))</f>
        <v>#REF!</v>
      </c>
      <c r="F2023" s="21" t="e">
        <f>IF(D2023="", "",COUNTIF('Approved Products List'!C$5:C$2890,D2023))</f>
        <v>#REF!</v>
      </c>
    </row>
    <row r="2024" spans="2:6" x14ac:dyDescent="0.25">
      <c r="B2024" s="20">
        <f>(COUNTIF('Approved Products List'!C$5:C412,'Approved Products List'!C412)=1)*1</f>
        <v>0</v>
      </c>
      <c r="C2024" s="19"/>
      <c r="D2024" s="19" t="e">
        <f t="array" ref="D2024">IF(ROWS(D$6:D2024)&lt;=C$5,INDEX('Approved Products List'!$C$5:$C$2890,SMALL(IF($B$6:$B$4551=1,ROW($B$6:$B$4551)-ROW(B$6)+1),ROWS(D$6:D2024))),"")</f>
        <v>#REF!</v>
      </c>
      <c r="E2024" s="19" t="e">
        <f>IF(D2024="", "",MATCH(D2024,'Approved Products List'!C$5:C$2890,0))</f>
        <v>#REF!</v>
      </c>
      <c r="F2024" s="21" t="e">
        <f>IF(D2024="", "",COUNTIF('Approved Products List'!C$5:C$2890,D2024))</f>
        <v>#REF!</v>
      </c>
    </row>
    <row r="2025" spans="2:6" x14ac:dyDescent="0.25">
      <c r="B2025" s="20">
        <f>(COUNTIF('Approved Products List'!C$5:C413,'Approved Products List'!C413)=1)*1</f>
        <v>0</v>
      </c>
      <c r="C2025" s="19"/>
      <c r="D2025" s="19" t="e">
        <f t="array" ref="D2025">IF(ROWS(D$6:D2025)&lt;=C$5,INDEX('Approved Products List'!$C$5:$C$2890,SMALL(IF($B$6:$B$4551=1,ROW($B$6:$B$4551)-ROW(B$6)+1),ROWS(D$6:D2025))),"")</f>
        <v>#REF!</v>
      </c>
      <c r="E2025" s="19" t="e">
        <f>IF(D2025="", "",MATCH(D2025,'Approved Products List'!C$5:C$2890,0))</f>
        <v>#REF!</v>
      </c>
      <c r="F2025" s="21" t="e">
        <f>IF(D2025="", "",COUNTIF('Approved Products List'!C$5:C$2890,D2025))</f>
        <v>#REF!</v>
      </c>
    </row>
    <row r="2026" spans="2:6" x14ac:dyDescent="0.25">
      <c r="B2026" s="20">
        <f>(COUNTIF('Approved Products List'!C$5:C414,'Approved Products List'!C414)=1)*1</f>
        <v>0</v>
      </c>
      <c r="C2026" s="19"/>
      <c r="D2026" s="19" t="e">
        <f t="array" ref="D2026">IF(ROWS(D$6:D2026)&lt;=C$5,INDEX('Approved Products List'!$C$5:$C$2890,SMALL(IF($B$6:$B$4551=1,ROW($B$6:$B$4551)-ROW(B$6)+1),ROWS(D$6:D2026))),"")</f>
        <v>#REF!</v>
      </c>
      <c r="E2026" s="19" t="e">
        <f>IF(D2026="", "",MATCH(D2026,'Approved Products List'!C$5:C$2890,0))</f>
        <v>#REF!</v>
      </c>
      <c r="F2026" s="21" t="e">
        <f>IF(D2026="", "",COUNTIF('Approved Products List'!C$5:C$2890,D2026))</f>
        <v>#REF!</v>
      </c>
    </row>
    <row r="2027" spans="2:6" x14ac:dyDescent="0.25">
      <c r="B2027" s="20">
        <f>(COUNTIF('Approved Products List'!C$5:C415,'Approved Products List'!C415)=1)*1</f>
        <v>0</v>
      </c>
      <c r="C2027" s="19"/>
      <c r="D2027" s="19" t="e">
        <f t="array" ref="D2027">IF(ROWS(D$6:D2027)&lt;=C$5,INDEX('Approved Products List'!$C$5:$C$2890,SMALL(IF($B$6:$B$4551=1,ROW($B$6:$B$4551)-ROW(B$6)+1),ROWS(D$6:D2027))),"")</f>
        <v>#REF!</v>
      </c>
      <c r="E2027" s="19" t="e">
        <f>IF(D2027="", "",MATCH(D2027,'Approved Products List'!C$5:C$2890,0))</f>
        <v>#REF!</v>
      </c>
      <c r="F2027" s="21" t="e">
        <f>IF(D2027="", "",COUNTIF('Approved Products List'!C$5:C$2890,D2027))</f>
        <v>#REF!</v>
      </c>
    </row>
    <row r="2028" spans="2:6" x14ac:dyDescent="0.25">
      <c r="B2028" s="20">
        <f>(COUNTIF('Approved Products List'!C$5:C416,'Approved Products List'!C416)=1)*1</f>
        <v>0</v>
      </c>
      <c r="C2028" s="19"/>
      <c r="D2028" s="19" t="e">
        <f t="array" ref="D2028">IF(ROWS(D$6:D2028)&lt;=C$5,INDEX('Approved Products List'!$C$5:$C$2890,SMALL(IF($B$6:$B$4551=1,ROW($B$6:$B$4551)-ROW(B$6)+1),ROWS(D$6:D2028))),"")</f>
        <v>#REF!</v>
      </c>
      <c r="E2028" s="19" t="e">
        <f>IF(D2028="", "",MATCH(D2028,'Approved Products List'!C$5:C$2890,0))</f>
        <v>#REF!</v>
      </c>
      <c r="F2028" s="21" t="e">
        <f>IF(D2028="", "",COUNTIF('Approved Products List'!C$5:C$2890,D2028))</f>
        <v>#REF!</v>
      </c>
    </row>
    <row r="2029" spans="2:6" x14ac:dyDescent="0.25">
      <c r="B2029" s="20">
        <f>(COUNTIF('Approved Products List'!C$5:C417,'Approved Products List'!C417)=1)*1</f>
        <v>0</v>
      </c>
      <c r="C2029" s="19"/>
      <c r="D2029" s="19" t="e">
        <f t="array" ref="D2029">IF(ROWS(D$6:D2029)&lt;=C$5,INDEX('Approved Products List'!$C$5:$C$2890,SMALL(IF($B$6:$B$4551=1,ROW($B$6:$B$4551)-ROW(B$6)+1),ROWS(D$6:D2029))),"")</f>
        <v>#REF!</v>
      </c>
      <c r="E2029" s="19" t="e">
        <f>IF(D2029="", "",MATCH(D2029,'Approved Products List'!C$5:C$2890,0))</f>
        <v>#REF!</v>
      </c>
      <c r="F2029" s="21" t="e">
        <f>IF(D2029="", "",COUNTIF('Approved Products List'!C$5:C$2890,D2029))</f>
        <v>#REF!</v>
      </c>
    </row>
    <row r="2030" spans="2:6" x14ac:dyDescent="0.25">
      <c r="B2030" s="20">
        <f>(COUNTIF('Approved Products List'!C$5:C418,'Approved Products List'!C418)=1)*1</f>
        <v>0</v>
      </c>
      <c r="C2030" s="19"/>
      <c r="D2030" s="19" t="e">
        <f t="array" ref="D2030">IF(ROWS(D$6:D2030)&lt;=C$5,INDEX('Approved Products List'!$C$5:$C$2890,SMALL(IF($B$6:$B$4551=1,ROW($B$6:$B$4551)-ROW(B$6)+1),ROWS(D$6:D2030))),"")</f>
        <v>#REF!</v>
      </c>
      <c r="E2030" s="19" t="e">
        <f>IF(D2030="", "",MATCH(D2030,'Approved Products List'!C$5:C$2890,0))</f>
        <v>#REF!</v>
      </c>
      <c r="F2030" s="21" t="e">
        <f>IF(D2030="", "",COUNTIF('Approved Products List'!C$5:C$2890,D2030))</f>
        <v>#REF!</v>
      </c>
    </row>
    <row r="2031" spans="2:6" x14ac:dyDescent="0.25">
      <c r="B2031" s="20">
        <f>(COUNTIF('Approved Products List'!C$5:C419,'Approved Products List'!C419)=1)*1</f>
        <v>0</v>
      </c>
      <c r="C2031" s="19"/>
      <c r="D2031" s="19" t="e">
        <f t="array" ref="D2031">IF(ROWS(D$6:D2031)&lt;=C$5,INDEX('Approved Products List'!$C$5:$C$2890,SMALL(IF($B$6:$B$4551=1,ROW($B$6:$B$4551)-ROW(B$6)+1),ROWS(D$6:D2031))),"")</f>
        <v>#REF!</v>
      </c>
      <c r="E2031" s="19" t="e">
        <f>IF(D2031="", "",MATCH(D2031,'Approved Products List'!C$5:C$2890,0))</f>
        <v>#REF!</v>
      </c>
      <c r="F2031" s="21" t="e">
        <f>IF(D2031="", "",COUNTIF('Approved Products List'!C$5:C$2890,D2031))</f>
        <v>#REF!</v>
      </c>
    </row>
    <row r="2032" spans="2:6" x14ac:dyDescent="0.25">
      <c r="B2032" s="20">
        <f>(COUNTIF('Approved Products List'!C$5:C420,'Approved Products List'!C420)=1)*1</f>
        <v>0</v>
      </c>
      <c r="C2032" s="19"/>
      <c r="D2032" s="19" t="e">
        <f t="array" ref="D2032">IF(ROWS(D$6:D2032)&lt;=C$5,INDEX('Approved Products List'!$C$5:$C$2890,SMALL(IF($B$6:$B$4551=1,ROW($B$6:$B$4551)-ROW(B$6)+1),ROWS(D$6:D2032))),"")</f>
        <v>#REF!</v>
      </c>
      <c r="E2032" s="19" t="e">
        <f>IF(D2032="", "",MATCH(D2032,'Approved Products List'!C$5:C$2890,0))</f>
        <v>#REF!</v>
      </c>
      <c r="F2032" s="21" t="e">
        <f>IF(D2032="", "",COUNTIF('Approved Products List'!C$5:C$2890,D2032))</f>
        <v>#REF!</v>
      </c>
    </row>
    <row r="2033" spans="2:6" x14ac:dyDescent="0.25">
      <c r="B2033" s="20">
        <f>(COUNTIF('Approved Products List'!C$5:C421,'Approved Products List'!C421)=1)*1</f>
        <v>0</v>
      </c>
      <c r="C2033" s="19"/>
      <c r="D2033" s="19" t="e">
        <f t="array" ref="D2033">IF(ROWS(D$6:D2033)&lt;=C$5,INDEX('Approved Products List'!$C$5:$C$2890,SMALL(IF($B$6:$B$4551=1,ROW($B$6:$B$4551)-ROW(B$6)+1),ROWS(D$6:D2033))),"")</f>
        <v>#REF!</v>
      </c>
      <c r="E2033" s="19" t="e">
        <f>IF(D2033="", "",MATCH(D2033,'Approved Products List'!C$5:C$2890,0))</f>
        <v>#REF!</v>
      </c>
      <c r="F2033" s="21" t="e">
        <f>IF(D2033="", "",COUNTIF('Approved Products List'!C$5:C$2890,D2033))</f>
        <v>#REF!</v>
      </c>
    </row>
    <row r="2034" spans="2:6" x14ac:dyDescent="0.25">
      <c r="B2034" s="20">
        <f>(COUNTIF('Approved Products List'!C$5:C422,'Approved Products List'!C422)=1)*1</f>
        <v>0</v>
      </c>
      <c r="C2034" s="19"/>
      <c r="D2034" s="19" t="e">
        <f t="array" ref="D2034">IF(ROWS(D$6:D2034)&lt;=C$5,INDEX('Approved Products List'!$C$5:$C$2890,SMALL(IF($B$6:$B$4551=1,ROW($B$6:$B$4551)-ROW(B$6)+1),ROWS(D$6:D2034))),"")</f>
        <v>#REF!</v>
      </c>
      <c r="E2034" s="19" t="e">
        <f>IF(D2034="", "",MATCH(D2034,'Approved Products List'!C$5:C$2890,0))</f>
        <v>#REF!</v>
      </c>
      <c r="F2034" s="21" t="e">
        <f>IF(D2034="", "",COUNTIF('Approved Products List'!C$5:C$2890,D2034))</f>
        <v>#REF!</v>
      </c>
    </row>
    <row r="2035" spans="2:6" x14ac:dyDescent="0.25">
      <c r="B2035" s="20">
        <f>(COUNTIF('Approved Products List'!C$5:C423,'Approved Products List'!C423)=1)*1</f>
        <v>0</v>
      </c>
      <c r="C2035" s="19"/>
      <c r="D2035" s="19" t="e">
        <f t="array" ref="D2035">IF(ROWS(D$6:D2035)&lt;=C$5,INDEX('Approved Products List'!$C$5:$C$2890,SMALL(IF($B$6:$B$4551=1,ROW($B$6:$B$4551)-ROW(B$6)+1),ROWS(D$6:D2035))),"")</f>
        <v>#REF!</v>
      </c>
      <c r="E2035" s="19" t="e">
        <f>IF(D2035="", "",MATCH(D2035,'Approved Products List'!C$5:C$2890,0))</f>
        <v>#REF!</v>
      </c>
      <c r="F2035" s="21" t="e">
        <f>IF(D2035="", "",COUNTIF('Approved Products List'!C$5:C$2890,D2035))</f>
        <v>#REF!</v>
      </c>
    </row>
    <row r="2036" spans="2:6" x14ac:dyDescent="0.25">
      <c r="B2036" s="20">
        <f>(COUNTIF('Approved Products List'!C$5:C424,'Approved Products List'!C424)=1)*1</f>
        <v>0</v>
      </c>
      <c r="C2036" s="19"/>
      <c r="D2036" s="19" t="e">
        <f t="array" ref="D2036">IF(ROWS(D$6:D2036)&lt;=C$5,INDEX('Approved Products List'!$C$5:$C$2890,SMALL(IF($B$6:$B$4551=1,ROW($B$6:$B$4551)-ROW(B$6)+1),ROWS(D$6:D2036))),"")</f>
        <v>#REF!</v>
      </c>
      <c r="E2036" s="19" t="e">
        <f>IF(D2036="", "",MATCH(D2036,'Approved Products List'!C$5:C$2890,0))</f>
        <v>#REF!</v>
      </c>
      <c r="F2036" s="21" t="e">
        <f>IF(D2036="", "",COUNTIF('Approved Products List'!C$5:C$2890,D2036))</f>
        <v>#REF!</v>
      </c>
    </row>
    <row r="2037" spans="2:6" x14ac:dyDescent="0.25">
      <c r="B2037" s="20">
        <f>(COUNTIF('Approved Products List'!C$5:C425,'Approved Products List'!C425)=1)*1</f>
        <v>0</v>
      </c>
      <c r="C2037" s="19"/>
      <c r="D2037" s="19" t="e">
        <f t="array" ref="D2037">IF(ROWS(D$6:D2037)&lt;=C$5,INDEX('Approved Products List'!$C$5:$C$2890,SMALL(IF($B$6:$B$4551=1,ROW($B$6:$B$4551)-ROW(B$6)+1),ROWS(D$6:D2037))),"")</f>
        <v>#REF!</v>
      </c>
      <c r="E2037" s="19" t="e">
        <f>IF(D2037="", "",MATCH(D2037,'Approved Products List'!C$5:C$2890,0))</f>
        <v>#REF!</v>
      </c>
      <c r="F2037" s="21" t="e">
        <f>IF(D2037="", "",COUNTIF('Approved Products List'!C$5:C$2890,D2037))</f>
        <v>#REF!</v>
      </c>
    </row>
    <row r="2038" spans="2:6" x14ac:dyDescent="0.25">
      <c r="B2038" s="20">
        <f>(COUNTIF('Approved Products List'!C$5:C426,'Approved Products List'!C426)=1)*1</f>
        <v>0</v>
      </c>
      <c r="C2038" s="19"/>
      <c r="D2038" s="19" t="e">
        <f t="array" ref="D2038">IF(ROWS(D$6:D2038)&lt;=C$5,INDEX('Approved Products List'!$C$5:$C$2890,SMALL(IF($B$6:$B$4551=1,ROW($B$6:$B$4551)-ROW(B$6)+1),ROWS(D$6:D2038))),"")</f>
        <v>#REF!</v>
      </c>
      <c r="E2038" s="19" t="e">
        <f>IF(D2038="", "",MATCH(D2038,'Approved Products List'!C$5:C$2890,0))</f>
        <v>#REF!</v>
      </c>
      <c r="F2038" s="21" t="e">
        <f>IF(D2038="", "",COUNTIF('Approved Products List'!C$5:C$2890,D2038))</f>
        <v>#REF!</v>
      </c>
    </row>
    <row r="2039" spans="2:6" x14ac:dyDescent="0.25">
      <c r="B2039" s="20">
        <f>(COUNTIF('Approved Products List'!C$5:C427,'Approved Products List'!C427)=1)*1</f>
        <v>0</v>
      </c>
      <c r="C2039" s="19"/>
      <c r="D2039" s="19" t="e">
        <f t="array" ref="D2039">IF(ROWS(D$6:D2039)&lt;=C$5,INDEX('Approved Products List'!$C$5:$C$2890,SMALL(IF($B$6:$B$4551=1,ROW($B$6:$B$4551)-ROW(B$6)+1),ROWS(D$6:D2039))),"")</f>
        <v>#REF!</v>
      </c>
      <c r="E2039" s="19" t="e">
        <f>IF(D2039="", "",MATCH(D2039,'Approved Products List'!C$5:C$2890,0))</f>
        <v>#REF!</v>
      </c>
      <c r="F2039" s="21" t="e">
        <f>IF(D2039="", "",COUNTIF('Approved Products List'!C$5:C$2890,D2039))</f>
        <v>#REF!</v>
      </c>
    </row>
    <row r="2040" spans="2:6" x14ac:dyDescent="0.25">
      <c r="B2040" s="20">
        <f>(COUNTIF('Approved Products List'!C$5:C428,'Approved Products List'!C428)=1)*1</f>
        <v>0</v>
      </c>
      <c r="C2040" s="19"/>
      <c r="D2040" s="19" t="e">
        <f t="array" ref="D2040">IF(ROWS(D$6:D2040)&lt;=C$5,INDEX('Approved Products List'!$C$5:$C$2890,SMALL(IF($B$6:$B$4551=1,ROW($B$6:$B$4551)-ROW(B$6)+1),ROWS(D$6:D2040))),"")</f>
        <v>#REF!</v>
      </c>
      <c r="E2040" s="19" t="e">
        <f>IF(D2040="", "",MATCH(D2040,'Approved Products List'!C$5:C$2890,0))</f>
        <v>#REF!</v>
      </c>
      <c r="F2040" s="21" t="e">
        <f>IF(D2040="", "",COUNTIF('Approved Products List'!C$5:C$2890,D2040))</f>
        <v>#REF!</v>
      </c>
    </row>
    <row r="2041" spans="2:6" x14ac:dyDescent="0.25">
      <c r="B2041" s="20">
        <f>(COUNTIF('Approved Products List'!C$5:C429,'Approved Products List'!C429)=1)*1</f>
        <v>0</v>
      </c>
      <c r="C2041" s="19"/>
      <c r="D2041" s="19" t="e">
        <f t="array" ref="D2041">IF(ROWS(D$6:D2041)&lt;=C$5,INDEX('Approved Products List'!$C$5:$C$2890,SMALL(IF($B$6:$B$4551=1,ROW($B$6:$B$4551)-ROW(B$6)+1),ROWS(D$6:D2041))),"")</f>
        <v>#REF!</v>
      </c>
      <c r="E2041" s="19" t="e">
        <f>IF(D2041="", "",MATCH(D2041,'Approved Products List'!C$5:C$2890,0))</f>
        <v>#REF!</v>
      </c>
      <c r="F2041" s="21" t="e">
        <f>IF(D2041="", "",COUNTIF('Approved Products List'!C$5:C$2890,D2041))</f>
        <v>#REF!</v>
      </c>
    </row>
    <row r="2042" spans="2:6" x14ac:dyDescent="0.25">
      <c r="B2042" s="20">
        <f>(COUNTIF('Approved Products List'!C$5:C430,'Approved Products List'!C430)=1)*1</f>
        <v>0</v>
      </c>
      <c r="C2042" s="19"/>
      <c r="D2042" s="19" t="e">
        <f t="array" ref="D2042">IF(ROWS(D$6:D2042)&lt;=C$5,INDEX('Approved Products List'!$C$5:$C$2890,SMALL(IF($B$6:$B$4551=1,ROW($B$6:$B$4551)-ROW(B$6)+1),ROWS(D$6:D2042))),"")</f>
        <v>#REF!</v>
      </c>
      <c r="E2042" s="19" t="e">
        <f>IF(D2042="", "",MATCH(D2042,'Approved Products List'!C$5:C$2890,0))</f>
        <v>#REF!</v>
      </c>
      <c r="F2042" s="21" t="e">
        <f>IF(D2042="", "",COUNTIF('Approved Products List'!C$5:C$2890,D2042))</f>
        <v>#REF!</v>
      </c>
    </row>
    <row r="2043" spans="2:6" x14ac:dyDescent="0.25">
      <c r="B2043" s="20">
        <f>(COUNTIF('Approved Products List'!C$5:C431,'Approved Products List'!C431)=1)*1</f>
        <v>0</v>
      </c>
      <c r="C2043" s="19"/>
      <c r="D2043" s="19" t="e">
        <f t="array" ref="D2043">IF(ROWS(D$6:D2043)&lt;=C$5,INDEX('Approved Products List'!$C$5:$C$2890,SMALL(IF($B$6:$B$4551=1,ROW($B$6:$B$4551)-ROW(B$6)+1),ROWS(D$6:D2043))),"")</f>
        <v>#REF!</v>
      </c>
      <c r="E2043" s="19" t="e">
        <f>IF(D2043="", "",MATCH(D2043,'Approved Products List'!C$5:C$2890,0))</f>
        <v>#REF!</v>
      </c>
      <c r="F2043" s="21" t="e">
        <f>IF(D2043="", "",COUNTIF('Approved Products List'!C$5:C$2890,D2043))</f>
        <v>#REF!</v>
      </c>
    </row>
    <row r="2044" spans="2:6" x14ac:dyDescent="0.25">
      <c r="B2044" s="20">
        <f>(COUNTIF('Approved Products List'!C$5:C432,'Approved Products List'!C432)=1)*1</f>
        <v>0</v>
      </c>
      <c r="C2044" s="19"/>
      <c r="D2044" s="19" t="e">
        <f t="array" ref="D2044">IF(ROWS(D$6:D2044)&lt;=C$5,INDEX('Approved Products List'!$C$5:$C$2890,SMALL(IF($B$6:$B$4551=1,ROW($B$6:$B$4551)-ROW(B$6)+1),ROWS(D$6:D2044))),"")</f>
        <v>#REF!</v>
      </c>
      <c r="E2044" s="19" t="e">
        <f>IF(D2044="", "",MATCH(D2044,'Approved Products List'!C$5:C$2890,0))</f>
        <v>#REF!</v>
      </c>
      <c r="F2044" s="21" t="e">
        <f>IF(D2044="", "",COUNTIF('Approved Products List'!C$5:C$2890,D2044))</f>
        <v>#REF!</v>
      </c>
    </row>
    <row r="2045" spans="2:6" x14ac:dyDescent="0.25">
      <c r="B2045" s="20">
        <f>(COUNTIF('Approved Products List'!C$5:C433,'Approved Products List'!C433)=1)*1</f>
        <v>0</v>
      </c>
      <c r="C2045" s="19"/>
      <c r="D2045" s="19" t="e">
        <f t="array" ref="D2045">IF(ROWS(D$6:D2045)&lt;=C$5,INDEX('Approved Products List'!$C$5:$C$2890,SMALL(IF($B$6:$B$4551=1,ROW($B$6:$B$4551)-ROW(B$6)+1),ROWS(D$6:D2045))),"")</f>
        <v>#REF!</v>
      </c>
      <c r="E2045" s="19" t="e">
        <f>IF(D2045="", "",MATCH(D2045,'Approved Products List'!C$5:C$2890,0))</f>
        <v>#REF!</v>
      </c>
      <c r="F2045" s="21" t="e">
        <f>IF(D2045="", "",COUNTIF('Approved Products List'!C$5:C$2890,D2045))</f>
        <v>#REF!</v>
      </c>
    </row>
    <row r="2046" spans="2:6" x14ac:dyDescent="0.25">
      <c r="B2046" s="20">
        <f>(COUNTIF('Approved Products List'!C$5:C434,'Approved Products List'!C434)=1)*1</f>
        <v>0</v>
      </c>
      <c r="C2046" s="19"/>
      <c r="D2046" s="19" t="e">
        <f t="array" ref="D2046">IF(ROWS(D$6:D2046)&lt;=C$5,INDEX('Approved Products List'!$C$5:$C$2890,SMALL(IF($B$6:$B$4551=1,ROW($B$6:$B$4551)-ROW(B$6)+1),ROWS(D$6:D2046))),"")</f>
        <v>#REF!</v>
      </c>
      <c r="E2046" s="19" t="e">
        <f>IF(D2046="", "",MATCH(D2046,'Approved Products List'!C$5:C$2890,0))</f>
        <v>#REF!</v>
      </c>
      <c r="F2046" s="21" t="e">
        <f>IF(D2046="", "",COUNTIF('Approved Products List'!C$5:C$2890,D2046))</f>
        <v>#REF!</v>
      </c>
    </row>
    <row r="2047" spans="2:6" x14ac:dyDescent="0.25">
      <c r="B2047" s="20">
        <f>(COUNTIF('Approved Products List'!C$5:C435,'Approved Products List'!C435)=1)*1</f>
        <v>0</v>
      </c>
      <c r="C2047" s="19"/>
      <c r="D2047" s="19" t="e">
        <f t="array" ref="D2047">IF(ROWS(D$6:D2047)&lt;=C$5,INDEX('Approved Products List'!$C$5:$C$2890,SMALL(IF($B$6:$B$4551=1,ROW($B$6:$B$4551)-ROW(B$6)+1),ROWS(D$6:D2047))),"")</f>
        <v>#REF!</v>
      </c>
      <c r="E2047" s="19" t="e">
        <f>IF(D2047="", "",MATCH(D2047,'Approved Products List'!C$5:C$2890,0))</f>
        <v>#REF!</v>
      </c>
      <c r="F2047" s="21" t="e">
        <f>IF(D2047="", "",COUNTIF('Approved Products List'!C$5:C$2890,D2047))</f>
        <v>#REF!</v>
      </c>
    </row>
    <row r="2048" spans="2:6" x14ac:dyDescent="0.25">
      <c r="B2048" s="20">
        <f>(COUNTIF('Approved Products List'!C$5:C436,'Approved Products List'!C436)=1)*1</f>
        <v>0</v>
      </c>
      <c r="C2048" s="19"/>
      <c r="D2048" s="19" t="e">
        <f t="array" ref="D2048">IF(ROWS(D$6:D2048)&lt;=C$5,INDEX('Approved Products List'!$C$5:$C$2890,SMALL(IF($B$6:$B$4551=1,ROW($B$6:$B$4551)-ROW(B$6)+1),ROWS(D$6:D2048))),"")</f>
        <v>#REF!</v>
      </c>
      <c r="E2048" s="19" t="e">
        <f>IF(D2048="", "",MATCH(D2048,'Approved Products List'!C$5:C$2890,0))</f>
        <v>#REF!</v>
      </c>
      <c r="F2048" s="21" t="e">
        <f>IF(D2048="", "",COUNTIF('Approved Products List'!C$5:C$2890,D2048))</f>
        <v>#REF!</v>
      </c>
    </row>
    <row r="2049" spans="2:6" x14ac:dyDescent="0.25">
      <c r="B2049" s="20">
        <f>(COUNTIF('Approved Products List'!C$5:C437,'Approved Products List'!C437)=1)*1</f>
        <v>0</v>
      </c>
      <c r="C2049" s="19"/>
      <c r="D2049" s="19" t="e">
        <f t="array" ref="D2049">IF(ROWS(D$6:D2049)&lt;=C$5,INDEX('Approved Products List'!$C$5:$C$2890,SMALL(IF($B$6:$B$4551=1,ROW($B$6:$B$4551)-ROW(B$6)+1),ROWS(D$6:D2049))),"")</f>
        <v>#REF!</v>
      </c>
      <c r="E2049" s="19" t="e">
        <f>IF(D2049="", "",MATCH(D2049,'Approved Products List'!C$5:C$2890,0))</f>
        <v>#REF!</v>
      </c>
      <c r="F2049" s="21" t="e">
        <f>IF(D2049="", "",COUNTIF('Approved Products List'!C$5:C$2890,D2049))</f>
        <v>#REF!</v>
      </c>
    </row>
    <row r="2050" spans="2:6" x14ac:dyDescent="0.25">
      <c r="B2050" s="20">
        <f>(COUNTIF('Approved Products List'!C$5:C438,'Approved Products List'!C438)=1)*1</f>
        <v>0</v>
      </c>
      <c r="C2050" s="19"/>
      <c r="D2050" s="19" t="e">
        <f t="array" ref="D2050">IF(ROWS(D$6:D2050)&lt;=C$5,INDEX('Approved Products List'!$C$5:$C$2890,SMALL(IF($B$6:$B$4551=1,ROW($B$6:$B$4551)-ROW(B$6)+1),ROWS(D$6:D2050))),"")</f>
        <v>#REF!</v>
      </c>
      <c r="E2050" s="19" t="e">
        <f>IF(D2050="", "",MATCH(D2050,'Approved Products List'!C$5:C$2890,0))</f>
        <v>#REF!</v>
      </c>
      <c r="F2050" s="21" t="e">
        <f>IF(D2050="", "",COUNTIF('Approved Products List'!C$5:C$2890,D2050))</f>
        <v>#REF!</v>
      </c>
    </row>
    <row r="2051" spans="2:6" x14ac:dyDescent="0.25">
      <c r="B2051" s="20">
        <f>(COUNTIF('Approved Products List'!C$5:C439,'Approved Products List'!C439)=1)*1</f>
        <v>0</v>
      </c>
      <c r="C2051" s="19"/>
      <c r="D2051" s="19" t="e">
        <f t="array" ref="D2051">IF(ROWS(D$6:D2051)&lt;=C$5,INDEX('Approved Products List'!$C$5:$C$2890,SMALL(IF($B$6:$B$4551=1,ROW($B$6:$B$4551)-ROW(B$6)+1),ROWS(D$6:D2051))),"")</f>
        <v>#REF!</v>
      </c>
      <c r="E2051" s="19" t="e">
        <f>IF(D2051="", "",MATCH(D2051,'Approved Products List'!C$5:C$2890,0))</f>
        <v>#REF!</v>
      </c>
      <c r="F2051" s="21" t="e">
        <f>IF(D2051="", "",COUNTIF('Approved Products List'!C$5:C$2890,D2051))</f>
        <v>#REF!</v>
      </c>
    </row>
    <row r="2052" spans="2:6" x14ac:dyDescent="0.25">
      <c r="B2052" s="20">
        <f>(COUNTIF('Approved Products List'!C$5:C440,'Approved Products List'!C440)=1)*1</f>
        <v>0</v>
      </c>
      <c r="C2052" s="19"/>
      <c r="D2052" s="19" t="e">
        <f t="array" ref="D2052">IF(ROWS(D$6:D2052)&lt;=C$5,INDEX('Approved Products List'!$C$5:$C$2890,SMALL(IF($B$6:$B$4551=1,ROW($B$6:$B$4551)-ROW(B$6)+1),ROWS(D$6:D2052))),"")</f>
        <v>#REF!</v>
      </c>
      <c r="E2052" s="19" t="e">
        <f>IF(D2052="", "",MATCH(D2052,'Approved Products List'!C$5:C$2890,0))</f>
        <v>#REF!</v>
      </c>
      <c r="F2052" s="21" t="e">
        <f>IF(D2052="", "",COUNTIF('Approved Products List'!C$5:C$2890,D2052))</f>
        <v>#REF!</v>
      </c>
    </row>
    <row r="2053" spans="2:6" x14ac:dyDescent="0.25">
      <c r="B2053" s="20">
        <f>(COUNTIF('Approved Products List'!C$5:C441,'Approved Products List'!C441)=1)*1</f>
        <v>0</v>
      </c>
      <c r="C2053" s="19"/>
      <c r="D2053" s="19" t="e">
        <f t="array" ref="D2053">IF(ROWS(D$6:D2053)&lt;=C$5,INDEX('Approved Products List'!$C$5:$C$2890,SMALL(IF($B$6:$B$4551=1,ROW($B$6:$B$4551)-ROW(B$6)+1),ROWS(D$6:D2053))),"")</f>
        <v>#REF!</v>
      </c>
      <c r="E2053" s="19" t="e">
        <f>IF(D2053="", "",MATCH(D2053,'Approved Products List'!C$5:C$2890,0))</f>
        <v>#REF!</v>
      </c>
      <c r="F2053" s="21" t="e">
        <f>IF(D2053="", "",COUNTIF('Approved Products List'!C$5:C$2890,D2053))</f>
        <v>#REF!</v>
      </c>
    </row>
    <row r="2054" spans="2:6" x14ac:dyDescent="0.25">
      <c r="B2054" s="20">
        <f>(COUNTIF('Approved Products List'!C$5:C442,'Approved Products List'!C442)=1)*1</f>
        <v>0</v>
      </c>
      <c r="C2054" s="19"/>
      <c r="D2054" s="19" t="e">
        <f t="array" ref="D2054">IF(ROWS(D$6:D2054)&lt;=C$5,INDEX('Approved Products List'!$C$5:$C$2890,SMALL(IF($B$6:$B$4551=1,ROW($B$6:$B$4551)-ROW(B$6)+1),ROWS(D$6:D2054))),"")</f>
        <v>#REF!</v>
      </c>
      <c r="E2054" s="19" t="e">
        <f>IF(D2054="", "",MATCH(D2054,'Approved Products List'!C$5:C$2890,0))</f>
        <v>#REF!</v>
      </c>
      <c r="F2054" s="21" t="e">
        <f>IF(D2054="", "",COUNTIF('Approved Products List'!C$5:C$2890,D2054))</f>
        <v>#REF!</v>
      </c>
    </row>
    <row r="2055" spans="2:6" x14ac:dyDescent="0.25">
      <c r="B2055" s="20">
        <f>(COUNTIF('Approved Products List'!C$5:C443,'Approved Products List'!C443)=1)*1</f>
        <v>0</v>
      </c>
      <c r="C2055" s="19"/>
      <c r="D2055" s="19" t="e">
        <f t="array" ref="D2055">IF(ROWS(D$6:D2055)&lt;=C$5,INDEX('Approved Products List'!$C$5:$C$2890,SMALL(IF($B$6:$B$4551=1,ROW($B$6:$B$4551)-ROW(B$6)+1),ROWS(D$6:D2055))),"")</f>
        <v>#REF!</v>
      </c>
      <c r="E2055" s="19" t="e">
        <f>IF(D2055="", "",MATCH(D2055,'Approved Products List'!C$5:C$2890,0))</f>
        <v>#REF!</v>
      </c>
      <c r="F2055" s="21" t="e">
        <f>IF(D2055="", "",COUNTIF('Approved Products List'!C$5:C$2890,D2055))</f>
        <v>#REF!</v>
      </c>
    </row>
    <row r="2056" spans="2:6" x14ac:dyDescent="0.25">
      <c r="B2056" s="20">
        <f>(COUNTIF('Approved Products List'!C$5:C444,'Approved Products List'!C444)=1)*1</f>
        <v>0</v>
      </c>
      <c r="C2056" s="19"/>
      <c r="D2056" s="19" t="e">
        <f t="array" ref="D2056">IF(ROWS(D$6:D2056)&lt;=C$5,INDEX('Approved Products List'!$C$5:$C$2890,SMALL(IF($B$6:$B$4551=1,ROW($B$6:$B$4551)-ROW(B$6)+1),ROWS(D$6:D2056))),"")</f>
        <v>#REF!</v>
      </c>
      <c r="E2056" s="19" t="e">
        <f>IF(D2056="", "",MATCH(D2056,'Approved Products List'!C$5:C$2890,0))</f>
        <v>#REF!</v>
      </c>
      <c r="F2056" s="21" t="e">
        <f>IF(D2056="", "",COUNTIF('Approved Products List'!C$5:C$2890,D2056))</f>
        <v>#REF!</v>
      </c>
    </row>
    <row r="2057" spans="2:6" x14ac:dyDescent="0.25">
      <c r="B2057" s="20">
        <f>(COUNTIF('Approved Products List'!C$5:C445,'Approved Products List'!C445)=1)*1</f>
        <v>0</v>
      </c>
      <c r="C2057" s="19"/>
      <c r="D2057" s="19" t="e">
        <f t="array" ref="D2057">IF(ROWS(D$6:D2057)&lt;=C$5,INDEX('Approved Products List'!$C$5:$C$2890,SMALL(IF($B$6:$B$4551=1,ROW($B$6:$B$4551)-ROW(B$6)+1),ROWS(D$6:D2057))),"")</f>
        <v>#REF!</v>
      </c>
      <c r="E2057" s="19" t="e">
        <f>IF(D2057="", "",MATCH(D2057,'Approved Products List'!C$5:C$2890,0))</f>
        <v>#REF!</v>
      </c>
      <c r="F2057" s="21" t="e">
        <f>IF(D2057="", "",COUNTIF('Approved Products List'!C$5:C$2890,D2057))</f>
        <v>#REF!</v>
      </c>
    </row>
    <row r="2058" spans="2:6" x14ac:dyDescent="0.25">
      <c r="B2058" s="20">
        <f>(COUNTIF('Approved Products List'!C$5:C446,'Approved Products List'!C446)=1)*1</f>
        <v>0</v>
      </c>
      <c r="C2058" s="19"/>
      <c r="D2058" s="19" t="e">
        <f t="array" ref="D2058">IF(ROWS(D$6:D2058)&lt;=C$5,INDEX('Approved Products List'!$C$5:$C$2890,SMALL(IF($B$6:$B$4551=1,ROW($B$6:$B$4551)-ROW(B$6)+1),ROWS(D$6:D2058))),"")</f>
        <v>#REF!</v>
      </c>
      <c r="E2058" s="19" t="e">
        <f>IF(D2058="", "",MATCH(D2058,'Approved Products List'!C$5:C$2890,0))</f>
        <v>#REF!</v>
      </c>
      <c r="F2058" s="21" t="e">
        <f>IF(D2058="", "",COUNTIF('Approved Products List'!C$5:C$2890,D2058))</f>
        <v>#REF!</v>
      </c>
    </row>
    <row r="2059" spans="2:6" x14ac:dyDescent="0.25">
      <c r="B2059" s="20">
        <f>(COUNTIF('Approved Products List'!C$5:C447,'Approved Products List'!C447)=1)*1</f>
        <v>0</v>
      </c>
      <c r="C2059" s="19"/>
      <c r="D2059" s="19" t="e">
        <f t="array" ref="D2059">IF(ROWS(D$6:D2059)&lt;=C$5,INDEX('Approved Products List'!$C$5:$C$2890,SMALL(IF($B$6:$B$4551=1,ROW($B$6:$B$4551)-ROW(B$6)+1),ROWS(D$6:D2059))),"")</f>
        <v>#REF!</v>
      </c>
      <c r="E2059" s="19" t="e">
        <f>IF(D2059="", "",MATCH(D2059,'Approved Products List'!C$5:C$2890,0))</f>
        <v>#REF!</v>
      </c>
      <c r="F2059" s="21" t="e">
        <f>IF(D2059="", "",COUNTIF('Approved Products List'!C$5:C$2890,D2059))</f>
        <v>#REF!</v>
      </c>
    </row>
    <row r="2060" spans="2:6" x14ac:dyDescent="0.25">
      <c r="B2060" s="20">
        <f>(COUNTIF('Approved Products List'!C$5:C448,'Approved Products List'!C448)=1)*1</f>
        <v>0</v>
      </c>
      <c r="C2060" s="19"/>
      <c r="D2060" s="19" t="e">
        <f t="array" ref="D2060">IF(ROWS(D$6:D2060)&lt;=C$5,INDEX('Approved Products List'!$C$5:$C$2890,SMALL(IF($B$6:$B$4551=1,ROW($B$6:$B$4551)-ROW(B$6)+1),ROWS(D$6:D2060))),"")</f>
        <v>#REF!</v>
      </c>
      <c r="E2060" s="19" t="e">
        <f>IF(D2060="", "",MATCH(D2060,'Approved Products List'!C$5:C$2890,0))</f>
        <v>#REF!</v>
      </c>
      <c r="F2060" s="21" t="e">
        <f>IF(D2060="", "",COUNTIF('Approved Products List'!C$5:C$2890,D2060))</f>
        <v>#REF!</v>
      </c>
    </row>
    <row r="2061" spans="2:6" x14ac:dyDescent="0.25">
      <c r="B2061" s="20">
        <f>(COUNTIF('Approved Products List'!C$5:C449,'Approved Products List'!C449)=1)*1</f>
        <v>0</v>
      </c>
      <c r="C2061" s="19"/>
      <c r="D2061" s="19" t="e">
        <f t="array" ref="D2061">IF(ROWS(D$6:D2061)&lt;=C$5,INDEX('Approved Products List'!$C$5:$C$2890,SMALL(IF($B$6:$B$4551=1,ROW($B$6:$B$4551)-ROW(B$6)+1),ROWS(D$6:D2061))),"")</f>
        <v>#REF!</v>
      </c>
      <c r="E2061" s="19" t="e">
        <f>IF(D2061="", "",MATCH(D2061,'Approved Products List'!C$5:C$2890,0))</f>
        <v>#REF!</v>
      </c>
      <c r="F2061" s="21" t="e">
        <f>IF(D2061="", "",COUNTIF('Approved Products List'!C$5:C$2890,D2061))</f>
        <v>#REF!</v>
      </c>
    </row>
    <row r="2062" spans="2:6" x14ac:dyDescent="0.25">
      <c r="B2062" s="20">
        <f>(COUNTIF('Approved Products List'!C$5:C450,'Approved Products List'!C450)=1)*1</f>
        <v>0</v>
      </c>
      <c r="C2062" s="19"/>
      <c r="D2062" s="19" t="e">
        <f t="array" ref="D2062">IF(ROWS(D$6:D2062)&lt;=C$5,INDEX('Approved Products List'!$C$5:$C$2890,SMALL(IF($B$6:$B$4551=1,ROW($B$6:$B$4551)-ROW(B$6)+1),ROWS(D$6:D2062))),"")</f>
        <v>#REF!</v>
      </c>
      <c r="E2062" s="19" t="e">
        <f>IF(D2062="", "",MATCH(D2062,'Approved Products List'!C$5:C$2890,0))</f>
        <v>#REF!</v>
      </c>
      <c r="F2062" s="21" t="e">
        <f>IF(D2062="", "",COUNTIF('Approved Products List'!C$5:C$2890,D2062))</f>
        <v>#REF!</v>
      </c>
    </row>
    <row r="2063" spans="2:6" x14ac:dyDescent="0.25">
      <c r="B2063" s="20">
        <f>(COUNTIF('Approved Products List'!C$5:C451,'Approved Products List'!C451)=1)*1</f>
        <v>0</v>
      </c>
      <c r="C2063" s="19"/>
      <c r="D2063" s="19" t="e">
        <f t="array" ref="D2063">IF(ROWS(D$6:D2063)&lt;=C$5,INDEX('Approved Products List'!$C$5:$C$2890,SMALL(IF($B$6:$B$4551=1,ROW($B$6:$B$4551)-ROW(B$6)+1),ROWS(D$6:D2063))),"")</f>
        <v>#REF!</v>
      </c>
      <c r="E2063" s="19" t="e">
        <f>IF(D2063="", "",MATCH(D2063,'Approved Products List'!C$5:C$2890,0))</f>
        <v>#REF!</v>
      </c>
      <c r="F2063" s="21" t="e">
        <f>IF(D2063="", "",COUNTIF('Approved Products List'!C$5:C$2890,D2063))</f>
        <v>#REF!</v>
      </c>
    </row>
    <row r="2064" spans="2:6" x14ac:dyDescent="0.25">
      <c r="B2064" s="20">
        <f>(COUNTIF('Approved Products List'!C$5:C452,'Approved Products List'!C452)=1)*1</f>
        <v>0</v>
      </c>
      <c r="C2064" s="19"/>
      <c r="D2064" s="19" t="e">
        <f t="array" ref="D2064">IF(ROWS(D$6:D2064)&lt;=C$5,INDEX('Approved Products List'!$C$5:$C$2890,SMALL(IF($B$6:$B$4551=1,ROW($B$6:$B$4551)-ROW(B$6)+1),ROWS(D$6:D2064))),"")</f>
        <v>#REF!</v>
      </c>
      <c r="E2064" s="19" t="e">
        <f>IF(D2064="", "",MATCH(D2064,'Approved Products List'!C$5:C$2890,0))</f>
        <v>#REF!</v>
      </c>
      <c r="F2064" s="21" t="e">
        <f>IF(D2064="", "",COUNTIF('Approved Products List'!C$5:C$2890,D2064))</f>
        <v>#REF!</v>
      </c>
    </row>
    <row r="2065" spans="2:6" x14ac:dyDescent="0.25">
      <c r="B2065" s="20">
        <f>(COUNTIF('Approved Products List'!C$5:C453,'Approved Products List'!C453)=1)*1</f>
        <v>0</v>
      </c>
      <c r="C2065" s="19"/>
      <c r="D2065" s="19" t="e">
        <f t="array" ref="D2065">IF(ROWS(D$6:D2065)&lt;=C$5,INDEX('Approved Products List'!$C$5:$C$2890,SMALL(IF($B$6:$B$4551=1,ROW($B$6:$B$4551)-ROW(B$6)+1),ROWS(D$6:D2065))),"")</f>
        <v>#REF!</v>
      </c>
      <c r="E2065" s="19" t="e">
        <f>IF(D2065="", "",MATCH(D2065,'Approved Products List'!C$5:C$2890,0))</f>
        <v>#REF!</v>
      </c>
      <c r="F2065" s="21" t="e">
        <f>IF(D2065="", "",COUNTIF('Approved Products List'!C$5:C$2890,D2065))</f>
        <v>#REF!</v>
      </c>
    </row>
    <row r="2066" spans="2:6" x14ac:dyDescent="0.25">
      <c r="B2066" s="20">
        <f>(COUNTIF('Approved Products List'!C$5:C454,'Approved Products List'!C454)=1)*1</f>
        <v>0</v>
      </c>
      <c r="C2066" s="19"/>
      <c r="D2066" s="19" t="e">
        <f t="array" ref="D2066">IF(ROWS(D$6:D2066)&lt;=C$5,INDEX('Approved Products List'!$C$5:$C$2890,SMALL(IF($B$6:$B$4551=1,ROW($B$6:$B$4551)-ROW(B$6)+1),ROWS(D$6:D2066))),"")</f>
        <v>#REF!</v>
      </c>
      <c r="E2066" s="19" t="e">
        <f>IF(D2066="", "",MATCH(D2066,'Approved Products List'!C$5:C$2890,0))</f>
        <v>#REF!</v>
      </c>
      <c r="F2066" s="21" t="e">
        <f>IF(D2066="", "",COUNTIF('Approved Products List'!C$5:C$2890,D2066))</f>
        <v>#REF!</v>
      </c>
    </row>
    <row r="2067" spans="2:6" x14ac:dyDescent="0.25">
      <c r="B2067" s="20">
        <f>(COUNTIF('Approved Products List'!C$5:C455,'Approved Products List'!C455)=1)*1</f>
        <v>0</v>
      </c>
      <c r="C2067" s="19"/>
      <c r="D2067" s="19" t="e">
        <f t="array" ref="D2067">IF(ROWS(D$6:D2067)&lt;=C$5,INDEX('Approved Products List'!$C$5:$C$2890,SMALL(IF($B$6:$B$4551=1,ROW($B$6:$B$4551)-ROW(B$6)+1),ROWS(D$6:D2067))),"")</f>
        <v>#REF!</v>
      </c>
      <c r="E2067" s="19" t="e">
        <f>IF(D2067="", "",MATCH(D2067,'Approved Products List'!C$5:C$2890,0))</f>
        <v>#REF!</v>
      </c>
      <c r="F2067" s="21" t="e">
        <f>IF(D2067="", "",COUNTIF('Approved Products List'!C$5:C$2890,D2067))</f>
        <v>#REF!</v>
      </c>
    </row>
    <row r="2068" spans="2:6" x14ac:dyDescent="0.25">
      <c r="B2068" s="20">
        <f>(COUNTIF('Approved Products List'!C$5:C456,'Approved Products List'!C456)=1)*1</f>
        <v>0</v>
      </c>
      <c r="C2068" s="19"/>
      <c r="D2068" s="19" t="e">
        <f t="array" ref="D2068">IF(ROWS(D$6:D2068)&lt;=C$5,INDEX('Approved Products List'!$C$5:$C$2890,SMALL(IF($B$6:$B$4551=1,ROW($B$6:$B$4551)-ROW(B$6)+1),ROWS(D$6:D2068))),"")</f>
        <v>#REF!</v>
      </c>
      <c r="E2068" s="19" t="e">
        <f>IF(D2068="", "",MATCH(D2068,'Approved Products List'!C$5:C$2890,0))</f>
        <v>#REF!</v>
      </c>
      <c r="F2068" s="21" t="e">
        <f>IF(D2068="", "",COUNTIF('Approved Products List'!C$5:C$2890,D2068))</f>
        <v>#REF!</v>
      </c>
    </row>
    <row r="2069" spans="2:6" x14ac:dyDescent="0.25">
      <c r="B2069" s="20">
        <f>(COUNTIF('Approved Products List'!C$5:C457,'Approved Products List'!C457)=1)*1</f>
        <v>0</v>
      </c>
      <c r="C2069" s="19"/>
      <c r="D2069" s="19" t="e">
        <f t="array" ref="D2069">IF(ROWS(D$6:D2069)&lt;=C$5,INDEX('Approved Products List'!$C$5:$C$2890,SMALL(IF($B$6:$B$4551=1,ROW($B$6:$B$4551)-ROW(B$6)+1),ROWS(D$6:D2069))),"")</f>
        <v>#REF!</v>
      </c>
      <c r="E2069" s="19" t="e">
        <f>IF(D2069="", "",MATCH(D2069,'Approved Products List'!C$5:C$2890,0))</f>
        <v>#REF!</v>
      </c>
      <c r="F2069" s="21" t="e">
        <f>IF(D2069="", "",COUNTIF('Approved Products List'!C$5:C$2890,D2069))</f>
        <v>#REF!</v>
      </c>
    </row>
    <row r="2070" spans="2:6" x14ac:dyDescent="0.25">
      <c r="B2070" s="20">
        <f>(COUNTIF('Approved Products List'!C$5:C458,'Approved Products List'!C458)=1)*1</f>
        <v>0</v>
      </c>
      <c r="C2070" s="19"/>
      <c r="D2070" s="19" t="e">
        <f t="array" ref="D2070">IF(ROWS(D$6:D2070)&lt;=C$5,INDEX('Approved Products List'!$C$5:$C$2890,SMALL(IF($B$6:$B$4551=1,ROW($B$6:$B$4551)-ROW(B$6)+1),ROWS(D$6:D2070))),"")</f>
        <v>#REF!</v>
      </c>
      <c r="E2070" s="19" t="e">
        <f>IF(D2070="", "",MATCH(D2070,'Approved Products List'!C$5:C$2890,0))</f>
        <v>#REF!</v>
      </c>
      <c r="F2070" s="21" t="e">
        <f>IF(D2070="", "",COUNTIF('Approved Products List'!C$5:C$2890,D2070))</f>
        <v>#REF!</v>
      </c>
    </row>
    <row r="2071" spans="2:6" x14ac:dyDescent="0.25">
      <c r="B2071" s="20">
        <f>(COUNTIF('Approved Products List'!C$5:C459,'Approved Products List'!C459)=1)*1</f>
        <v>1</v>
      </c>
      <c r="C2071" s="19"/>
      <c r="D2071" s="19" t="e">
        <f t="array" ref="D2071">IF(ROWS(D$6:D2071)&lt;=C$5,INDEX('Approved Products List'!$C$5:$C$2890,SMALL(IF($B$6:$B$4551=1,ROW($B$6:$B$4551)-ROW(B$6)+1),ROWS(D$6:D2071))),"")</f>
        <v>#REF!</v>
      </c>
      <c r="E2071" s="19" t="e">
        <f>IF(D2071="", "",MATCH(D2071,'Approved Products List'!C$5:C$2890,0))</f>
        <v>#REF!</v>
      </c>
      <c r="F2071" s="21" t="e">
        <f>IF(D2071="", "",COUNTIF('Approved Products List'!C$5:C$2890,D2071))</f>
        <v>#REF!</v>
      </c>
    </row>
    <row r="2072" spans="2:6" x14ac:dyDescent="0.25">
      <c r="B2072" s="20">
        <f>(COUNTIF('Approved Products List'!C$5:C460,'Approved Products List'!C460)=1)*1</f>
        <v>0</v>
      </c>
      <c r="C2072" s="19"/>
      <c r="D2072" s="19" t="e">
        <f t="array" ref="D2072">IF(ROWS(D$6:D2072)&lt;=C$5,INDEX('Approved Products List'!$C$5:$C$2890,SMALL(IF($B$6:$B$4551=1,ROW($B$6:$B$4551)-ROW(B$6)+1),ROWS(D$6:D2072))),"")</f>
        <v>#REF!</v>
      </c>
      <c r="E2072" s="19" t="e">
        <f>IF(D2072="", "",MATCH(D2072,'Approved Products List'!C$5:C$2890,0))</f>
        <v>#REF!</v>
      </c>
      <c r="F2072" s="21" t="e">
        <f>IF(D2072="", "",COUNTIF('Approved Products List'!C$5:C$2890,D2072))</f>
        <v>#REF!</v>
      </c>
    </row>
    <row r="2073" spans="2:6" x14ac:dyDescent="0.25">
      <c r="B2073" s="20">
        <f>(COUNTIF('Approved Products List'!C$5:C461,'Approved Products List'!C461)=1)*1</f>
        <v>0</v>
      </c>
      <c r="C2073" s="19"/>
      <c r="D2073" s="19" t="e">
        <f t="array" ref="D2073">IF(ROWS(D$6:D2073)&lt;=C$5,INDEX('Approved Products List'!$C$5:$C$2890,SMALL(IF($B$6:$B$4551=1,ROW($B$6:$B$4551)-ROW(B$6)+1),ROWS(D$6:D2073))),"")</f>
        <v>#REF!</v>
      </c>
      <c r="E2073" s="19" t="e">
        <f>IF(D2073="", "",MATCH(D2073,'Approved Products List'!C$5:C$2890,0))</f>
        <v>#REF!</v>
      </c>
      <c r="F2073" s="21" t="e">
        <f>IF(D2073="", "",COUNTIF('Approved Products List'!C$5:C$2890,D2073))</f>
        <v>#REF!</v>
      </c>
    </row>
    <row r="2074" spans="2:6" x14ac:dyDescent="0.25">
      <c r="B2074" s="20">
        <f>(COUNTIF('Approved Products List'!C$5:C462,'Approved Products List'!C462)=1)*1</f>
        <v>0</v>
      </c>
      <c r="C2074" s="19"/>
      <c r="D2074" s="19" t="e">
        <f t="array" ref="D2074">IF(ROWS(D$6:D2074)&lt;=C$5,INDEX('Approved Products List'!$C$5:$C$2890,SMALL(IF($B$6:$B$4551=1,ROW($B$6:$B$4551)-ROW(B$6)+1),ROWS(D$6:D2074))),"")</f>
        <v>#REF!</v>
      </c>
      <c r="E2074" s="19" t="e">
        <f>IF(D2074="", "",MATCH(D2074,'Approved Products List'!C$5:C$2890,0))</f>
        <v>#REF!</v>
      </c>
      <c r="F2074" s="21" t="e">
        <f>IF(D2074="", "",COUNTIF('Approved Products List'!C$5:C$2890,D2074))</f>
        <v>#REF!</v>
      </c>
    </row>
    <row r="2075" spans="2:6" x14ac:dyDescent="0.25">
      <c r="B2075" s="20">
        <f>(COUNTIF('Approved Products List'!C$5:C463,'Approved Products List'!C463)=1)*1</f>
        <v>0</v>
      </c>
      <c r="C2075" s="19"/>
      <c r="D2075" s="19" t="e">
        <f t="array" ref="D2075">IF(ROWS(D$6:D2075)&lt;=C$5,INDEX('Approved Products List'!$C$5:$C$2890,SMALL(IF($B$6:$B$4551=1,ROW($B$6:$B$4551)-ROW(B$6)+1),ROWS(D$6:D2075))),"")</f>
        <v>#REF!</v>
      </c>
      <c r="E2075" s="19" t="e">
        <f>IF(D2075="", "",MATCH(D2075,'Approved Products List'!C$5:C$2890,0))</f>
        <v>#REF!</v>
      </c>
      <c r="F2075" s="21" t="e">
        <f>IF(D2075="", "",COUNTIF('Approved Products List'!C$5:C$2890,D2075))</f>
        <v>#REF!</v>
      </c>
    </row>
    <row r="2076" spans="2:6" x14ac:dyDescent="0.25">
      <c r="B2076" s="20">
        <f>(COUNTIF('Approved Products List'!C$5:C464,'Approved Products List'!C464)=1)*1</f>
        <v>0</v>
      </c>
      <c r="C2076" s="19"/>
      <c r="D2076" s="19" t="e">
        <f t="array" ref="D2076">IF(ROWS(D$6:D2076)&lt;=C$5,INDEX('Approved Products List'!$C$5:$C$2890,SMALL(IF($B$6:$B$4551=1,ROW($B$6:$B$4551)-ROW(B$6)+1),ROWS(D$6:D2076))),"")</f>
        <v>#REF!</v>
      </c>
      <c r="E2076" s="19" t="e">
        <f>IF(D2076="", "",MATCH(D2076,'Approved Products List'!C$5:C$2890,0))</f>
        <v>#REF!</v>
      </c>
      <c r="F2076" s="21" t="e">
        <f>IF(D2076="", "",COUNTIF('Approved Products List'!C$5:C$2890,D2076))</f>
        <v>#REF!</v>
      </c>
    </row>
    <row r="2077" spans="2:6" x14ac:dyDescent="0.25">
      <c r="B2077" s="20">
        <f>(COUNTIF('Approved Products List'!C$5:C465,'Approved Products List'!C465)=1)*1</f>
        <v>0</v>
      </c>
      <c r="C2077" s="19"/>
      <c r="D2077" s="19" t="e">
        <f t="array" ref="D2077">IF(ROWS(D$6:D2077)&lt;=C$5,INDEX('Approved Products List'!$C$5:$C$2890,SMALL(IF($B$6:$B$4551=1,ROW($B$6:$B$4551)-ROW(B$6)+1),ROWS(D$6:D2077))),"")</f>
        <v>#REF!</v>
      </c>
      <c r="E2077" s="19" t="e">
        <f>IF(D2077="", "",MATCH(D2077,'Approved Products List'!C$5:C$2890,0))</f>
        <v>#REF!</v>
      </c>
      <c r="F2077" s="21" t="e">
        <f>IF(D2077="", "",COUNTIF('Approved Products List'!C$5:C$2890,D2077))</f>
        <v>#REF!</v>
      </c>
    </row>
    <row r="2078" spans="2:6" x14ac:dyDescent="0.25">
      <c r="B2078" s="20">
        <f>(COUNTIF('Approved Products List'!C$5:C466,'Approved Products List'!C466)=1)*1</f>
        <v>0</v>
      </c>
      <c r="C2078" s="19"/>
      <c r="D2078" s="19" t="e">
        <f t="array" ref="D2078">IF(ROWS(D$6:D2078)&lt;=C$5,INDEX('Approved Products List'!$C$5:$C$2890,SMALL(IF($B$6:$B$4551=1,ROW($B$6:$B$4551)-ROW(B$6)+1),ROWS(D$6:D2078))),"")</f>
        <v>#REF!</v>
      </c>
      <c r="E2078" s="19" t="e">
        <f>IF(D2078="", "",MATCH(D2078,'Approved Products List'!C$5:C$2890,0))</f>
        <v>#REF!</v>
      </c>
      <c r="F2078" s="21" t="e">
        <f>IF(D2078="", "",COUNTIF('Approved Products List'!C$5:C$2890,D2078))</f>
        <v>#REF!</v>
      </c>
    </row>
    <row r="2079" spans="2:6" x14ac:dyDescent="0.25">
      <c r="B2079" s="20">
        <f>(COUNTIF('Approved Products List'!C$5:C467,'Approved Products List'!C467)=1)*1</f>
        <v>0</v>
      </c>
      <c r="C2079" s="19"/>
      <c r="D2079" s="19" t="e">
        <f t="array" ref="D2079">IF(ROWS(D$6:D2079)&lt;=C$5,INDEX('Approved Products List'!$C$5:$C$2890,SMALL(IF($B$6:$B$4551=1,ROW($B$6:$B$4551)-ROW(B$6)+1),ROWS(D$6:D2079))),"")</f>
        <v>#REF!</v>
      </c>
      <c r="E2079" s="19" t="e">
        <f>IF(D2079="", "",MATCH(D2079,'Approved Products List'!C$5:C$2890,0))</f>
        <v>#REF!</v>
      </c>
      <c r="F2079" s="21" t="e">
        <f>IF(D2079="", "",COUNTIF('Approved Products List'!C$5:C$2890,D2079))</f>
        <v>#REF!</v>
      </c>
    </row>
    <row r="2080" spans="2:6" x14ac:dyDescent="0.25">
      <c r="B2080" s="20">
        <f>(COUNTIF('Approved Products List'!C$5:C468,'Approved Products List'!C468)=1)*1</f>
        <v>0</v>
      </c>
      <c r="C2080" s="19"/>
      <c r="D2080" s="19" t="e">
        <f t="array" ref="D2080">IF(ROWS(D$6:D2080)&lt;=C$5,INDEX('Approved Products List'!$C$5:$C$2890,SMALL(IF($B$6:$B$4551=1,ROW($B$6:$B$4551)-ROW(B$6)+1),ROWS(D$6:D2080))),"")</f>
        <v>#REF!</v>
      </c>
      <c r="E2080" s="19" t="e">
        <f>IF(D2080="", "",MATCH(D2080,'Approved Products List'!C$5:C$2890,0))</f>
        <v>#REF!</v>
      </c>
      <c r="F2080" s="21" t="e">
        <f>IF(D2080="", "",COUNTIF('Approved Products List'!C$5:C$2890,D2080))</f>
        <v>#REF!</v>
      </c>
    </row>
    <row r="2081" spans="2:6" x14ac:dyDescent="0.25">
      <c r="B2081" s="20">
        <f>(COUNTIF('Approved Products List'!C$5:C469,'Approved Products List'!C469)=1)*1</f>
        <v>0</v>
      </c>
      <c r="C2081" s="19"/>
      <c r="D2081" s="19" t="e">
        <f t="array" ref="D2081">IF(ROWS(D$6:D2081)&lt;=C$5,INDEX('Approved Products List'!$C$5:$C$2890,SMALL(IF($B$6:$B$4551=1,ROW($B$6:$B$4551)-ROW(B$6)+1),ROWS(D$6:D2081))),"")</f>
        <v>#REF!</v>
      </c>
      <c r="E2081" s="19" t="e">
        <f>IF(D2081="", "",MATCH(D2081,'Approved Products List'!C$5:C$2890,0))</f>
        <v>#REF!</v>
      </c>
      <c r="F2081" s="21" t="e">
        <f>IF(D2081="", "",COUNTIF('Approved Products List'!C$5:C$2890,D2081))</f>
        <v>#REF!</v>
      </c>
    </row>
    <row r="2082" spans="2:6" x14ac:dyDescent="0.25">
      <c r="B2082" s="20">
        <f>(COUNTIF('Approved Products List'!C$5:C470,'Approved Products List'!C470)=1)*1</f>
        <v>0</v>
      </c>
      <c r="C2082" s="19"/>
      <c r="D2082" s="19" t="e">
        <f t="array" ref="D2082">IF(ROWS(D$6:D2082)&lt;=C$5,INDEX('Approved Products List'!$C$5:$C$2890,SMALL(IF($B$6:$B$4551=1,ROW($B$6:$B$4551)-ROW(B$6)+1),ROWS(D$6:D2082))),"")</f>
        <v>#REF!</v>
      </c>
      <c r="E2082" s="19" t="e">
        <f>IF(D2082="", "",MATCH(D2082,'Approved Products List'!C$5:C$2890,0))</f>
        <v>#REF!</v>
      </c>
      <c r="F2082" s="21" t="e">
        <f>IF(D2082="", "",COUNTIF('Approved Products List'!C$5:C$2890,D2082))</f>
        <v>#REF!</v>
      </c>
    </row>
    <row r="2083" spans="2:6" x14ac:dyDescent="0.25">
      <c r="B2083" s="20">
        <f>(COUNTIF('Approved Products List'!C$5:C471,'Approved Products List'!C471)=1)*1</f>
        <v>0</v>
      </c>
      <c r="C2083" s="19"/>
      <c r="D2083" s="19" t="e">
        <f t="array" ref="D2083">IF(ROWS(D$6:D2083)&lt;=C$5,INDEX('Approved Products List'!$C$5:$C$2890,SMALL(IF($B$6:$B$4551=1,ROW($B$6:$B$4551)-ROW(B$6)+1),ROWS(D$6:D2083))),"")</f>
        <v>#REF!</v>
      </c>
      <c r="E2083" s="19" t="e">
        <f>IF(D2083="", "",MATCH(D2083,'Approved Products List'!C$5:C$2890,0))</f>
        <v>#REF!</v>
      </c>
      <c r="F2083" s="21" t="e">
        <f>IF(D2083="", "",COUNTIF('Approved Products List'!C$5:C$2890,D2083))</f>
        <v>#REF!</v>
      </c>
    </row>
    <row r="2084" spans="2:6" x14ac:dyDescent="0.25">
      <c r="B2084" s="20">
        <f>(COUNTIF('Approved Products List'!C$5:C472,'Approved Products List'!C472)=1)*1</f>
        <v>0</v>
      </c>
      <c r="C2084" s="19"/>
      <c r="D2084" s="19" t="e">
        <f t="array" ref="D2084">IF(ROWS(D$6:D2084)&lt;=C$5,INDEX('Approved Products List'!$C$5:$C$2890,SMALL(IF($B$6:$B$4551=1,ROW($B$6:$B$4551)-ROW(B$6)+1),ROWS(D$6:D2084))),"")</f>
        <v>#REF!</v>
      </c>
      <c r="E2084" s="19" t="e">
        <f>IF(D2084="", "",MATCH(D2084,'Approved Products List'!C$5:C$2890,0))</f>
        <v>#REF!</v>
      </c>
      <c r="F2084" s="21" t="e">
        <f>IF(D2084="", "",COUNTIF('Approved Products List'!C$5:C$2890,D2084))</f>
        <v>#REF!</v>
      </c>
    </row>
    <row r="2085" spans="2:6" x14ac:dyDescent="0.25">
      <c r="B2085" s="20">
        <f>(COUNTIF('Approved Products List'!C$5:C473,'Approved Products List'!C473)=1)*1</f>
        <v>0</v>
      </c>
      <c r="C2085" s="19"/>
      <c r="D2085" s="19" t="e">
        <f t="array" ref="D2085">IF(ROWS(D$6:D2085)&lt;=C$5,INDEX('Approved Products List'!$C$5:$C$2890,SMALL(IF($B$6:$B$4551=1,ROW($B$6:$B$4551)-ROW(B$6)+1),ROWS(D$6:D2085))),"")</f>
        <v>#REF!</v>
      </c>
      <c r="E2085" s="19" t="e">
        <f>IF(D2085="", "",MATCH(D2085,'Approved Products List'!C$5:C$2890,0))</f>
        <v>#REF!</v>
      </c>
      <c r="F2085" s="21" t="e">
        <f>IF(D2085="", "",COUNTIF('Approved Products List'!C$5:C$2890,D2085))</f>
        <v>#REF!</v>
      </c>
    </row>
    <row r="2086" spans="2:6" x14ac:dyDescent="0.25">
      <c r="B2086" s="20">
        <f>(COUNTIF('Approved Products List'!C$5:C474,'Approved Products List'!C474)=1)*1</f>
        <v>0</v>
      </c>
      <c r="C2086" s="19"/>
      <c r="D2086" s="19" t="e">
        <f t="array" ref="D2086">IF(ROWS(D$6:D2086)&lt;=C$5,INDEX('Approved Products List'!$C$5:$C$2890,SMALL(IF($B$6:$B$4551=1,ROW($B$6:$B$4551)-ROW(B$6)+1),ROWS(D$6:D2086))),"")</f>
        <v>#REF!</v>
      </c>
      <c r="E2086" s="19" t="e">
        <f>IF(D2086="", "",MATCH(D2086,'Approved Products List'!C$5:C$2890,0))</f>
        <v>#REF!</v>
      </c>
      <c r="F2086" s="21" t="e">
        <f>IF(D2086="", "",COUNTIF('Approved Products List'!C$5:C$2890,D2086))</f>
        <v>#REF!</v>
      </c>
    </row>
    <row r="2087" spans="2:6" x14ac:dyDescent="0.25">
      <c r="B2087" s="20">
        <f>(COUNTIF('Approved Products List'!C$5:C475,'Approved Products List'!C475)=1)*1</f>
        <v>0</v>
      </c>
      <c r="C2087" s="19"/>
      <c r="D2087" s="19" t="e">
        <f t="array" ref="D2087">IF(ROWS(D$6:D2087)&lt;=C$5,INDEX('Approved Products List'!$C$5:$C$2890,SMALL(IF($B$6:$B$4551=1,ROW($B$6:$B$4551)-ROW(B$6)+1),ROWS(D$6:D2087))),"")</f>
        <v>#REF!</v>
      </c>
      <c r="E2087" s="19" t="e">
        <f>IF(D2087="", "",MATCH(D2087,'Approved Products List'!C$5:C$2890,0))</f>
        <v>#REF!</v>
      </c>
      <c r="F2087" s="21" t="e">
        <f>IF(D2087="", "",COUNTIF('Approved Products List'!C$5:C$2890,D2087))</f>
        <v>#REF!</v>
      </c>
    </row>
    <row r="2088" spans="2:6" x14ac:dyDescent="0.25">
      <c r="B2088" s="20">
        <f>(COUNTIF('Approved Products List'!C$5:C476,'Approved Products List'!C476)=1)*1</f>
        <v>0</v>
      </c>
      <c r="C2088" s="19"/>
      <c r="D2088" s="19" t="e">
        <f t="array" ref="D2088">IF(ROWS(D$6:D2088)&lt;=C$5,INDEX('Approved Products List'!$C$5:$C$2890,SMALL(IF($B$6:$B$4551=1,ROW($B$6:$B$4551)-ROW(B$6)+1),ROWS(D$6:D2088))),"")</f>
        <v>#REF!</v>
      </c>
      <c r="E2088" s="19" t="e">
        <f>IF(D2088="", "",MATCH(D2088,'Approved Products List'!C$5:C$2890,0))</f>
        <v>#REF!</v>
      </c>
      <c r="F2088" s="21" t="e">
        <f>IF(D2088="", "",COUNTIF('Approved Products List'!C$5:C$2890,D2088))</f>
        <v>#REF!</v>
      </c>
    </row>
    <row r="2089" spans="2:6" x14ac:dyDescent="0.25">
      <c r="B2089" s="20">
        <f>(COUNTIF('Approved Products List'!C$5:C477,'Approved Products List'!C477)=1)*1</f>
        <v>0</v>
      </c>
      <c r="C2089" s="19"/>
      <c r="D2089" s="19" t="e">
        <f t="array" ref="D2089">IF(ROWS(D$6:D2089)&lt;=C$5,INDEX('Approved Products List'!$C$5:$C$2890,SMALL(IF($B$6:$B$4551=1,ROW($B$6:$B$4551)-ROW(B$6)+1),ROWS(D$6:D2089))),"")</f>
        <v>#REF!</v>
      </c>
      <c r="E2089" s="19" t="e">
        <f>IF(D2089="", "",MATCH(D2089,'Approved Products List'!C$5:C$2890,0))</f>
        <v>#REF!</v>
      </c>
      <c r="F2089" s="21" t="e">
        <f>IF(D2089="", "",COUNTIF('Approved Products List'!C$5:C$2890,D2089))</f>
        <v>#REF!</v>
      </c>
    </row>
    <row r="2090" spans="2:6" x14ac:dyDescent="0.25">
      <c r="B2090" s="20">
        <f>(COUNTIF('Approved Products List'!C$5:C478,'Approved Products List'!C478)=1)*1</f>
        <v>1</v>
      </c>
      <c r="C2090" s="19"/>
      <c r="D2090" s="19" t="e">
        <f t="array" ref="D2090">IF(ROWS(D$6:D2090)&lt;=C$5,INDEX('Approved Products List'!$C$5:$C$2890,SMALL(IF($B$6:$B$4551=1,ROW($B$6:$B$4551)-ROW(B$6)+1),ROWS(D$6:D2090))),"")</f>
        <v>#REF!</v>
      </c>
      <c r="E2090" s="19" t="e">
        <f>IF(D2090="", "",MATCH(D2090,'Approved Products List'!C$5:C$2890,0))</f>
        <v>#REF!</v>
      </c>
      <c r="F2090" s="21" t="e">
        <f>IF(D2090="", "",COUNTIF('Approved Products List'!C$5:C$2890,D2090))</f>
        <v>#REF!</v>
      </c>
    </row>
    <row r="2091" spans="2:6" x14ac:dyDescent="0.25">
      <c r="B2091" s="20">
        <f>(COUNTIF('Approved Products List'!C$5:C479,'Approved Products List'!C479)=1)*1</f>
        <v>0</v>
      </c>
      <c r="C2091" s="19"/>
      <c r="D2091" s="19" t="e">
        <f t="array" ref="D2091">IF(ROWS(D$6:D2091)&lt;=C$5,INDEX('Approved Products List'!$C$5:$C$2890,SMALL(IF($B$6:$B$4551=1,ROW($B$6:$B$4551)-ROW(B$6)+1),ROWS(D$6:D2091))),"")</f>
        <v>#REF!</v>
      </c>
      <c r="E2091" s="19" t="e">
        <f>IF(D2091="", "",MATCH(D2091,'Approved Products List'!C$5:C$2890,0))</f>
        <v>#REF!</v>
      </c>
      <c r="F2091" s="21" t="e">
        <f>IF(D2091="", "",COUNTIF('Approved Products List'!C$5:C$2890,D2091))</f>
        <v>#REF!</v>
      </c>
    </row>
    <row r="2092" spans="2:6" x14ac:dyDescent="0.25">
      <c r="B2092" s="20">
        <f>(COUNTIF('Approved Products List'!C$5:C480,'Approved Products List'!C480)=1)*1</f>
        <v>0</v>
      </c>
      <c r="C2092" s="19"/>
      <c r="D2092" s="19" t="e">
        <f t="array" ref="D2092">IF(ROWS(D$6:D2092)&lt;=C$5,INDEX('Approved Products List'!$C$5:$C$2890,SMALL(IF($B$6:$B$4551=1,ROW($B$6:$B$4551)-ROW(B$6)+1),ROWS(D$6:D2092))),"")</f>
        <v>#REF!</v>
      </c>
      <c r="E2092" s="19" t="e">
        <f>IF(D2092="", "",MATCH(D2092,'Approved Products List'!C$5:C$2890,0))</f>
        <v>#REF!</v>
      </c>
      <c r="F2092" s="21" t="e">
        <f>IF(D2092="", "",COUNTIF('Approved Products List'!C$5:C$2890,D2092))</f>
        <v>#REF!</v>
      </c>
    </row>
    <row r="2093" spans="2:6" x14ac:dyDescent="0.25">
      <c r="B2093" s="20">
        <f>(COUNTIF('Approved Products List'!C$5:C481,'Approved Products List'!C481)=1)*1</f>
        <v>0</v>
      </c>
      <c r="C2093" s="19"/>
      <c r="D2093" s="19" t="e">
        <f t="array" ref="D2093">IF(ROWS(D$6:D2093)&lt;=C$5,INDEX('Approved Products List'!$C$5:$C$2890,SMALL(IF($B$6:$B$4551=1,ROW($B$6:$B$4551)-ROW(B$6)+1),ROWS(D$6:D2093))),"")</f>
        <v>#REF!</v>
      </c>
      <c r="E2093" s="19" t="e">
        <f>IF(D2093="", "",MATCH(D2093,'Approved Products List'!C$5:C$2890,0))</f>
        <v>#REF!</v>
      </c>
      <c r="F2093" s="21" t="e">
        <f>IF(D2093="", "",COUNTIF('Approved Products List'!C$5:C$2890,D2093))</f>
        <v>#REF!</v>
      </c>
    </row>
    <row r="2094" spans="2:6" x14ac:dyDescent="0.25">
      <c r="B2094" s="20">
        <f>(COUNTIF('Approved Products List'!C$5:C482,'Approved Products List'!C482)=1)*1</f>
        <v>0</v>
      </c>
      <c r="C2094" s="19"/>
      <c r="D2094" s="19" t="e">
        <f t="array" ref="D2094">IF(ROWS(D$6:D2094)&lt;=C$5,INDEX('Approved Products List'!$C$5:$C$2890,SMALL(IF($B$6:$B$4551=1,ROW($B$6:$B$4551)-ROW(B$6)+1),ROWS(D$6:D2094))),"")</f>
        <v>#REF!</v>
      </c>
      <c r="E2094" s="19" t="e">
        <f>IF(D2094="", "",MATCH(D2094,'Approved Products List'!C$5:C$2890,0))</f>
        <v>#REF!</v>
      </c>
      <c r="F2094" s="21" t="e">
        <f>IF(D2094="", "",COUNTIF('Approved Products List'!C$5:C$2890,D2094))</f>
        <v>#REF!</v>
      </c>
    </row>
    <row r="2095" spans="2:6" x14ac:dyDescent="0.25">
      <c r="B2095" s="20">
        <f>(COUNTIF('Approved Products List'!C$5:C483,'Approved Products List'!C483)=1)*1</f>
        <v>0</v>
      </c>
      <c r="C2095" s="19"/>
      <c r="D2095" s="19" t="e">
        <f t="array" ref="D2095">IF(ROWS(D$6:D2095)&lt;=C$5,INDEX('Approved Products List'!$C$5:$C$2890,SMALL(IF($B$6:$B$4551=1,ROW($B$6:$B$4551)-ROW(B$6)+1),ROWS(D$6:D2095))),"")</f>
        <v>#REF!</v>
      </c>
      <c r="E2095" s="19" t="e">
        <f>IF(D2095="", "",MATCH(D2095,'Approved Products List'!C$5:C$2890,0))</f>
        <v>#REF!</v>
      </c>
      <c r="F2095" s="21" t="e">
        <f>IF(D2095="", "",COUNTIF('Approved Products List'!C$5:C$2890,D2095))</f>
        <v>#REF!</v>
      </c>
    </row>
    <row r="2096" spans="2:6" x14ac:dyDescent="0.25">
      <c r="B2096" s="20">
        <f>(COUNTIF('Approved Products List'!C$5:C484,'Approved Products List'!C484)=1)*1</f>
        <v>0</v>
      </c>
      <c r="C2096" s="19"/>
      <c r="D2096" s="19" t="e">
        <f t="array" ref="D2096">IF(ROWS(D$6:D2096)&lt;=C$5,INDEX('Approved Products List'!$C$5:$C$2890,SMALL(IF($B$6:$B$4551=1,ROW($B$6:$B$4551)-ROW(B$6)+1),ROWS(D$6:D2096))),"")</f>
        <v>#REF!</v>
      </c>
      <c r="E2096" s="19" t="e">
        <f>IF(D2096="", "",MATCH(D2096,'Approved Products List'!C$5:C$2890,0))</f>
        <v>#REF!</v>
      </c>
      <c r="F2096" s="21" t="e">
        <f>IF(D2096="", "",COUNTIF('Approved Products List'!C$5:C$2890,D2096))</f>
        <v>#REF!</v>
      </c>
    </row>
    <row r="2097" spans="2:6" x14ac:dyDescent="0.25">
      <c r="B2097" s="20">
        <f>(COUNTIF('Approved Products List'!C$5:C485,'Approved Products List'!C485)=1)*1</f>
        <v>0</v>
      </c>
      <c r="C2097" s="19"/>
      <c r="D2097" s="19" t="e">
        <f t="array" ref="D2097">IF(ROWS(D$6:D2097)&lt;=C$5,INDEX('Approved Products List'!$C$5:$C$2890,SMALL(IF($B$6:$B$4551=1,ROW($B$6:$B$4551)-ROW(B$6)+1),ROWS(D$6:D2097))),"")</f>
        <v>#REF!</v>
      </c>
      <c r="E2097" s="19" t="e">
        <f>IF(D2097="", "",MATCH(D2097,'Approved Products List'!C$5:C$2890,0))</f>
        <v>#REF!</v>
      </c>
      <c r="F2097" s="21" t="e">
        <f>IF(D2097="", "",COUNTIF('Approved Products List'!C$5:C$2890,D2097))</f>
        <v>#REF!</v>
      </c>
    </row>
    <row r="2098" spans="2:6" x14ac:dyDescent="0.25">
      <c r="B2098" s="20">
        <f>(COUNTIF('Approved Products List'!C$5:C486,'Approved Products List'!C486)=1)*1</f>
        <v>0</v>
      </c>
      <c r="C2098" s="19"/>
      <c r="D2098" s="19" t="e">
        <f t="array" ref="D2098">IF(ROWS(D$6:D2098)&lt;=C$5,INDEX('Approved Products List'!$C$5:$C$2890,SMALL(IF($B$6:$B$4551=1,ROW($B$6:$B$4551)-ROW(B$6)+1),ROWS(D$6:D2098))),"")</f>
        <v>#REF!</v>
      </c>
      <c r="E2098" s="19" t="e">
        <f>IF(D2098="", "",MATCH(D2098,'Approved Products List'!C$5:C$2890,0))</f>
        <v>#REF!</v>
      </c>
      <c r="F2098" s="21" t="e">
        <f>IF(D2098="", "",COUNTIF('Approved Products List'!C$5:C$2890,D2098))</f>
        <v>#REF!</v>
      </c>
    </row>
    <row r="2099" spans="2:6" x14ac:dyDescent="0.25">
      <c r="B2099" s="20">
        <f>(COUNTIF('Approved Products List'!C$5:C487,'Approved Products List'!C487)=1)*1</f>
        <v>0</v>
      </c>
      <c r="C2099" s="19"/>
      <c r="D2099" s="19" t="e">
        <f t="array" ref="D2099">IF(ROWS(D$6:D2099)&lt;=C$5,INDEX('Approved Products List'!$C$5:$C$2890,SMALL(IF($B$6:$B$4551=1,ROW($B$6:$B$4551)-ROW(B$6)+1),ROWS(D$6:D2099))),"")</f>
        <v>#REF!</v>
      </c>
      <c r="E2099" s="19" t="e">
        <f>IF(D2099="", "",MATCH(D2099,'Approved Products List'!C$5:C$2890,0))</f>
        <v>#REF!</v>
      </c>
      <c r="F2099" s="21" t="e">
        <f>IF(D2099="", "",COUNTIF('Approved Products List'!C$5:C$2890,D2099))</f>
        <v>#REF!</v>
      </c>
    </row>
    <row r="2100" spans="2:6" x14ac:dyDescent="0.25">
      <c r="B2100" s="20">
        <f>(COUNTIF('Approved Products List'!C$5:C488,'Approved Products List'!C488)=1)*1</f>
        <v>0</v>
      </c>
      <c r="C2100" s="19"/>
      <c r="D2100" s="19" t="e">
        <f t="array" ref="D2100">IF(ROWS(D$6:D2100)&lt;=C$5,INDEX('Approved Products List'!$C$5:$C$2890,SMALL(IF($B$6:$B$4551=1,ROW($B$6:$B$4551)-ROW(B$6)+1),ROWS(D$6:D2100))),"")</f>
        <v>#REF!</v>
      </c>
      <c r="E2100" s="19" t="e">
        <f>IF(D2100="", "",MATCH(D2100,'Approved Products List'!C$5:C$2890,0))</f>
        <v>#REF!</v>
      </c>
      <c r="F2100" s="21" t="e">
        <f>IF(D2100="", "",COUNTIF('Approved Products List'!C$5:C$2890,D2100))</f>
        <v>#REF!</v>
      </c>
    </row>
    <row r="2101" spans="2:6" x14ac:dyDescent="0.25">
      <c r="B2101" s="20">
        <f>(COUNTIF('Approved Products List'!C$5:C489,'Approved Products List'!C489)=1)*1</f>
        <v>0</v>
      </c>
      <c r="C2101" s="19"/>
      <c r="D2101" s="19" t="e">
        <f t="array" ref="D2101">IF(ROWS(D$6:D2101)&lt;=C$5,INDEX('Approved Products List'!$C$5:$C$2890,SMALL(IF($B$6:$B$4551=1,ROW($B$6:$B$4551)-ROW(B$6)+1),ROWS(D$6:D2101))),"")</f>
        <v>#REF!</v>
      </c>
      <c r="E2101" s="19" t="e">
        <f>IF(D2101="", "",MATCH(D2101,'Approved Products List'!C$5:C$2890,0))</f>
        <v>#REF!</v>
      </c>
      <c r="F2101" s="21" t="e">
        <f>IF(D2101="", "",COUNTIF('Approved Products List'!C$5:C$2890,D2101))</f>
        <v>#REF!</v>
      </c>
    </row>
    <row r="2102" spans="2:6" x14ac:dyDescent="0.25">
      <c r="B2102" s="20">
        <f>(COUNTIF('Approved Products List'!C$5:C490,'Approved Products List'!C490)=1)*1</f>
        <v>0</v>
      </c>
      <c r="C2102" s="19"/>
      <c r="D2102" s="19" t="e">
        <f t="array" ref="D2102">IF(ROWS(D$6:D2102)&lt;=C$5,INDEX('Approved Products List'!$C$5:$C$2890,SMALL(IF($B$6:$B$4551=1,ROW($B$6:$B$4551)-ROW(B$6)+1),ROWS(D$6:D2102))),"")</f>
        <v>#REF!</v>
      </c>
      <c r="E2102" s="19" t="e">
        <f>IF(D2102="", "",MATCH(D2102,'Approved Products List'!C$5:C$2890,0))</f>
        <v>#REF!</v>
      </c>
      <c r="F2102" s="21" t="e">
        <f>IF(D2102="", "",COUNTIF('Approved Products List'!C$5:C$2890,D2102))</f>
        <v>#REF!</v>
      </c>
    </row>
    <row r="2103" spans="2:6" x14ac:dyDescent="0.25">
      <c r="B2103" s="20">
        <f>(COUNTIF('Approved Products List'!C$5:C491,'Approved Products List'!C491)=1)*1</f>
        <v>0</v>
      </c>
      <c r="C2103" s="19"/>
      <c r="D2103" s="19" t="e">
        <f t="array" ref="D2103">IF(ROWS(D$6:D2103)&lt;=C$5,INDEX('Approved Products List'!$C$5:$C$2890,SMALL(IF($B$6:$B$4551=1,ROW($B$6:$B$4551)-ROW(B$6)+1),ROWS(D$6:D2103))),"")</f>
        <v>#REF!</v>
      </c>
      <c r="E2103" s="19" t="e">
        <f>IF(D2103="", "",MATCH(D2103,'Approved Products List'!C$5:C$2890,0))</f>
        <v>#REF!</v>
      </c>
      <c r="F2103" s="21" t="e">
        <f>IF(D2103="", "",COUNTIF('Approved Products List'!C$5:C$2890,D2103))</f>
        <v>#REF!</v>
      </c>
    </row>
    <row r="2104" spans="2:6" x14ac:dyDescent="0.25">
      <c r="B2104" s="20">
        <f>(COUNTIF('Approved Products List'!C$5:C492,'Approved Products List'!C492)=1)*1</f>
        <v>0</v>
      </c>
      <c r="C2104" s="19"/>
      <c r="D2104" s="19" t="e">
        <f t="array" ref="D2104">IF(ROWS(D$6:D2104)&lt;=C$5,INDEX('Approved Products List'!$C$5:$C$2890,SMALL(IF($B$6:$B$4551=1,ROW($B$6:$B$4551)-ROW(B$6)+1),ROWS(D$6:D2104))),"")</f>
        <v>#REF!</v>
      </c>
      <c r="E2104" s="19" t="e">
        <f>IF(D2104="", "",MATCH(D2104,'Approved Products List'!C$5:C$2890,0))</f>
        <v>#REF!</v>
      </c>
      <c r="F2104" s="21" t="e">
        <f>IF(D2104="", "",COUNTIF('Approved Products List'!C$5:C$2890,D2104))</f>
        <v>#REF!</v>
      </c>
    </row>
    <row r="2105" spans="2:6" x14ac:dyDescent="0.25">
      <c r="B2105" s="20">
        <f>(COUNTIF('Approved Products List'!C$5:C493,'Approved Products List'!C493)=1)*1</f>
        <v>0</v>
      </c>
      <c r="C2105" s="19"/>
      <c r="D2105" s="19" t="e">
        <f t="array" ref="D2105">IF(ROWS(D$6:D2105)&lt;=C$5,INDEX('Approved Products List'!$C$5:$C$2890,SMALL(IF($B$6:$B$4551=1,ROW($B$6:$B$4551)-ROW(B$6)+1),ROWS(D$6:D2105))),"")</f>
        <v>#REF!</v>
      </c>
      <c r="E2105" s="19" t="e">
        <f>IF(D2105="", "",MATCH(D2105,'Approved Products List'!C$5:C$2890,0))</f>
        <v>#REF!</v>
      </c>
      <c r="F2105" s="21" t="e">
        <f>IF(D2105="", "",COUNTIF('Approved Products List'!C$5:C$2890,D2105))</f>
        <v>#REF!</v>
      </c>
    </row>
    <row r="2106" spans="2:6" x14ac:dyDescent="0.25">
      <c r="B2106" s="20">
        <f>(COUNTIF('Approved Products List'!C$5:C494,'Approved Products List'!C494)=1)*1</f>
        <v>0</v>
      </c>
      <c r="C2106" s="19"/>
      <c r="D2106" s="19" t="e">
        <f t="array" ref="D2106">IF(ROWS(D$6:D2106)&lt;=C$5,INDEX('Approved Products List'!$C$5:$C$2890,SMALL(IF($B$6:$B$4551=1,ROW($B$6:$B$4551)-ROW(B$6)+1),ROWS(D$6:D2106))),"")</f>
        <v>#REF!</v>
      </c>
      <c r="E2106" s="19" t="e">
        <f>IF(D2106="", "",MATCH(D2106,'Approved Products List'!C$5:C$2890,0))</f>
        <v>#REF!</v>
      </c>
      <c r="F2106" s="21" t="e">
        <f>IF(D2106="", "",COUNTIF('Approved Products List'!C$5:C$2890,D2106))</f>
        <v>#REF!</v>
      </c>
    </row>
    <row r="2107" spans="2:6" x14ac:dyDescent="0.25">
      <c r="B2107" s="20">
        <f>(COUNTIF('Approved Products List'!C$5:C495,'Approved Products List'!C495)=1)*1</f>
        <v>0</v>
      </c>
      <c r="C2107" s="19"/>
      <c r="D2107" s="19" t="e">
        <f t="array" ref="D2107">IF(ROWS(D$6:D2107)&lt;=C$5,INDEX('Approved Products List'!$C$5:$C$2890,SMALL(IF($B$6:$B$4551=1,ROW($B$6:$B$4551)-ROW(B$6)+1),ROWS(D$6:D2107))),"")</f>
        <v>#REF!</v>
      </c>
      <c r="E2107" s="19" t="e">
        <f>IF(D2107="", "",MATCH(D2107,'Approved Products List'!C$5:C$2890,0))</f>
        <v>#REF!</v>
      </c>
      <c r="F2107" s="21" t="e">
        <f>IF(D2107="", "",COUNTIF('Approved Products List'!C$5:C$2890,D2107))</f>
        <v>#REF!</v>
      </c>
    </row>
    <row r="2108" spans="2:6" x14ac:dyDescent="0.25">
      <c r="B2108" s="20">
        <f>(COUNTIF('Approved Products List'!C$5:C496,'Approved Products List'!C496)=1)*1</f>
        <v>0</v>
      </c>
      <c r="C2108" s="19"/>
      <c r="D2108" s="19" t="e">
        <f t="array" ref="D2108">IF(ROWS(D$6:D2108)&lt;=C$5,INDEX('Approved Products List'!$C$5:$C$2890,SMALL(IF($B$6:$B$4551=1,ROW($B$6:$B$4551)-ROW(B$6)+1),ROWS(D$6:D2108))),"")</f>
        <v>#REF!</v>
      </c>
      <c r="E2108" s="19" t="e">
        <f>IF(D2108="", "",MATCH(D2108,'Approved Products List'!C$5:C$2890,0))</f>
        <v>#REF!</v>
      </c>
      <c r="F2108" s="21" t="e">
        <f>IF(D2108="", "",COUNTIF('Approved Products List'!C$5:C$2890,D2108))</f>
        <v>#REF!</v>
      </c>
    </row>
    <row r="2109" spans="2:6" x14ac:dyDescent="0.25">
      <c r="B2109" s="20">
        <f>(COUNTIF('Approved Products List'!C$5:C497,'Approved Products List'!C497)=1)*1</f>
        <v>0</v>
      </c>
      <c r="C2109" s="19"/>
      <c r="D2109" s="19" t="e">
        <f t="array" ref="D2109">IF(ROWS(D$6:D2109)&lt;=C$5,INDEX('Approved Products List'!$C$5:$C$2890,SMALL(IF($B$6:$B$4551=1,ROW($B$6:$B$4551)-ROW(B$6)+1),ROWS(D$6:D2109))),"")</f>
        <v>#REF!</v>
      </c>
      <c r="E2109" s="19" t="e">
        <f>IF(D2109="", "",MATCH(D2109,'Approved Products List'!C$5:C$2890,0))</f>
        <v>#REF!</v>
      </c>
      <c r="F2109" s="21" t="e">
        <f>IF(D2109="", "",COUNTIF('Approved Products List'!C$5:C$2890,D2109))</f>
        <v>#REF!</v>
      </c>
    </row>
    <row r="2110" spans="2:6" x14ac:dyDescent="0.25">
      <c r="B2110" s="20">
        <f>(COUNTIF('Approved Products List'!C$5:C498,'Approved Products List'!C498)=1)*1</f>
        <v>0</v>
      </c>
      <c r="C2110" s="19"/>
      <c r="D2110" s="19" t="e">
        <f t="array" ref="D2110">IF(ROWS(D$6:D2110)&lt;=C$5,INDEX('Approved Products List'!$C$5:$C$2890,SMALL(IF($B$6:$B$4551=1,ROW($B$6:$B$4551)-ROW(B$6)+1),ROWS(D$6:D2110))),"")</f>
        <v>#REF!</v>
      </c>
      <c r="E2110" s="19" t="e">
        <f>IF(D2110="", "",MATCH(D2110,'Approved Products List'!C$5:C$2890,0))</f>
        <v>#REF!</v>
      </c>
      <c r="F2110" s="21" t="e">
        <f>IF(D2110="", "",COUNTIF('Approved Products List'!C$5:C$2890,D2110))</f>
        <v>#REF!</v>
      </c>
    </row>
    <row r="2111" spans="2:6" x14ac:dyDescent="0.25">
      <c r="B2111" s="20">
        <f>(COUNTIF('Approved Products List'!C$5:C499,'Approved Products List'!C499)=1)*1</f>
        <v>0</v>
      </c>
      <c r="C2111" s="19"/>
      <c r="D2111" s="19" t="e">
        <f t="array" ref="D2111">IF(ROWS(D$6:D2111)&lt;=C$5,INDEX('Approved Products List'!$C$5:$C$2890,SMALL(IF($B$6:$B$4551=1,ROW($B$6:$B$4551)-ROW(B$6)+1),ROWS(D$6:D2111))),"")</f>
        <v>#REF!</v>
      </c>
      <c r="E2111" s="19" t="e">
        <f>IF(D2111="", "",MATCH(D2111,'Approved Products List'!C$5:C$2890,0))</f>
        <v>#REF!</v>
      </c>
      <c r="F2111" s="21" t="e">
        <f>IF(D2111="", "",COUNTIF('Approved Products List'!C$5:C$2890,D2111))</f>
        <v>#REF!</v>
      </c>
    </row>
    <row r="2112" spans="2:6" x14ac:dyDescent="0.25">
      <c r="B2112" s="20">
        <f>(COUNTIF('Approved Products List'!C$5:C500,'Approved Products List'!C500)=1)*1</f>
        <v>0</v>
      </c>
      <c r="C2112" s="19"/>
      <c r="D2112" s="19" t="e">
        <f t="array" ref="D2112">IF(ROWS(D$6:D2112)&lt;=C$5,INDEX('Approved Products List'!$C$5:$C$2890,SMALL(IF($B$6:$B$4551=1,ROW($B$6:$B$4551)-ROW(B$6)+1),ROWS(D$6:D2112))),"")</f>
        <v>#REF!</v>
      </c>
      <c r="E2112" s="19" t="e">
        <f>IF(D2112="", "",MATCH(D2112,'Approved Products List'!C$5:C$2890,0))</f>
        <v>#REF!</v>
      </c>
      <c r="F2112" s="21" t="e">
        <f>IF(D2112="", "",COUNTIF('Approved Products List'!C$5:C$2890,D2112))</f>
        <v>#REF!</v>
      </c>
    </row>
    <row r="2113" spans="2:6" x14ac:dyDescent="0.25">
      <c r="B2113" s="20">
        <f>(COUNTIF('Approved Products List'!C$5:C501,'Approved Products List'!C501)=1)*1</f>
        <v>0</v>
      </c>
      <c r="C2113" s="19"/>
      <c r="D2113" s="19" t="e">
        <f t="array" ref="D2113">IF(ROWS(D$6:D2113)&lt;=C$5,INDEX('Approved Products List'!$C$5:$C$2890,SMALL(IF($B$6:$B$4551=1,ROW($B$6:$B$4551)-ROW(B$6)+1),ROWS(D$6:D2113))),"")</f>
        <v>#REF!</v>
      </c>
      <c r="E2113" s="19" t="e">
        <f>IF(D2113="", "",MATCH(D2113,'Approved Products List'!C$5:C$2890,0))</f>
        <v>#REF!</v>
      </c>
      <c r="F2113" s="21" t="e">
        <f>IF(D2113="", "",COUNTIF('Approved Products List'!C$5:C$2890,D2113))</f>
        <v>#REF!</v>
      </c>
    </row>
    <row r="2114" spans="2:6" x14ac:dyDescent="0.25">
      <c r="B2114" s="20">
        <f>(COUNTIF('Approved Products List'!C$5:C502,'Approved Products List'!C502)=1)*1</f>
        <v>0</v>
      </c>
      <c r="C2114" s="19"/>
      <c r="D2114" s="19" t="e">
        <f t="array" ref="D2114">IF(ROWS(D$6:D2114)&lt;=C$5,INDEX('Approved Products List'!$C$5:$C$2890,SMALL(IF($B$6:$B$4551=1,ROW($B$6:$B$4551)-ROW(B$6)+1),ROWS(D$6:D2114))),"")</f>
        <v>#REF!</v>
      </c>
      <c r="E2114" s="19" t="e">
        <f>IF(D2114="", "",MATCH(D2114,'Approved Products List'!C$5:C$2890,0))</f>
        <v>#REF!</v>
      </c>
      <c r="F2114" s="21" t="e">
        <f>IF(D2114="", "",COUNTIF('Approved Products List'!C$5:C$2890,D2114))</f>
        <v>#REF!</v>
      </c>
    </row>
    <row r="2115" spans="2:6" x14ac:dyDescent="0.25">
      <c r="B2115" s="20">
        <f>(COUNTIF('Approved Products List'!C$5:C503,'Approved Products List'!C503)=1)*1</f>
        <v>0</v>
      </c>
      <c r="C2115" s="19"/>
      <c r="D2115" s="19" t="e">
        <f t="array" ref="D2115">IF(ROWS(D$6:D2115)&lt;=C$5,INDEX('Approved Products List'!$C$5:$C$2890,SMALL(IF($B$6:$B$4551=1,ROW($B$6:$B$4551)-ROW(B$6)+1),ROWS(D$6:D2115))),"")</f>
        <v>#REF!</v>
      </c>
      <c r="E2115" s="19" t="e">
        <f>IF(D2115="", "",MATCH(D2115,'Approved Products List'!C$5:C$2890,0))</f>
        <v>#REF!</v>
      </c>
      <c r="F2115" s="21" t="e">
        <f>IF(D2115="", "",COUNTIF('Approved Products List'!C$5:C$2890,D2115))</f>
        <v>#REF!</v>
      </c>
    </row>
    <row r="2116" spans="2:6" x14ac:dyDescent="0.25">
      <c r="B2116" s="20">
        <f>(COUNTIF('Approved Products List'!C$5:C504,'Approved Products List'!C504)=1)*1</f>
        <v>0</v>
      </c>
      <c r="C2116" s="19"/>
      <c r="D2116" s="19" t="e">
        <f t="array" ref="D2116">IF(ROWS(D$6:D2116)&lt;=C$5,INDEX('Approved Products List'!$C$5:$C$2890,SMALL(IF($B$6:$B$4551=1,ROW($B$6:$B$4551)-ROW(B$6)+1),ROWS(D$6:D2116))),"")</f>
        <v>#REF!</v>
      </c>
      <c r="E2116" s="19" t="e">
        <f>IF(D2116="", "",MATCH(D2116,'Approved Products List'!C$5:C$2890,0))</f>
        <v>#REF!</v>
      </c>
      <c r="F2116" s="21" t="e">
        <f>IF(D2116="", "",COUNTIF('Approved Products List'!C$5:C$2890,D2116))</f>
        <v>#REF!</v>
      </c>
    </row>
    <row r="2117" spans="2:6" x14ac:dyDescent="0.25">
      <c r="B2117" s="20">
        <f>(COUNTIF('Approved Products List'!C$5:C505,'Approved Products List'!C505)=1)*1</f>
        <v>0</v>
      </c>
      <c r="C2117" s="19"/>
      <c r="D2117" s="19" t="e">
        <f t="array" ref="D2117">IF(ROWS(D$6:D2117)&lt;=C$5,INDEX('Approved Products List'!$C$5:$C$2890,SMALL(IF($B$6:$B$4551=1,ROW($B$6:$B$4551)-ROW(B$6)+1),ROWS(D$6:D2117))),"")</f>
        <v>#REF!</v>
      </c>
      <c r="E2117" s="19" t="e">
        <f>IF(D2117="", "",MATCH(D2117,'Approved Products List'!C$5:C$2890,0))</f>
        <v>#REF!</v>
      </c>
      <c r="F2117" s="21" t="e">
        <f>IF(D2117="", "",COUNTIF('Approved Products List'!C$5:C$2890,D2117))</f>
        <v>#REF!</v>
      </c>
    </row>
    <row r="2118" spans="2:6" x14ac:dyDescent="0.25">
      <c r="B2118" s="20">
        <f>(COUNTIF('Approved Products List'!C$5:C506,'Approved Products List'!C506)=1)*1</f>
        <v>0</v>
      </c>
      <c r="C2118" s="19"/>
      <c r="D2118" s="19" t="e">
        <f t="array" ref="D2118">IF(ROWS(D$6:D2118)&lt;=C$5,INDEX('Approved Products List'!$C$5:$C$2890,SMALL(IF($B$6:$B$4551=1,ROW($B$6:$B$4551)-ROW(B$6)+1),ROWS(D$6:D2118))),"")</f>
        <v>#REF!</v>
      </c>
      <c r="E2118" s="19" t="e">
        <f>IF(D2118="", "",MATCH(D2118,'Approved Products List'!C$5:C$2890,0))</f>
        <v>#REF!</v>
      </c>
      <c r="F2118" s="21" t="e">
        <f>IF(D2118="", "",COUNTIF('Approved Products List'!C$5:C$2890,D2118))</f>
        <v>#REF!</v>
      </c>
    </row>
    <row r="2119" spans="2:6" x14ac:dyDescent="0.25">
      <c r="B2119" s="20">
        <f>(COUNTIF('Approved Products List'!C$5:C507,'Approved Products List'!C507)=1)*1</f>
        <v>0</v>
      </c>
      <c r="C2119" s="19"/>
      <c r="D2119" s="19" t="e">
        <f t="array" ref="D2119">IF(ROWS(D$6:D2119)&lt;=C$5,INDEX('Approved Products List'!$C$5:$C$2890,SMALL(IF($B$6:$B$4551=1,ROW($B$6:$B$4551)-ROW(B$6)+1),ROWS(D$6:D2119))),"")</f>
        <v>#REF!</v>
      </c>
      <c r="E2119" s="19" t="e">
        <f>IF(D2119="", "",MATCH(D2119,'Approved Products List'!C$5:C$2890,0))</f>
        <v>#REF!</v>
      </c>
      <c r="F2119" s="21" t="e">
        <f>IF(D2119="", "",COUNTIF('Approved Products List'!C$5:C$2890,D2119))</f>
        <v>#REF!</v>
      </c>
    </row>
    <row r="2120" spans="2:6" x14ac:dyDescent="0.25">
      <c r="B2120" s="20">
        <f>(COUNTIF('Approved Products List'!C$5:C508,'Approved Products List'!C508)=1)*1</f>
        <v>0</v>
      </c>
      <c r="C2120" s="19"/>
      <c r="D2120" s="19" t="e">
        <f t="array" ref="D2120">IF(ROWS(D$6:D2120)&lt;=C$5,INDEX('Approved Products List'!$C$5:$C$2890,SMALL(IF($B$6:$B$4551=1,ROW($B$6:$B$4551)-ROW(B$6)+1),ROWS(D$6:D2120))),"")</f>
        <v>#REF!</v>
      </c>
      <c r="E2120" s="19" t="e">
        <f>IF(D2120="", "",MATCH(D2120,'Approved Products List'!C$5:C$2890,0))</f>
        <v>#REF!</v>
      </c>
      <c r="F2120" s="21" t="e">
        <f>IF(D2120="", "",COUNTIF('Approved Products List'!C$5:C$2890,D2120))</f>
        <v>#REF!</v>
      </c>
    </row>
    <row r="2121" spans="2:6" x14ac:dyDescent="0.25">
      <c r="B2121" s="20">
        <f>(COUNTIF('Approved Products List'!C$5:C509,'Approved Products List'!C509)=1)*1</f>
        <v>0</v>
      </c>
      <c r="C2121" s="19"/>
      <c r="D2121" s="19" t="e">
        <f t="array" ref="D2121">IF(ROWS(D$6:D2121)&lt;=C$5,INDEX('Approved Products List'!$C$5:$C$2890,SMALL(IF($B$6:$B$4551=1,ROW($B$6:$B$4551)-ROW(B$6)+1),ROWS(D$6:D2121))),"")</f>
        <v>#REF!</v>
      </c>
      <c r="E2121" s="19" t="e">
        <f>IF(D2121="", "",MATCH(D2121,'Approved Products List'!C$5:C$2890,0))</f>
        <v>#REF!</v>
      </c>
      <c r="F2121" s="21" t="e">
        <f>IF(D2121="", "",COUNTIF('Approved Products List'!C$5:C$2890,D2121))</f>
        <v>#REF!</v>
      </c>
    </row>
    <row r="2122" spans="2:6" x14ac:dyDescent="0.25">
      <c r="B2122" s="20">
        <f>(COUNTIF('Approved Products List'!C$5:C510,'Approved Products List'!C510)=1)*1</f>
        <v>0</v>
      </c>
      <c r="C2122" s="19"/>
      <c r="D2122" s="19" t="e">
        <f t="array" ref="D2122">IF(ROWS(D$6:D2122)&lt;=C$5,INDEX('Approved Products List'!$C$5:$C$2890,SMALL(IF($B$6:$B$4551=1,ROW($B$6:$B$4551)-ROW(B$6)+1),ROWS(D$6:D2122))),"")</f>
        <v>#REF!</v>
      </c>
      <c r="E2122" s="19" t="e">
        <f>IF(D2122="", "",MATCH(D2122,'Approved Products List'!C$5:C$2890,0))</f>
        <v>#REF!</v>
      </c>
      <c r="F2122" s="21" t="e">
        <f>IF(D2122="", "",COUNTIF('Approved Products List'!C$5:C$2890,D2122))</f>
        <v>#REF!</v>
      </c>
    </row>
    <row r="2123" spans="2:6" x14ac:dyDescent="0.25">
      <c r="B2123" s="20">
        <f>(COUNTIF('Approved Products List'!C$5:C511,'Approved Products List'!C511)=1)*1</f>
        <v>0</v>
      </c>
      <c r="C2123" s="19"/>
      <c r="D2123" s="19" t="e">
        <f t="array" ref="D2123">IF(ROWS(D$6:D2123)&lt;=C$5,INDEX('Approved Products List'!$C$5:$C$2890,SMALL(IF($B$6:$B$4551=1,ROW($B$6:$B$4551)-ROW(B$6)+1),ROWS(D$6:D2123))),"")</f>
        <v>#REF!</v>
      </c>
      <c r="E2123" s="19" t="e">
        <f>IF(D2123="", "",MATCH(D2123,'Approved Products List'!C$5:C$2890,0))</f>
        <v>#REF!</v>
      </c>
      <c r="F2123" s="21" t="e">
        <f>IF(D2123="", "",COUNTIF('Approved Products List'!C$5:C$2890,D2123))</f>
        <v>#REF!</v>
      </c>
    </row>
    <row r="2124" spans="2:6" x14ac:dyDescent="0.25">
      <c r="B2124" s="20">
        <f>(COUNTIF('Approved Products List'!C$5:C512,'Approved Products List'!C512)=1)*1</f>
        <v>0</v>
      </c>
      <c r="C2124" s="19"/>
      <c r="D2124" s="19" t="e">
        <f t="array" ref="D2124">IF(ROWS(D$6:D2124)&lt;=C$5,INDEX('Approved Products List'!$C$5:$C$2890,SMALL(IF($B$6:$B$4551=1,ROW($B$6:$B$4551)-ROW(B$6)+1),ROWS(D$6:D2124))),"")</f>
        <v>#REF!</v>
      </c>
      <c r="E2124" s="19" t="e">
        <f>IF(D2124="", "",MATCH(D2124,'Approved Products List'!C$5:C$2890,0))</f>
        <v>#REF!</v>
      </c>
      <c r="F2124" s="21" t="e">
        <f>IF(D2124="", "",COUNTIF('Approved Products List'!C$5:C$2890,D2124))</f>
        <v>#REF!</v>
      </c>
    </row>
    <row r="2125" spans="2:6" x14ac:dyDescent="0.25">
      <c r="B2125" s="20">
        <f>(COUNTIF('Approved Products List'!C$5:C513,'Approved Products List'!C513)=1)*1</f>
        <v>0</v>
      </c>
      <c r="C2125" s="19"/>
      <c r="D2125" s="19" t="e">
        <f t="array" ref="D2125">IF(ROWS(D$6:D2125)&lt;=C$5,INDEX('Approved Products List'!$C$5:$C$2890,SMALL(IF($B$6:$B$4551=1,ROW($B$6:$B$4551)-ROW(B$6)+1),ROWS(D$6:D2125))),"")</f>
        <v>#REF!</v>
      </c>
      <c r="E2125" s="19" t="e">
        <f>IF(D2125="", "",MATCH(D2125,'Approved Products List'!C$5:C$2890,0))</f>
        <v>#REF!</v>
      </c>
      <c r="F2125" s="21" t="e">
        <f>IF(D2125="", "",COUNTIF('Approved Products List'!C$5:C$2890,D2125))</f>
        <v>#REF!</v>
      </c>
    </row>
    <row r="2126" spans="2:6" x14ac:dyDescent="0.25">
      <c r="B2126" s="20">
        <f>(COUNTIF('Approved Products List'!C$5:C514,'Approved Products List'!C514)=1)*1</f>
        <v>0</v>
      </c>
      <c r="C2126" s="19"/>
      <c r="D2126" s="19" t="e">
        <f t="array" ref="D2126">IF(ROWS(D$6:D2126)&lt;=C$5,INDEX('Approved Products List'!$C$5:$C$2890,SMALL(IF($B$6:$B$4551=1,ROW($B$6:$B$4551)-ROW(B$6)+1),ROWS(D$6:D2126))),"")</f>
        <v>#REF!</v>
      </c>
      <c r="E2126" s="19" t="e">
        <f>IF(D2126="", "",MATCH(D2126,'Approved Products List'!C$5:C$2890,0))</f>
        <v>#REF!</v>
      </c>
      <c r="F2126" s="21" t="e">
        <f>IF(D2126="", "",COUNTIF('Approved Products List'!C$5:C$2890,D2126))</f>
        <v>#REF!</v>
      </c>
    </row>
    <row r="2127" spans="2:6" x14ac:dyDescent="0.25">
      <c r="B2127" s="20">
        <f>(COUNTIF('Approved Products List'!C$5:C515,'Approved Products List'!C515)=1)*1</f>
        <v>0</v>
      </c>
      <c r="C2127" s="19"/>
      <c r="D2127" s="19" t="e">
        <f t="array" ref="D2127">IF(ROWS(D$6:D2127)&lt;=C$5,INDEX('Approved Products List'!$C$5:$C$2890,SMALL(IF($B$6:$B$4551=1,ROW($B$6:$B$4551)-ROW(B$6)+1),ROWS(D$6:D2127))),"")</f>
        <v>#REF!</v>
      </c>
      <c r="E2127" s="19" t="e">
        <f>IF(D2127="", "",MATCH(D2127,'Approved Products List'!C$5:C$2890,0))</f>
        <v>#REF!</v>
      </c>
      <c r="F2127" s="21" t="e">
        <f>IF(D2127="", "",COUNTIF('Approved Products List'!C$5:C$2890,D2127))</f>
        <v>#REF!</v>
      </c>
    </row>
    <row r="2128" spans="2:6" x14ac:dyDescent="0.25">
      <c r="B2128" s="20">
        <f>(COUNTIF('Approved Products List'!C$5:C516,'Approved Products List'!C516)=1)*1</f>
        <v>0</v>
      </c>
      <c r="C2128" s="19"/>
      <c r="D2128" s="19" t="e">
        <f t="array" ref="D2128">IF(ROWS(D$6:D2128)&lt;=C$5,INDEX('Approved Products List'!$C$5:$C$2890,SMALL(IF($B$6:$B$4551=1,ROW($B$6:$B$4551)-ROW(B$6)+1),ROWS(D$6:D2128))),"")</f>
        <v>#REF!</v>
      </c>
      <c r="E2128" s="19" t="e">
        <f>IF(D2128="", "",MATCH(D2128,'Approved Products List'!C$5:C$2890,0))</f>
        <v>#REF!</v>
      </c>
      <c r="F2128" s="21" t="e">
        <f>IF(D2128="", "",COUNTIF('Approved Products List'!C$5:C$2890,D2128))</f>
        <v>#REF!</v>
      </c>
    </row>
    <row r="2129" spans="2:6" x14ac:dyDescent="0.25">
      <c r="B2129" s="20">
        <f>(COUNTIF('Approved Products List'!C$5:C517,'Approved Products List'!C517)=1)*1</f>
        <v>0</v>
      </c>
      <c r="C2129" s="19"/>
      <c r="D2129" s="19" t="e">
        <f t="array" ref="D2129">IF(ROWS(D$6:D2129)&lt;=C$5,INDEX('Approved Products List'!$C$5:$C$2890,SMALL(IF($B$6:$B$4551=1,ROW($B$6:$B$4551)-ROW(B$6)+1),ROWS(D$6:D2129))),"")</f>
        <v>#REF!</v>
      </c>
      <c r="E2129" s="19" t="e">
        <f>IF(D2129="", "",MATCH(D2129,'Approved Products List'!C$5:C$2890,0))</f>
        <v>#REF!</v>
      </c>
      <c r="F2129" s="21" t="e">
        <f>IF(D2129="", "",COUNTIF('Approved Products List'!C$5:C$2890,D2129))</f>
        <v>#REF!</v>
      </c>
    </row>
    <row r="2130" spans="2:6" x14ac:dyDescent="0.25">
      <c r="B2130" s="20">
        <f>(COUNTIF('Approved Products List'!C$5:C518,'Approved Products List'!C518)=1)*1</f>
        <v>0</v>
      </c>
      <c r="C2130" s="19"/>
      <c r="D2130" s="19" t="e">
        <f t="array" ref="D2130">IF(ROWS(D$6:D2130)&lt;=C$5,INDEX('Approved Products List'!$C$5:$C$2890,SMALL(IF($B$6:$B$4551=1,ROW($B$6:$B$4551)-ROW(B$6)+1),ROWS(D$6:D2130))),"")</f>
        <v>#REF!</v>
      </c>
      <c r="E2130" s="19" t="e">
        <f>IF(D2130="", "",MATCH(D2130,'Approved Products List'!C$5:C$2890,0))</f>
        <v>#REF!</v>
      </c>
      <c r="F2130" s="21" t="e">
        <f>IF(D2130="", "",COUNTIF('Approved Products List'!C$5:C$2890,D2130))</f>
        <v>#REF!</v>
      </c>
    </row>
    <row r="2131" spans="2:6" x14ac:dyDescent="0.25">
      <c r="B2131" s="20">
        <f>(COUNTIF('Approved Products List'!C$5:C519,'Approved Products List'!C519)=1)*1</f>
        <v>0</v>
      </c>
      <c r="C2131" s="19"/>
      <c r="D2131" s="19" t="e">
        <f t="array" ref="D2131">IF(ROWS(D$6:D2131)&lt;=C$5,INDEX('Approved Products List'!$C$5:$C$2890,SMALL(IF($B$6:$B$4551=1,ROW($B$6:$B$4551)-ROW(B$6)+1),ROWS(D$6:D2131))),"")</f>
        <v>#REF!</v>
      </c>
      <c r="E2131" s="19" t="e">
        <f>IF(D2131="", "",MATCH(D2131,'Approved Products List'!C$5:C$2890,0))</f>
        <v>#REF!</v>
      </c>
      <c r="F2131" s="21" t="e">
        <f>IF(D2131="", "",COUNTIF('Approved Products List'!C$5:C$2890,D2131))</f>
        <v>#REF!</v>
      </c>
    </row>
    <row r="2132" spans="2:6" x14ac:dyDescent="0.25">
      <c r="B2132" s="20">
        <f>(COUNTIF('Approved Products List'!C$5:C520,'Approved Products List'!C520)=1)*1</f>
        <v>0</v>
      </c>
      <c r="C2132" s="19"/>
      <c r="D2132" s="19" t="e">
        <f t="array" ref="D2132">IF(ROWS(D$6:D2132)&lt;=C$5,INDEX('Approved Products List'!$C$5:$C$2890,SMALL(IF($B$6:$B$4551=1,ROW($B$6:$B$4551)-ROW(B$6)+1),ROWS(D$6:D2132))),"")</f>
        <v>#REF!</v>
      </c>
      <c r="E2132" s="19" t="e">
        <f>IF(D2132="", "",MATCH(D2132,'Approved Products List'!C$5:C$2890,0))</f>
        <v>#REF!</v>
      </c>
      <c r="F2132" s="21" t="e">
        <f>IF(D2132="", "",COUNTIF('Approved Products List'!C$5:C$2890,D2132))</f>
        <v>#REF!</v>
      </c>
    </row>
    <row r="2133" spans="2:6" x14ac:dyDescent="0.25">
      <c r="B2133" s="20">
        <f>(COUNTIF('Approved Products List'!C$5:C521,'Approved Products List'!C521)=1)*1</f>
        <v>0</v>
      </c>
      <c r="C2133" s="19"/>
      <c r="D2133" s="19" t="e">
        <f t="array" ref="D2133">IF(ROWS(D$6:D2133)&lt;=C$5,INDEX('Approved Products List'!$C$5:$C$2890,SMALL(IF($B$6:$B$4551=1,ROW($B$6:$B$4551)-ROW(B$6)+1),ROWS(D$6:D2133))),"")</f>
        <v>#REF!</v>
      </c>
      <c r="E2133" s="19" t="e">
        <f>IF(D2133="", "",MATCH(D2133,'Approved Products List'!C$5:C$2890,0))</f>
        <v>#REF!</v>
      </c>
      <c r="F2133" s="21" t="e">
        <f>IF(D2133="", "",COUNTIF('Approved Products List'!C$5:C$2890,D2133))</f>
        <v>#REF!</v>
      </c>
    </row>
    <row r="2134" spans="2:6" x14ac:dyDescent="0.25">
      <c r="B2134" s="20">
        <f>(COUNTIF('Approved Products List'!C$5:C522,'Approved Products List'!C522)=1)*1</f>
        <v>0</v>
      </c>
      <c r="C2134" s="19"/>
      <c r="D2134" s="19" t="e">
        <f t="array" ref="D2134">IF(ROWS(D$6:D2134)&lt;=C$5,INDEX('Approved Products List'!$C$5:$C$2890,SMALL(IF($B$6:$B$4551=1,ROW($B$6:$B$4551)-ROW(B$6)+1),ROWS(D$6:D2134))),"")</f>
        <v>#REF!</v>
      </c>
      <c r="E2134" s="19" t="e">
        <f>IF(D2134="", "",MATCH(D2134,'Approved Products List'!C$5:C$2890,0))</f>
        <v>#REF!</v>
      </c>
      <c r="F2134" s="21" t="e">
        <f>IF(D2134="", "",COUNTIF('Approved Products List'!C$5:C$2890,D2134))</f>
        <v>#REF!</v>
      </c>
    </row>
    <row r="2135" spans="2:6" x14ac:dyDescent="0.25">
      <c r="B2135" s="20">
        <f>(COUNTIF('Approved Products List'!C$5:C523,'Approved Products List'!C523)=1)*1</f>
        <v>0</v>
      </c>
      <c r="C2135" s="19"/>
      <c r="D2135" s="19" t="e">
        <f t="array" ref="D2135">IF(ROWS(D$6:D2135)&lt;=C$5,INDEX('Approved Products List'!$C$5:$C$2890,SMALL(IF($B$6:$B$4551=1,ROW($B$6:$B$4551)-ROW(B$6)+1),ROWS(D$6:D2135))),"")</f>
        <v>#REF!</v>
      </c>
      <c r="E2135" s="19" t="e">
        <f>IF(D2135="", "",MATCH(D2135,'Approved Products List'!C$5:C$2890,0))</f>
        <v>#REF!</v>
      </c>
      <c r="F2135" s="21" t="e">
        <f>IF(D2135="", "",COUNTIF('Approved Products List'!C$5:C$2890,D2135))</f>
        <v>#REF!</v>
      </c>
    </row>
    <row r="2136" spans="2:6" x14ac:dyDescent="0.25">
      <c r="B2136" s="20">
        <f>(COUNTIF('Approved Products List'!C$5:C524,'Approved Products List'!C524)=1)*1</f>
        <v>0</v>
      </c>
      <c r="C2136" s="19"/>
      <c r="D2136" s="19" t="e">
        <f t="array" ref="D2136">IF(ROWS(D$6:D2136)&lt;=C$5,INDEX('Approved Products List'!$C$5:$C$2890,SMALL(IF($B$6:$B$4551=1,ROW($B$6:$B$4551)-ROW(B$6)+1),ROWS(D$6:D2136))),"")</f>
        <v>#REF!</v>
      </c>
      <c r="E2136" s="19" t="e">
        <f>IF(D2136="", "",MATCH(D2136,'Approved Products List'!C$5:C$2890,0))</f>
        <v>#REF!</v>
      </c>
      <c r="F2136" s="21" t="e">
        <f>IF(D2136="", "",COUNTIF('Approved Products List'!C$5:C$2890,D2136))</f>
        <v>#REF!</v>
      </c>
    </row>
    <row r="2137" spans="2:6" x14ac:dyDescent="0.25">
      <c r="B2137" s="20">
        <f>(COUNTIF('Approved Products List'!C$5:C525,'Approved Products List'!C525)=1)*1</f>
        <v>0</v>
      </c>
      <c r="C2137" s="19"/>
      <c r="D2137" s="19" t="e">
        <f t="array" ref="D2137">IF(ROWS(D$6:D2137)&lt;=C$5,INDEX('Approved Products List'!$C$5:$C$2890,SMALL(IF($B$6:$B$4551=1,ROW($B$6:$B$4551)-ROW(B$6)+1),ROWS(D$6:D2137))),"")</f>
        <v>#REF!</v>
      </c>
      <c r="E2137" s="19" t="e">
        <f>IF(D2137="", "",MATCH(D2137,'Approved Products List'!C$5:C$2890,0))</f>
        <v>#REF!</v>
      </c>
      <c r="F2137" s="21" t="e">
        <f>IF(D2137="", "",COUNTIF('Approved Products List'!C$5:C$2890,D2137))</f>
        <v>#REF!</v>
      </c>
    </row>
    <row r="2138" spans="2:6" x14ac:dyDescent="0.25">
      <c r="B2138" s="20">
        <f>(COUNTIF('Approved Products List'!C$5:C526,'Approved Products List'!C526)=1)*1</f>
        <v>0</v>
      </c>
      <c r="C2138" s="19"/>
      <c r="D2138" s="19" t="e">
        <f t="array" ref="D2138">IF(ROWS(D$6:D2138)&lt;=C$5,INDEX('Approved Products List'!$C$5:$C$2890,SMALL(IF($B$6:$B$4551=1,ROW($B$6:$B$4551)-ROW(B$6)+1),ROWS(D$6:D2138))),"")</f>
        <v>#REF!</v>
      </c>
      <c r="E2138" s="19" t="e">
        <f>IF(D2138="", "",MATCH(D2138,'Approved Products List'!C$5:C$2890,0))</f>
        <v>#REF!</v>
      </c>
      <c r="F2138" s="21" t="e">
        <f>IF(D2138="", "",COUNTIF('Approved Products List'!C$5:C$2890,D2138))</f>
        <v>#REF!</v>
      </c>
    </row>
    <row r="2139" spans="2:6" x14ac:dyDescent="0.25">
      <c r="B2139" s="20">
        <f>(COUNTIF('Approved Products List'!C$5:C527,'Approved Products List'!C527)=1)*1</f>
        <v>0</v>
      </c>
      <c r="C2139" s="19"/>
      <c r="D2139" s="19" t="e">
        <f t="array" ref="D2139">IF(ROWS(D$6:D2139)&lt;=C$5,INDEX('Approved Products List'!$C$5:$C$2890,SMALL(IF($B$6:$B$4551=1,ROW($B$6:$B$4551)-ROW(B$6)+1),ROWS(D$6:D2139))),"")</f>
        <v>#REF!</v>
      </c>
      <c r="E2139" s="19" t="e">
        <f>IF(D2139="", "",MATCH(D2139,'Approved Products List'!C$5:C$2890,0))</f>
        <v>#REF!</v>
      </c>
      <c r="F2139" s="21" t="e">
        <f>IF(D2139="", "",COUNTIF('Approved Products List'!C$5:C$2890,D2139))</f>
        <v>#REF!</v>
      </c>
    </row>
    <row r="2140" spans="2:6" x14ac:dyDescent="0.25">
      <c r="B2140" s="20">
        <f>(COUNTIF('Approved Products List'!C$5:C528,'Approved Products List'!C528)=1)*1</f>
        <v>0</v>
      </c>
      <c r="C2140" s="19"/>
      <c r="D2140" s="19" t="e">
        <f t="array" ref="D2140">IF(ROWS(D$6:D2140)&lt;=C$5,INDEX('Approved Products List'!$C$5:$C$2890,SMALL(IF($B$6:$B$4551=1,ROW($B$6:$B$4551)-ROW(B$6)+1),ROWS(D$6:D2140))),"")</f>
        <v>#REF!</v>
      </c>
      <c r="E2140" s="19" t="e">
        <f>IF(D2140="", "",MATCH(D2140,'Approved Products List'!C$5:C$2890,0))</f>
        <v>#REF!</v>
      </c>
      <c r="F2140" s="21" t="e">
        <f>IF(D2140="", "",COUNTIF('Approved Products List'!C$5:C$2890,D2140))</f>
        <v>#REF!</v>
      </c>
    </row>
    <row r="2141" spans="2:6" x14ac:dyDescent="0.25">
      <c r="B2141" s="20">
        <f>(COUNTIF('Approved Products List'!C$5:C529,'Approved Products List'!C529)=1)*1</f>
        <v>0</v>
      </c>
      <c r="C2141" s="19"/>
      <c r="D2141" s="19" t="e">
        <f t="array" ref="D2141">IF(ROWS(D$6:D2141)&lt;=C$5,INDEX('Approved Products List'!$C$5:$C$2890,SMALL(IF($B$6:$B$4551=1,ROW($B$6:$B$4551)-ROW(B$6)+1),ROWS(D$6:D2141))),"")</f>
        <v>#REF!</v>
      </c>
      <c r="E2141" s="19" t="e">
        <f>IF(D2141="", "",MATCH(D2141,'Approved Products List'!C$5:C$2890,0))</f>
        <v>#REF!</v>
      </c>
      <c r="F2141" s="21" t="e">
        <f>IF(D2141="", "",COUNTIF('Approved Products List'!C$5:C$2890,D2141))</f>
        <v>#REF!</v>
      </c>
    </row>
    <row r="2142" spans="2:6" x14ac:dyDescent="0.25">
      <c r="B2142" s="20">
        <f>(COUNTIF('Approved Products List'!C$5:C530,'Approved Products List'!C530)=1)*1</f>
        <v>0</v>
      </c>
      <c r="C2142" s="19"/>
      <c r="D2142" s="19" t="e">
        <f t="array" ref="D2142">IF(ROWS(D$6:D2142)&lt;=C$5,INDEX('Approved Products List'!$C$5:$C$2890,SMALL(IF($B$6:$B$4551=1,ROW($B$6:$B$4551)-ROW(B$6)+1),ROWS(D$6:D2142))),"")</f>
        <v>#REF!</v>
      </c>
      <c r="E2142" s="19" t="e">
        <f>IF(D2142="", "",MATCH(D2142,'Approved Products List'!C$5:C$2890,0))</f>
        <v>#REF!</v>
      </c>
      <c r="F2142" s="21" t="e">
        <f>IF(D2142="", "",COUNTIF('Approved Products List'!C$5:C$2890,D2142))</f>
        <v>#REF!</v>
      </c>
    </row>
    <row r="2143" spans="2:6" x14ac:dyDescent="0.25">
      <c r="B2143" s="20">
        <f>(COUNTIF('Approved Products List'!C$5:C531,'Approved Products List'!C531)=1)*1</f>
        <v>0</v>
      </c>
      <c r="C2143" s="19"/>
      <c r="D2143" s="19" t="e">
        <f t="array" ref="D2143">IF(ROWS(D$6:D2143)&lt;=C$5,INDEX('Approved Products List'!$C$5:$C$2890,SMALL(IF($B$6:$B$4551=1,ROW($B$6:$B$4551)-ROW(B$6)+1),ROWS(D$6:D2143))),"")</f>
        <v>#REF!</v>
      </c>
      <c r="E2143" s="19" t="e">
        <f>IF(D2143="", "",MATCH(D2143,'Approved Products List'!C$5:C$2890,0))</f>
        <v>#REF!</v>
      </c>
      <c r="F2143" s="21" t="e">
        <f>IF(D2143="", "",COUNTIF('Approved Products List'!C$5:C$2890,D2143))</f>
        <v>#REF!</v>
      </c>
    </row>
    <row r="2144" spans="2:6" x14ac:dyDescent="0.25">
      <c r="B2144" s="20">
        <f>(COUNTIF('Approved Products List'!C$5:C532,'Approved Products List'!C532)=1)*1</f>
        <v>0</v>
      </c>
      <c r="C2144" s="19"/>
      <c r="D2144" s="19" t="e">
        <f t="array" ref="D2144">IF(ROWS(D$6:D2144)&lt;=C$5,INDEX('Approved Products List'!$C$5:$C$2890,SMALL(IF($B$6:$B$4551=1,ROW($B$6:$B$4551)-ROW(B$6)+1),ROWS(D$6:D2144))),"")</f>
        <v>#REF!</v>
      </c>
      <c r="E2144" s="19" t="e">
        <f>IF(D2144="", "",MATCH(D2144,'Approved Products List'!C$5:C$2890,0))</f>
        <v>#REF!</v>
      </c>
      <c r="F2144" s="21" t="e">
        <f>IF(D2144="", "",COUNTIF('Approved Products List'!C$5:C$2890,D2144))</f>
        <v>#REF!</v>
      </c>
    </row>
    <row r="2145" spans="2:6" x14ac:dyDescent="0.25">
      <c r="B2145" s="20">
        <f>(COUNTIF('Approved Products List'!C$5:C533,'Approved Products List'!C533)=1)*1</f>
        <v>0</v>
      </c>
      <c r="C2145" s="19"/>
      <c r="D2145" s="19" t="e">
        <f t="array" ref="D2145">IF(ROWS(D$6:D2145)&lt;=C$5,INDEX('Approved Products List'!$C$5:$C$2890,SMALL(IF($B$6:$B$4551=1,ROW($B$6:$B$4551)-ROW(B$6)+1),ROWS(D$6:D2145))),"")</f>
        <v>#REF!</v>
      </c>
      <c r="E2145" s="19" t="e">
        <f>IF(D2145="", "",MATCH(D2145,'Approved Products List'!C$5:C$2890,0))</f>
        <v>#REF!</v>
      </c>
      <c r="F2145" s="21" t="e">
        <f>IF(D2145="", "",COUNTIF('Approved Products List'!C$5:C$2890,D2145))</f>
        <v>#REF!</v>
      </c>
    </row>
    <row r="2146" spans="2:6" x14ac:dyDescent="0.25">
      <c r="B2146" s="20">
        <f>(COUNTIF('Approved Products List'!C$5:C534,'Approved Products List'!C534)=1)*1</f>
        <v>0</v>
      </c>
      <c r="C2146" s="19"/>
      <c r="D2146" s="19" t="e">
        <f t="array" ref="D2146">IF(ROWS(D$6:D2146)&lt;=C$5,INDEX('Approved Products List'!$C$5:$C$2890,SMALL(IF($B$6:$B$4551=1,ROW($B$6:$B$4551)-ROW(B$6)+1),ROWS(D$6:D2146))),"")</f>
        <v>#REF!</v>
      </c>
      <c r="E2146" s="19" t="e">
        <f>IF(D2146="", "",MATCH(D2146,'Approved Products List'!C$5:C$2890,0))</f>
        <v>#REF!</v>
      </c>
      <c r="F2146" s="21" t="e">
        <f>IF(D2146="", "",COUNTIF('Approved Products List'!C$5:C$2890,D2146))</f>
        <v>#REF!</v>
      </c>
    </row>
    <row r="2147" spans="2:6" x14ac:dyDescent="0.25">
      <c r="B2147" s="20">
        <f>(COUNTIF('Approved Products List'!C$5:C535,'Approved Products List'!C535)=1)*1</f>
        <v>0</v>
      </c>
      <c r="C2147" s="19"/>
      <c r="D2147" s="19" t="e">
        <f t="array" ref="D2147">IF(ROWS(D$6:D2147)&lt;=C$5,INDEX('Approved Products List'!$C$5:$C$2890,SMALL(IF($B$6:$B$4551=1,ROW($B$6:$B$4551)-ROW(B$6)+1),ROWS(D$6:D2147))),"")</f>
        <v>#REF!</v>
      </c>
      <c r="E2147" s="19" t="e">
        <f>IF(D2147="", "",MATCH(D2147,'Approved Products List'!C$5:C$2890,0))</f>
        <v>#REF!</v>
      </c>
      <c r="F2147" s="21" t="e">
        <f>IF(D2147="", "",COUNTIF('Approved Products List'!C$5:C$2890,D2147))</f>
        <v>#REF!</v>
      </c>
    </row>
    <row r="2148" spans="2:6" x14ac:dyDescent="0.25">
      <c r="B2148" s="20">
        <f>(COUNTIF('Approved Products List'!C$5:C536,'Approved Products List'!C536)=1)*1</f>
        <v>0</v>
      </c>
      <c r="C2148" s="19"/>
      <c r="D2148" s="19" t="e">
        <f t="array" ref="D2148">IF(ROWS(D$6:D2148)&lt;=C$5,INDEX('Approved Products List'!$C$5:$C$2890,SMALL(IF($B$6:$B$4551=1,ROW($B$6:$B$4551)-ROW(B$6)+1),ROWS(D$6:D2148))),"")</f>
        <v>#REF!</v>
      </c>
      <c r="E2148" s="19" t="e">
        <f>IF(D2148="", "",MATCH(D2148,'Approved Products List'!C$5:C$2890,0))</f>
        <v>#REF!</v>
      </c>
      <c r="F2148" s="21" t="e">
        <f>IF(D2148="", "",COUNTIF('Approved Products List'!C$5:C$2890,D2148))</f>
        <v>#REF!</v>
      </c>
    </row>
    <row r="2149" spans="2:6" x14ac:dyDescent="0.25">
      <c r="B2149" s="20">
        <f>(COUNTIF('Approved Products List'!C$5:C537,'Approved Products List'!C537)=1)*1</f>
        <v>0</v>
      </c>
      <c r="C2149" s="19"/>
      <c r="D2149" s="19" t="e">
        <f t="array" ref="D2149">IF(ROWS(D$6:D2149)&lt;=C$5,INDEX('Approved Products List'!$C$5:$C$2890,SMALL(IF($B$6:$B$4551=1,ROW($B$6:$B$4551)-ROW(B$6)+1),ROWS(D$6:D2149))),"")</f>
        <v>#REF!</v>
      </c>
      <c r="E2149" s="19" t="e">
        <f>IF(D2149="", "",MATCH(D2149,'Approved Products List'!C$5:C$2890,0))</f>
        <v>#REF!</v>
      </c>
      <c r="F2149" s="21" t="e">
        <f>IF(D2149="", "",COUNTIF('Approved Products List'!C$5:C$2890,D2149))</f>
        <v>#REF!</v>
      </c>
    </row>
    <row r="2150" spans="2:6" x14ac:dyDescent="0.25">
      <c r="B2150" s="20">
        <f>(COUNTIF('Approved Products List'!C$5:C538,'Approved Products List'!C538)=1)*1</f>
        <v>0</v>
      </c>
      <c r="C2150" s="19"/>
      <c r="D2150" s="19" t="e">
        <f t="array" ref="D2150">IF(ROWS(D$6:D2150)&lt;=C$5,INDEX('Approved Products List'!$C$5:$C$2890,SMALL(IF($B$6:$B$4551=1,ROW($B$6:$B$4551)-ROW(B$6)+1),ROWS(D$6:D2150))),"")</f>
        <v>#REF!</v>
      </c>
      <c r="E2150" s="19" t="e">
        <f>IF(D2150="", "",MATCH(D2150,'Approved Products List'!C$5:C$2890,0))</f>
        <v>#REF!</v>
      </c>
      <c r="F2150" s="21" t="e">
        <f>IF(D2150="", "",COUNTIF('Approved Products List'!C$5:C$2890,D2150))</f>
        <v>#REF!</v>
      </c>
    </row>
    <row r="2151" spans="2:6" x14ac:dyDescent="0.25">
      <c r="B2151" s="20">
        <f>(COUNTIF('Approved Products List'!C$5:C539,'Approved Products List'!C539)=1)*1</f>
        <v>0</v>
      </c>
      <c r="C2151" s="19"/>
      <c r="D2151" s="19" t="e">
        <f t="array" ref="D2151">IF(ROWS(D$6:D2151)&lt;=C$5,INDEX('Approved Products List'!$C$5:$C$2890,SMALL(IF($B$6:$B$4551=1,ROW($B$6:$B$4551)-ROW(B$6)+1),ROWS(D$6:D2151))),"")</f>
        <v>#REF!</v>
      </c>
      <c r="E2151" s="19" t="e">
        <f>IF(D2151="", "",MATCH(D2151,'Approved Products List'!C$5:C$2890,0))</f>
        <v>#REF!</v>
      </c>
      <c r="F2151" s="21" t="e">
        <f>IF(D2151="", "",COUNTIF('Approved Products List'!C$5:C$2890,D2151))</f>
        <v>#REF!</v>
      </c>
    </row>
    <row r="2152" spans="2:6" x14ac:dyDescent="0.25">
      <c r="B2152" s="20">
        <f>(COUNTIF('Approved Products List'!C$5:C540,'Approved Products List'!C540)=1)*1</f>
        <v>0</v>
      </c>
      <c r="C2152" s="19"/>
      <c r="D2152" s="19" t="e">
        <f t="array" ref="D2152">IF(ROWS(D$6:D2152)&lt;=C$5,INDEX('Approved Products List'!$C$5:$C$2890,SMALL(IF($B$6:$B$4551=1,ROW($B$6:$B$4551)-ROW(B$6)+1),ROWS(D$6:D2152))),"")</f>
        <v>#REF!</v>
      </c>
      <c r="E2152" s="19" t="e">
        <f>IF(D2152="", "",MATCH(D2152,'Approved Products List'!C$5:C$2890,0))</f>
        <v>#REF!</v>
      </c>
      <c r="F2152" s="21" t="e">
        <f>IF(D2152="", "",COUNTIF('Approved Products List'!C$5:C$2890,D2152))</f>
        <v>#REF!</v>
      </c>
    </row>
    <row r="2153" spans="2:6" x14ac:dyDescent="0.25">
      <c r="B2153" s="20">
        <f>(COUNTIF('Approved Products List'!C$5:C541,'Approved Products List'!C541)=1)*1</f>
        <v>0</v>
      </c>
      <c r="C2153" s="19"/>
      <c r="D2153" s="19" t="e">
        <f t="array" ref="D2153">IF(ROWS(D$6:D2153)&lt;=C$5,INDEX('Approved Products List'!$C$5:$C$2890,SMALL(IF($B$6:$B$4551=1,ROW($B$6:$B$4551)-ROW(B$6)+1),ROWS(D$6:D2153))),"")</f>
        <v>#REF!</v>
      </c>
      <c r="E2153" s="19" t="e">
        <f>IF(D2153="", "",MATCH(D2153,'Approved Products List'!C$5:C$2890,0))</f>
        <v>#REF!</v>
      </c>
      <c r="F2153" s="21" t="e">
        <f>IF(D2153="", "",COUNTIF('Approved Products List'!C$5:C$2890,D2153))</f>
        <v>#REF!</v>
      </c>
    </row>
    <row r="2154" spans="2:6" x14ac:dyDescent="0.25">
      <c r="B2154" s="20">
        <f>(COUNTIF('Approved Products List'!C$5:C542,'Approved Products List'!C542)=1)*1</f>
        <v>0</v>
      </c>
      <c r="C2154" s="19"/>
      <c r="D2154" s="19" t="e">
        <f t="array" ref="D2154">IF(ROWS(D$6:D2154)&lt;=C$5,INDEX('Approved Products List'!$C$5:$C$2890,SMALL(IF($B$6:$B$4551=1,ROW($B$6:$B$4551)-ROW(B$6)+1),ROWS(D$6:D2154))),"")</f>
        <v>#REF!</v>
      </c>
      <c r="E2154" s="19" t="e">
        <f>IF(D2154="", "",MATCH(D2154,'Approved Products List'!C$5:C$2890,0))</f>
        <v>#REF!</v>
      </c>
      <c r="F2154" s="21" t="e">
        <f>IF(D2154="", "",COUNTIF('Approved Products List'!C$5:C$2890,D2154))</f>
        <v>#REF!</v>
      </c>
    </row>
    <row r="2155" spans="2:6" x14ac:dyDescent="0.25">
      <c r="B2155" s="20">
        <f>(COUNTIF('Approved Products List'!C$5:C543,'Approved Products List'!C543)=1)*1</f>
        <v>0</v>
      </c>
      <c r="C2155" s="19"/>
      <c r="D2155" s="19" t="e">
        <f t="array" ref="D2155">IF(ROWS(D$6:D2155)&lt;=C$5,INDEX('Approved Products List'!$C$5:$C$2890,SMALL(IF($B$6:$B$4551=1,ROW($B$6:$B$4551)-ROW(B$6)+1),ROWS(D$6:D2155))),"")</f>
        <v>#REF!</v>
      </c>
      <c r="E2155" s="19" t="e">
        <f>IF(D2155="", "",MATCH(D2155,'Approved Products List'!C$5:C$2890,0))</f>
        <v>#REF!</v>
      </c>
      <c r="F2155" s="21" t="e">
        <f>IF(D2155="", "",COUNTIF('Approved Products List'!C$5:C$2890,D2155))</f>
        <v>#REF!</v>
      </c>
    </row>
    <row r="2156" spans="2:6" x14ac:dyDescent="0.25">
      <c r="B2156" s="20">
        <f>(COUNTIF('Approved Products List'!C$5:C544,'Approved Products List'!C544)=1)*1</f>
        <v>0</v>
      </c>
      <c r="C2156" s="19"/>
      <c r="D2156" s="19" t="e">
        <f t="array" ref="D2156">IF(ROWS(D$6:D2156)&lt;=C$5,INDEX('Approved Products List'!$C$5:$C$2890,SMALL(IF($B$6:$B$4551=1,ROW($B$6:$B$4551)-ROW(B$6)+1),ROWS(D$6:D2156))),"")</f>
        <v>#REF!</v>
      </c>
      <c r="E2156" s="19" t="e">
        <f>IF(D2156="", "",MATCH(D2156,'Approved Products List'!C$5:C$2890,0))</f>
        <v>#REF!</v>
      </c>
      <c r="F2156" s="21" t="e">
        <f>IF(D2156="", "",COUNTIF('Approved Products List'!C$5:C$2890,D2156))</f>
        <v>#REF!</v>
      </c>
    </row>
    <row r="2157" spans="2:6" x14ac:dyDescent="0.25">
      <c r="B2157" s="20">
        <f>(COUNTIF('Approved Products List'!C$5:C545,'Approved Products List'!C545)=1)*1</f>
        <v>0</v>
      </c>
      <c r="C2157" s="19"/>
      <c r="D2157" s="19" t="e">
        <f t="array" ref="D2157">IF(ROWS(D$6:D2157)&lt;=C$5,INDEX('Approved Products List'!$C$5:$C$2890,SMALL(IF($B$6:$B$4551=1,ROW($B$6:$B$4551)-ROW(B$6)+1),ROWS(D$6:D2157))),"")</f>
        <v>#REF!</v>
      </c>
      <c r="E2157" s="19" t="e">
        <f>IF(D2157="", "",MATCH(D2157,'Approved Products List'!C$5:C$2890,0))</f>
        <v>#REF!</v>
      </c>
      <c r="F2157" s="21" t="e">
        <f>IF(D2157="", "",COUNTIF('Approved Products List'!C$5:C$2890,D2157))</f>
        <v>#REF!</v>
      </c>
    </row>
    <row r="2158" spans="2:6" x14ac:dyDescent="0.25">
      <c r="B2158" s="20">
        <f>(COUNTIF('Approved Products List'!C$5:C546,'Approved Products List'!C546)=1)*1</f>
        <v>0</v>
      </c>
      <c r="C2158" s="19"/>
      <c r="D2158" s="19" t="e">
        <f t="array" ref="D2158">IF(ROWS(D$6:D2158)&lt;=C$5,INDEX('Approved Products List'!$C$5:$C$2890,SMALL(IF($B$6:$B$4551=1,ROW($B$6:$B$4551)-ROW(B$6)+1),ROWS(D$6:D2158))),"")</f>
        <v>#REF!</v>
      </c>
      <c r="E2158" s="19" t="e">
        <f>IF(D2158="", "",MATCH(D2158,'Approved Products List'!C$5:C$2890,0))</f>
        <v>#REF!</v>
      </c>
      <c r="F2158" s="21" t="e">
        <f>IF(D2158="", "",COUNTIF('Approved Products List'!C$5:C$2890,D2158))</f>
        <v>#REF!</v>
      </c>
    </row>
    <row r="2159" spans="2:6" x14ac:dyDescent="0.25">
      <c r="B2159" s="20">
        <f>(COUNTIF('Approved Products List'!C$5:C547,'Approved Products List'!C547)=1)*1</f>
        <v>0</v>
      </c>
      <c r="C2159" s="19"/>
      <c r="D2159" s="19" t="e">
        <f t="array" ref="D2159">IF(ROWS(D$6:D2159)&lt;=C$5,INDEX('Approved Products List'!$C$5:$C$2890,SMALL(IF($B$6:$B$4551=1,ROW($B$6:$B$4551)-ROW(B$6)+1),ROWS(D$6:D2159))),"")</f>
        <v>#REF!</v>
      </c>
      <c r="E2159" s="19" t="e">
        <f>IF(D2159="", "",MATCH(D2159,'Approved Products List'!C$5:C$2890,0))</f>
        <v>#REF!</v>
      </c>
      <c r="F2159" s="21" t="e">
        <f>IF(D2159="", "",COUNTIF('Approved Products List'!C$5:C$2890,D2159))</f>
        <v>#REF!</v>
      </c>
    </row>
    <row r="2160" spans="2:6" x14ac:dyDescent="0.25">
      <c r="B2160" s="20">
        <f>(COUNTIF('Approved Products List'!C$5:C548,'Approved Products List'!C548)=1)*1</f>
        <v>0</v>
      </c>
      <c r="C2160" s="19"/>
      <c r="D2160" s="19" t="e">
        <f t="array" ref="D2160">IF(ROWS(D$6:D2160)&lt;=C$5,INDEX('Approved Products List'!$C$5:$C$2890,SMALL(IF($B$6:$B$4551=1,ROW($B$6:$B$4551)-ROW(B$6)+1),ROWS(D$6:D2160))),"")</f>
        <v>#REF!</v>
      </c>
      <c r="E2160" s="19" t="e">
        <f>IF(D2160="", "",MATCH(D2160,'Approved Products List'!C$5:C$2890,0))</f>
        <v>#REF!</v>
      </c>
      <c r="F2160" s="21" t="e">
        <f>IF(D2160="", "",COUNTIF('Approved Products List'!C$5:C$2890,D2160))</f>
        <v>#REF!</v>
      </c>
    </row>
    <row r="2161" spans="2:6" x14ac:dyDescent="0.25">
      <c r="B2161" s="20">
        <f>(COUNTIF('Approved Products List'!C$5:C549,'Approved Products List'!C549)=1)*1</f>
        <v>0</v>
      </c>
      <c r="C2161" s="19"/>
      <c r="D2161" s="19" t="e">
        <f t="array" ref="D2161">IF(ROWS(D$6:D2161)&lt;=C$5,INDEX('Approved Products List'!$C$5:$C$2890,SMALL(IF($B$6:$B$4551=1,ROW($B$6:$B$4551)-ROW(B$6)+1),ROWS(D$6:D2161))),"")</f>
        <v>#REF!</v>
      </c>
      <c r="E2161" s="19" t="e">
        <f>IF(D2161="", "",MATCH(D2161,'Approved Products List'!C$5:C$2890,0))</f>
        <v>#REF!</v>
      </c>
      <c r="F2161" s="21" t="e">
        <f>IF(D2161="", "",COUNTIF('Approved Products List'!C$5:C$2890,D2161))</f>
        <v>#REF!</v>
      </c>
    </row>
    <row r="2162" spans="2:6" x14ac:dyDescent="0.25">
      <c r="B2162" s="20">
        <f>(COUNTIF('Approved Products List'!C$5:C550,'Approved Products List'!C550)=1)*1</f>
        <v>0</v>
      </c>
      <c r="C2162" s="19"/>
      <c r="D2162" s="19" t="e">
        <f t="array" ref="D2162">IF(ROWS(D$6:D2162)&lt;=C$5,INDEX('Approved Products List'!$C$5:$C$2890,SMALL(IF($B$6:$B$4551=1,ROW($B$6:$B$4551)-ROW(B$6)+1),ROWS(D$6:D2162))),"")</f>
        <v>#REF!</v>
      </c>
      <c r="E2162" s="19" t="e">
        <f>IF(D2162="", "",MATCH(D2162,'Approved Products List'!C$5:C$2890,0))</f>
        <v>#REF!</v>
      </c>
      <c r="F2162" s="21" t="e">
        <f>IF(D2162="", "",COUNTIF('Approved Products List'!C$5:C$2890,D2162))</f>
        <v>#REF!</v>
      </c>
    </row>
    <row r="2163" spans="2:6" x14ac:dyDescent="0.25">
      <c r="B2163" s="20">
        <f>(COUNTIF('Approved Products List'!C$5:C551,'Approved Products List'!C551)=1)*1</f>
        <v>0</v>
      </c>
      <c r="C2163" s="19"/>
      <c r="D2163" s="19" t="e">
        <f t="array" ref="D2163">IF(ROWS(D$6:D2163)&lt;=C$5,INDEX('Approved Products List'!$C$5:$C$2890,SMALL(IF($B$6:$B$4551=1,ROW($B$6:$B$4551)-ROW(B$6)+1),ROWS(D$6:D2163))),"")</f>
        <v>#REF!</v>
      </c>
      <c r="E2163" s="19" t="e">
        <f>IF(D2163="", "",MATCH(D2163,'Approved Products List'!C$5:C$2890,0))</f>
        <v>#REF!</v>
      </c>
      <c r="F2163" s="21" t="e">
        <f>IF(D2163="", "",COUNTIF('Approved Products List'!C$5:C$2890,D2163))</f>
        <v>#REF!</v>
      </c>
    </row>
    <row r="2164" spans="2:6" x14ac:dyDescent="0.25">
      <c r="B2164" s="20">
        <f>(COUNTIF('Approved Products List'!C$5:C552,'Approved Products List'!C552)=1)*1</f>
        <v>0</v>
      </c>
      <c r="C2164" s="19"/>
      <c r="D2164" s="19" t="e">
        <f t="array" ref="D2164">IF(ROWS(D$6:D2164)&lt;=C$5,INDEX('Approved Products List'!$C$5:$C$2890,SMALL(IF($B$6:$B$4551=1,ROW($B$6:$B$4551)-ROW(B$6)+1),ROWS(D$6:D2164))),"")</f>
        <v>#REF!</v>
      </c>
      <c r="E2164" s="19" t="e">
        <f>IF(D2164="", "",MATCH(D2164,'Approved Products List'!C$5:C$2890,0))</f>
        <v>#REF!</v>
      </c>
      <c r="F2164" s="21" t="e">
        <f>IF(D2164="", "",COUNTIF('Approved Products List'!C$5:C$2890,D2164))</f>
        <v>#REF!</v>
      </c>
    </row>
    <row r="2165" spans="2:6" x14ac:dyDescent="0.25">
      <c r="B2165" s="20">
        <f>(COUNTIF('Approved Products List'!C$5:C553,'Approved Products List'!C553)=1)*1</f>
        <v>0</v>
      </c>
      <c r="C2165" s="19"/>
      <c r="D2165" s="19" t="e">
        <f t="array" ref="D2165">IF(ROWS(D$6:D2165)&lt;=C$5,INDEX('Approved Products List'!$C$5:$C$2890,SMALL(IF($B$6:$B$4551=1,ROW($B$6:$B$4551)-ROW(B$6)+1),ROWS(D$6:D2165))),"")</f>
        <v>#REF!</v>
      </c>
      <c r="E2165" s="19" t="e">
        <f>IF(D2165="", "",MATCH(D2165,'Approved Products List'!C$5:C$2890,0))</f>
        <v>#REF!</v>
      </c>
      <c r="F2165" s="21" t="e">
        <f>IF(D2165="", "",COUNTIF('Approved Products List'!C$5:C$2890,D2165))</f>
        <v>#REF!</v>
      </c>
    </row>
    <row r="2166" spans="2:6" x14ac:dyDescent="0.25">
      <c r="B2166" s="20">
        <f>(COUNTIF('Approved Products List'!C$5:C554,'Approved Products List'!C554)=1)*1</f>
        <v>0</v>
      </c>
      <c r="C2166" s="19"/>
      <c r="D2166" s="19" t="e">
        <f t="array" ref="D2166">IF(ROWS(D$6:D2166)&lt;=C$5,INDEX('Approved Products List'!$C$5:$C$2890,SMALL(IF($B$6:$B$4551=1,ROW($B$6:$B$4551)-ROW(B$6)+1),ROWS(D$6:D2166))),"")</f>
        <v>#REF!</v>
      </c>
      <c r="E2166" s="19" t="e">
        <f>IF(D2166="", "",MATCH(D2166,'Approved Products List'!C$5:C$2890,0))</f>
        <v>#REF!</v>
      </c>
      <c r="F2166" s="21" t="e">
        <f>IF(D2166="", "",COUNTIF('Approved Products List'!C$5:C$2890,D2166))</f>
        <v>#REF!</v>
      </c>
    </row>
    <row r="2167" spans="2:6" x14ac:dyDescent="0.25">
      <c r="B2167" s="20">
        <f>(COUNTIF('Approved Products List'!C$5:C555,'Approved Products List'!C555)=1)*1</f>
        <v>0</v>
      </c>
      <c r="C2167" s="19"/>
      <c r="D2167" s="19" t="e">
        <f t="array" ref="D2167">IF(ROWS(D$6:D2167)&lt;=C$5,INDEX('Approved Products List'!$C$5:$C$2890,SMALL(IF($B$6:$B$4551=1,ROW($B$6:$B$4551)-ROW(B$6)+1),ROWS(D$6:D2167))),"")</f>
        <v>#REF!</v>
      </c>
      <c r="E2167" s="19" t="e">
        <f>IF(D2167="", "",MATCH(D2167,'Approved Products List'!C$5:C$2890,0))</f>
        <v>#REF!</v>
      </c>
      <c r="F2167" s="21" t="e">
        <f>IF(D2167="", "",COUNTIF('Approved Products List'!C$5:C$2890,D2167))</f>
        <v>#REF!</v>
      </c>
    </row>
    <row r="2168" spans="2:6" x14ac:dyDescent="0.25">
      <c r="B2168" s="20">
        <f>(COUNTIF('Approved Products List'!C$5:C556,'Approved Products List'!C556)=1)*1</f>
        <v>0</v>
      </c>
      <c r="C2168" s="19"/>
      <c r="D2168" s="19" t="e">
        <f t="array" ref="D2168">IF(ROWS(D$6:D2168)&lt;=C$5,INDEX('Approved Products List'!$C$5:$C$2890,SMALL(IF($B$6:$B$4551=1,ROW($B$6:$B$4551)-ROW(B$6)+1),ROWS(D$6:D2168))),"")</f>
        <v>#REF!</v>
      </c>
      <c r="E2168" s="19" t="e">
        <f>IF(D2168="", "",MATCH(D2168,'Approved Products List'!C$5:C$2890,0))</f>
        <v>#REF!</v>
      </c>
      <c r="F2168" s="21" t="e">
        <f>IF(D2168="", "",COUNTIF('Approved Products List'!C$5:C$2890,D2168))</f>
        <v>#REF!</v>
      </c>
    </row>
    <row r="2169" spans="2:6" x14ac:dyDescent="0.25">
      <c r="B2169" s="20">
        <f>(COUNTIF('Approved Products List'!C$5:C557,'Approved Products List'!C557)=1)*1</f>
        <v>0</v>
      </c>
      <c r="C2169" s="19"/>
      <c r="D2169" s="19" t="e">
        <f t="array" ref="D2169">IF(ROWS(D$6:D2169)&lt;=C$5,INDEX('Approved Products List'!$C$5:$C$2890,SMALL(IF($B$6:$B$4551=1,ROW($B$6:$B$4551)-ROW(B$6)+1),ROWS(D$6:D2169))),"")</f>
        <v>#REF!</v>
      </c>
      <c r="E2169" s="19" t="e">
        <f>IF(D2169="", "",MATCH(D2169,'Approved Products List'!C$5:C$2890,0))</f>
        <v>#REF!</v>
      </c>
      <c r="F2169" s="21" t="e">
        <f>IF(D2169="", "",COUNTIF('Approved Products List'!C$5:C$2890,D2169))</f>
        <v>#REF!</v>
      </c>
    </row>
    <row r="2170" spans="2:6" x14ac:dyDescent="0.25">
      <c r="B2170" s="20">
        <f>(COUNTIF('Approved Products List'!C$5:C558,'Approved Products List'!C558)=1)*1</f>
        <v>0</v>
      </c>
      <c r="C2170" s="19"/>
      <c r="D2170" s="19" t="e">
        <f t="array" ref="D2170">IF(ROWS(D$6:D2170)&lt;=C$5,INDEX('Approved Products List'!$C$5:$C$2890,SMALL(IF($B$6:$B$4551=1,ROW($B$6:$B$4551)-ROW(B$6)+1),ROWS(D$6:D2170))),"")</f>
        <v>#REF!</v>
      </c>
      <c r="E2170" s="19" t="e">
        <f>IF(D2170="", "",MATCH(D2170,'Approved Products List'!C$5:C$2890,0))</f>
        <v>#REF!</v>
      </c>
      <c r="F2170" s="21" t="e">
        <f>IF(D2170="", "",COUNTIF('Approved Products List'!C$5:C$2890,D2170))</f>
        <v>#REF!</v>
      </c>
    </row>
    <row r="2171" spans="2:6" x14ac:dyDescent="0.25">
      <c r="B2171" s="20">
        <f>(COUNTIF('Approved Products List'!C$5:C559,'Approved Products List'!C559)=1)*1</f>
        <v>0</v>
      </c>
      <c r="C2171" s="19"/>
      <c r="D2171" s="19" t="e">
        <f t="array" ref="D2171">IF(ROWS(D$6:D2171)&lt;=C$5,INDEX('Approved Products List'!$C$5:$C$2890,SMALL(IF($B$6:$B$4551=1,ROW($B$6:$B$4551)-ROW(B$6)+1),ROWS(D$6:D2171))),"")</f>
        <v>#REF!</v>
      </c>
      <c r="E2171" s="19" t="e">
        <f>IF(D2171="", "",MATCH(D2171,'Approved Products List'!C$5:C$2890,0))</f>
        <v>#REF!</v>
      </c>
      <c r="F2171" s="21" t="e">
        <f>IF(D2171="", "",COUNTIF('Approved Products List'!C$5:C$2890,D2171))</f>
        <v>#REF!</v>
      </c>
    </row>
    <row r="2172" spans="2:6" x14ac:dyDescent="0.25">
      <c r="B2172" s="20">
        <f>(COUNTIF('Approved Products List'!C$5:C560,'Approved Products List'!C560)=1)*1</f>
        <v>0</v>
      </c>
      <c r="C2172" s="19"/>
      <c r="D2172" s="19" t="e">
        <f t="array" ref="D2172">IF(ROWS(D$6:D2172)&lt;=C$5,INDEX('Approved Products List'!$C$5:$C$2890,SMALL(IF($B$6:$B$4551=1,ROW($B$6:$B$4551)-ROW(B$6)+1),ROWS(D$6:D2172))),"")</f>
        <v>#REF!</v>
      </c>
      <c r="E2172" s="19" t="e">
        <f>IF(D2172="", "",MATCH(D2172,'Approved Products List'!C$5:C$2890,0))</f>
        <v>#REF!</v>
      </c>
      <c r="F2172" s="21" t="e">
        <f>IF(D2172="", "",COUNTIF('Approved Products List'!C$5:C$2890,D2172))</f>
        <v>#REF!</v>
      </c>
    </row>
    <row r="2173" spans="2:6" x14ac:dyDescent="0.25">
      <c r="B2173" s="20">
        <f>(COUNTIF('Approved Products List'!C$5:C561,'Approved Products List'!C561)=1)*1</f>
        <v>0</v>
      </c>
      <c r="C2173" s="19"/>
      <c r="D2173" s="19" t="e">
        <f t="array" ref="D2173">IF(ROWS(D$6:D2173)&lt;=C$5,INDEX('Approved Products List'!$C$5:$C$2890,SMALL(IF($B$6:$B$4551=1,ROW($B$6:$B$4551)-ROW(B$6)+1),ROWS(D$6:D2173))),"")</f>
        <v>#REF!</v>
      </c>
      <c r="E2173" s="19" t="e">
        <f>IF(D2173="", "",MATCH(D2173,'Approved Products List'!C$5:C$2890,0))</f>
        <v>#REF!</v>
      </c>
      <c r="F2173" s="21" t="e">
        <f>IF(D2173="", "",COUNTIF('Approved Products List'!C$5:C$2890,D2173))</f>
        <v>#REF!</v>
      </c>
    </row>
    <row r="2174" spans="2:6" x14ac:dyDescent="0.25">
      <c r="B2174" s="20">
        <f>(COUNTIF('Approved Products List'!C$5:C562,'Approved Products List'!C562)=1)*1</f>
        <v>0</v>
      </c>
      <c r="C2174" s="19"/>
      <c r="D2174" s="19" t="e">
        <f t="array" ref="D2174">IF(ROWS(D$6:D2174)&lt;=C$5,INDEX('Approved Products List'!$C$5:$C$2890,SMALL(IF($B$6:$B$4551=1,ROW($B$6:$B$4551)-ROW(B$6)+1),ROWS(D$6:D2174))),"")</f>
        <v>#REF!</v>
      </c>
      <c r="E2174" s="19" t="e">
        <f>IF(D2174="", "",MATCH(D2174,'Approved Products List'!C$5:C$2890,0))</f>
        <v>#REF!</v>
      </c>
      <c r="F2174" s="21" t="e">
        <f>IF(D2174="", "",COUNTIF('Approved Products List'!C$5:C$2890,D2174))</f>
        <v>#REF!</v>
      </c>
    </row>
    <row r="2175" spans="2:6" x14ac:dyDescent="0.25">
      <c r="B2175" s="20">
        <f>(COUNTIF('Approved Products List'!C$5:C563,'Approved Products List'!C563)=1)*1</f>
        <v>0</v>
      </c>
      <c r="C2175" s="19"/>
      <c r="D2175" s="19" t="e">
        <f t="array" ref="D2175">IF(ROWS(D$6:D2175)&lt;=C$5,INDEX('Approved Products List'!$C$5:$C$2890,SMALL(IF($B$6:$B$4551=1,ROW($B$6:$B$4551)-ROW(B$6)+1),ROWS(D$6:D2175))),"")</f>
        <v>#REF!</v>
      </c>
      <c r="E2175" s="19" t="e">
        <f>IF(D2175="", "",MATCH(D2175,'Approved Products List'!C$5:C$2890,0))</f>
        <v>#REF!</v>
      </c>
      <c r="F2175" s="21" t="e">
        <f>IF(D2175="", "",COUNTIF('Approved Products List'!C$5:C$2890,D2175))</f>
        <v>#REF!</v>
      </c>
    </row>
    <row r="2176" spans="2:6" x14ac:dyDescent="0.25">
      <c r="B2176" s="20">
        <f>(COUNTIF('Approved Products List'!C$5:C564,'Approved Products List'!C564)=1)*1</f>
        <v>0</v>
      </c>
      <c r="C2176" s="19"/>
      <c r="D2176" s="19" t="e">
        <f t="array" ref="D2176">IF(ROWS(D$6:D2176)&lt;=C$5,INDEX('Approved Products List'!$C$5:$C$2890,SMALL(IF($B$6:$B$4551=1,ROW($B$6:$B$4551)-ROW(B$6)+1),ROWS(D$6:D2176))),"")</f>
        <v>#REF!</v>
      </c>
      <c r="E2176" s="19" t="e">
        <f>IF(D2176="", "",MATCH(D2176,'Approved Products List'!C$5:C$2890,0))</f>
        <v>#REF!</v>
      </c>
      <c r="F2176" s="21" t="e">
        <f>IF(D2176="", "",COUNTIF('Approved Products List'!C$5:C$2890,D2176))</f>
        <v>#REF!</v>
      </c>
    </row>
    <row r="2177" spans="2:6" x14ac:dyDescent="0.25">
      <c r="B2177" s="20">
        <f>(COUNTIF('Approved Products List'!C$5:C565,'Approved Products List'!C565)=1)*1</f>
        <v>0</v>
      </c>
      <c r="C2177" s="19"/>
      <c r="D2177" s="19" t="e">
        <f t="array" ref="D2177">IF(ROWS(D$6:D2177)&lt;=C$5,INDEX('Approved Products List'!$C$5:$C$2890,SMALL(IF($B$6:$B$4551=1,ROW($B$6:$B$4551)-ROW(B$6)+1),ROWS(D$6:D2177))),"")</f>
        <v>#REF!</v>
      </c>
      <c r="E2177" s="19" t="e">
        <f>IF(D2177="", "",MATCH(D2177,'Approved Products List'!C$5:C$2890,0))</f>
        <v>#REF!</v>
      </c>
      <c r="F2177" s="21" t="e">
        <f>IF(D2177="", "",COUNTIF('Approved Products List'!C$5:C$2890,D2177))</f>
        <v>#REF!</v>
      </c>
    </row>
    <row r="2178" spans="2:6" x14ac:dyDescent="0.25">
      <c r="B2178" s="20">
        <f>(COUNTIF('Approved Products List'!C$5:C566,'Approved Products List'!C566)=1)*1</f>
        <v>0</v>
      </c>
      <c r="C2178" s="19"/>
      <c r="D2178" s="19" t="e">
        <f t="array" ref="D2178">IF(ROWS(D$6:D2178)&lt;=C$5,INDEX('Approved Products List'!$C$5:$C$2890,SMALL(IF($B$6:$B$4551=1,ROW($B$6:$B$4551)-ROW(B$6)+1),ROWS(D$6:D2178))),"")</f>
        <v>#REF!</v>
      </c>
      <c r="E2178" s="19" t="e">
        <f>IF(D2178="", "",MATCH(D2178,'Approved Products List'!C$5:C$2890,0))</f>
        <v>#REF!</v>
      </c>
      <c r="F2178" s="21" t="e">
        <f>IF(D2178="", "",COUNTIF('Approved Products List'!C$5:C$2890,D2178))</f>
        <v>#REF!</v>
      </c>
    </row>
    <row r="2179" spans="2:6" x14ac:dyDescent="0.25">
      <c r="B2179" s="20">
        <f>(COUNTIF('Approved Products List'!C$5:C567,'Approved Products List'!C567)=1)*1</f>
        <v>0</v>
      </c>
      <c r="C2179" s="19"/>
      <c r="D2179" s="19" t="e">
        <f t="array" ref="D2179">IF(ROWS(D$6:D2179)&lt;=C$5,INDEX('Approved Products List'!$C$5:$C$2890,SMALL(IF($B$6:$B$4551=1,ROW($B$6:$B$4551)-ROW(B$6)+1),ROWS(D$6:D2179))),"")</f>
        <v>#REF!</v>
      </c>
      <c r="E2179" s="19" t="e">
        <f>IF(D2179="", "",MATCH(D2179,'Approved Products List'!C$5:C$2890,0))</f>
        <v>#REF!</v>
      </c>
      <c r="F2179" s="21" t="e">
        <f>IF(D2179="", "",COUNTIF('Approved Products List'!C$5:C$2890,D2179))</f>
        <v>#REF!</v>
      </c>
    </row>
    <row r="2180" spans="2:6" x14ac:dyDescent="0.25">
      <c r="B2180" s="20">
        <f>(COUNTIF('Approved Products List'!C$5:C568,'Approved Products List'!C568)=1)*1</f>
        <v>0</v>
      </c>
      <c r="C2180" s="19"/>
      <c r="D2180" s="19" t="e">
        <f t="array" ref="D2180">IF(ROWS(D$6:D2180)&lt;=C$5,INDEX('Approved Products List'!$C$5:$C$2890,SMALL(IF($B$6:$B$4551=1,ROW($B$6:$B$4551)-ROW(B$6)+1),ROWS(D$6:D2180))),"")</f>
        <v>#REF!</v>
      </c>
      <c r="E2180" s="19" t="e">
        <f>IF(D2180="", "",MATCH(D2180,'Approved Products List'!C$5:C$2890,0))</f>
        <v>#REF!</v>
      </c>
      <c r="F2180" s="21" t="e">
        <f>IF(D2180="", "",COUNTIF('Approved Products List'!C$5:C$2890,D2180))</f>
        <v>#REF!</v>
      </c>
    </row>
    <row r="2181" spans="2:6" x14ac:dyDescent="0.25">
      <c r="B2181" s="20">
        <f>(COUNTIF('Approved Products List'!C$5:C569,'Approved Products List'!C569)=1)*1</f>
        <v>0</v>
      </c>
      <c r="C2181" s="19"/>
      <c r="D2181" s="19" t="e">
        <f t="array" ref="D2181">IF(ROWS(D$6:D2181)&lt;=C$5,INDEX('Approved Products List'!$C$5:$C$2890,SMALL(IF($B$6:$B$4551=1,ROW($B$6:$B$4551)-ROW(B$6)+1),ROWS(D$6:D2181))),"")</f>
        <v>#REF!</v>
      </c>
      <c r="E2181" s="19" t="e">
        <f>IF(D2181="", "",MATCH(D2181,'Approved Products List'!C$5:C$2890,0))</f>
        <v>#REF!</v>
      </c>
      <c r="F2181" s="21" t="e">
        <f>IF(D2181="", "",COUNTIF('Approved Products List'!C$5:C$2890,D2181))</f>
        <v>#REF!</v>
      </c>
    </row>
    <row r="2182" spans="2:6" x14ac:dyDescent="0.25">
      <c r="B2182" s="20">
        <f>(COUNTIF('Approved Products List'!C$5:C570,'Approved Products List'!C570)=1)*1</f>
        <v>0</v>
      </c>
      <c r="C2182" s="19"/>
      <c r="D2182" s="19" t="e">
        <f t="array" ref="D2182">IF(ROWS(D$6:D2182)&lt;=C$5,INDEX('Approved Products List'!$C$5:$C$2890,SMALL(IF($B$6:$B$4551=1,ROW($B$6:$B$4551)-ROW(B$6)+1),ROWS(D$6:D2182))),"")</f>
        <v>#REF!</v>
      </c>
      <c r="E2182" s="19" t="e">
        <f>IF(D2182="", "",MATCH(D2182,'Approved Products List'!C$5:C$2890,0))</f>
        <v>#REF!</v>
      </c>
      <c r="F2182" s="21" t="e">
        <f>IF(D2182="", "",COUNTIF('Approved Products List'!C$5:C$2890,D2182))</f>
        <v>#REF!</v>
      </c>
    </row>
    <row r="2183" spans="2:6" x14ac:dyDescent="0.25">
      <c r="B2183" s="20">
        <f>(COUNTIF('Approved Products List'!C$5:C571,'Approved Products List'!C571)=1)*1</f>
        <v>0</v>
      </c>
      <c r="C2183" s="19"/>
      <c r="D2183" s="19" t="e">
        <f t="array" ref="D2183">IF(ROWS(D$6:D2183)&lt;=C$5,INDEX('Approved Products List'!$C$5:$C$2890,SMALL(IF($B$6:$B$4551=1,ROW($B$6:$B$4551)-ROW(B$6)+1),ROWS(D$6:D2183))),"")</f>
        <v>#REF!</v>
      </c>
      <c r="E2183" s="19" t="e">
        <f>IF(D2183="", "",MATCH(D2183,'Approved Products List'!C$5:C$2890,0))</f>
        <v>#REF!</v>
      </c>
      <c r="F2183" s="21" t="e">
        <f>IF(D2183="", "",COUNTIF('Approved Products List'!C$5:C$2890,D2183))</f>
        <v>#REF!</v>
      </c>
    </row>
    <row r="2184" spans="2:6" x14ac:dyDescent="0.25">
      <c r="B2184" s="20">
        <f>(COUNTIF('Approved Products List'!C$5:C572,'Approved Products List'!C572)=1)*1</f>
        <v>0</v>
      </c>
      <c r="C2184" s="19"/>
      <c r="D2184" s="19" t="e">
        <f t="array" ref="D2184">IF(ROWS(D$6:D2184)&lt;=C$5,INDEX('Approved Products List'!$C$5:$C$2890,SMALL(IF($B$6:$B$4551=1,ROW($B$6:$B$4551)-ROW(B$6)+1),ROWS(D$6:D2184))),"")</f>
        <v>#REF!</v>
      </c>
      <c r="E2184" s="19" t="e">
        <f>IF(D2184="", "",MATCH(D2184,'Approved Products List'!C$5:C$2890,0))</f>
        <v>#REF!</v>
      </c>
      <c r="F2184" s="21" t="e">
        <f>IF(D2184="", "",COUNTIF('Approved Products List'!C$5:C$2890,D2184))</f>
        <v>#REF!</v>
      </c>
    </row>
    <row r="2185" spans="2:6" x14ac:dyDescent="0.25">
      <c r="B2185" s="20">
        <f>(COUNTIF('Approved Products List'!C$5:C573,'Approved Products List'!C573)=1)*1</f>
        <v>0</v>
      </c>
      <c r="C2185" s="19"/>
      <c r="D2185" s="19" t="e">
        <f t="array" ref="D2185">IF(ROWS(D$6:D2185)&lt;=C$5,INDEX('Approved Products List'!$C$5:$C$2890,SMALL(IF($B$6:$B$4551=1,ROW($B$6:$B$4551)-ROW(B$6)+1),ROWS(D$6:D2185))),"")</f>
        <v>#REF!</v>
      </c>
      <c r="E2185" s="19" t="e">
        <f>IF(D2185="", "",MATCH(D2185,'Approved Products List'!C$5:C$2890,0))</f>
        <v>#REF!</v>
      </c>
      <c r="F2185" s="21" t="e">
        <f>IF(D2185="", "",COUNTIF('Approved Products List'!C$5:C$2890,D2185))</f>
        <v>#REF!</v>
      </c>
    </row>
    <row r="2186" spans="2:6" x14ac:dyDescent="0.25">
      <c r="B2186" s="20">
        <f>(COUNTIF('Approved Products List'!C$5:C574,'Approved Products List'!C574)=1)*1</f>
        <v>0</v>
      </c>
      <c r="C2186" s="19"/>
      <c r="D2186" s="19" t="e">
        <f t="array" ref="D2186">IF(ROWS(D$6:D2186)&lt;=C$5,INDEX('Approved Products List'!$C$5:$C$2890,SMALL(IF($B$6:$B$4551=1,ROW($B$6:$B$4551)-ROW(B$6)+1),ROWS(D$6:D2186))),"")</f>
        <v>#REF!</v>
      </c>
      <c r="E2186" s="19" t="e">
        <f>IF(D2186="", "",MATCH(D2186,'Approved Products List'!C$5:C$2890,0))</f>
        <v>#REF!</v>
      </c>
      <c r="F2186" s="21" t="e">
        <f>IF(D2186="", "",COUNTIF('Approved Products List'!C$5:C$2890,D2186))</f>
        <v>#REF!</v>
      </c>
    </row>
    <row r="2187" spans="2:6" x14ac:dyDescent="0.25">
      <c r="B2187" s="20">
        <f>(COUNTIF('Approved Products List'!C$5:C575,'Approved Products List'!C575)=1)*1</f>
        <v>0</v>
      </c>
      <c r="C2187" s="19"/>
      <c r="D2187" s="19" t="e">
        <f t="array" ref="D2187">IF(ROWS(D$6:D2187)&lt;=C$5,INDEX('Approved Products List'!$C$5:$C$2890,SMALL(IF($B$6:$B$4551=1,ROW($B$6:$B$4551)-ROW(B$6)+1),ROWS(D$6:D2187))),"")</f>
        <v>#REF!</v>
      </c>
      <c r="E2187" s="19" t="e">
        <f>IF(D2187="", "",MATCH(D2187,'Approved Products List'!C$5:C$2890,0))</f>
        <v>#REF!</v>
      </c>
      <c r="F2187" s="21" t="e">
        <f>IF(D2187="", "",COUNTIF('Approved Products List'!C$5:C$2890,D2187))</f>
        <v>#REF!</v>
      </c>
    </row>
    <row r="2188" spans="2:6" x14ac:dyDescent="0.25">
      <c r="B2188" s="20">
        <f>(COUNTIF('Approved Products List'!C$5:C576,'Approved Products List'!C576)=1)*1</f>
        <v>0</v>
      </c>
      <c r="C2188" s="19"/>
      <c r="D2188" s="19" t="e">
        <f t="array" ref="D2188">IF(ROWS(D$6:D2188)&lt;=C$5,INDEX('Approved Products List'!$C$5:$C$2890,SMALL(IF($B$6:$B$4551=1,ROW($B$6:$B$4551)-ROW(B$6)+1),ROWS(D$6:D2188))),"")</f>
        <v>#REF!</v>
      </c>
      <c r="E2188" s="19" t="e">
        <f>IF(D2188="", "",MATCH(D2188,'Approved Products List'!C$5:C$2890,0))</f>
        <v>#REF!</v>
      </c>
      <c r="F2188" s="21" t="e">
        <f>IF(D2188="", "",COUNTIF('Approved Products List'!C$5:C$2890,D2188))</f>
        <v>#REF!</v>
      </c>
    </row>
    <row r="2189" spans="2:6" x14ac:dyDescent="0.25">
      <c r="B2189" s="20">
        <f>(COUNTIF('Approved Products List'!C$5:C577,'Approved Products List'!C577)=1)*1</f>
        <v>0</v>
      </c>
      <c r="C2189" s="19"/>
      <c r="D2189" s="19" t="e">
        <f t="array" ref="D2189">IF(ROWS(D$6:D2189)&lt;=C$5,INDEX('Approved Products List'!$C$5:$C$2890,SMALL(IF($B$6:$B$4551=1,ROW($B$6:$B$4551)-ROW(B$6)+1),ROWS(D$6:D2189))),"")</f>
        <v>#REF!</v>
      </c>
      <c r="E2189" s="19" t="e">
        <f>IF(D2189="", "",MATCH(D2189,'Approved Products List'!C$5:C$2890,0))</f>
        <v>#REF!</v>
      </c>
      <c r="F2189" s="21" t="e">
        <f>IF(D2189="", "",COUNTIF('Approved Products List'!C$5:C$2890,D2189))</f>
        <v>#REF!</v>
      </c>
    </row>
    <row r="2190" spans="2:6" x14ac:dyDescent="0.25">
      <c r="B2190" s="20">
        <f>(COUNTIF('Approved Products List'!C$5:C578,'Approved Products List'!C578)=1)*1</f>
        <v>0</v>
      </c>
      <c r="C2190" s="19"/>
      <c r="D2190" s="19" t="e">
        <f t="array" ref="D2190">IF(ROWS(D$6:D2190)&lt;=C$5,INDEX('Approved Products List'!$C$5:$C$2890,SMALL(IF($B$6:$B$4551=1,ROW($B$6:$B$4551)-ROW(B$6)+1),ROWS(D$6:D2190))),"")</f>
        <v>#REF!</v>
      </c>
      <c r="E2190" s="19" t="e">
        <f>IF(D2190="", "",MATCH(D2190,'Approved Products List'!C$5:C$2890,0))</f>
        <v>#REF!</v>
      </c>
      <c r="F2190" s="21" t="e">
        <f>IF(D2190="", "",COUNTIF('Approved Products List'!C$5:C$2890,D2190))</f>
        <v>#REF!</v>
      </c>
    </row>
    <row r="2191" spans="2:6" x14ac:dyDescent="0.25">
      <c r="B2191" s="20">
        <f>(COUNTIF('Approved Products List'!C$5:C579,'Approved Products List'!C579)=1)*1</f>
        <v>0</v>
      </c>
      <c r="C2191" s="19"/>
      <c r="D2191" s="19" t="e">
        <f t="array" ref="D2191">IF(ROWS(D$6:D2191)&lt;=C$5,INDEX('Approved Products List'!$C$5:$C$2890,SMALL(IF($B$6:$B$4551=1,ROW($B$6:$B$4551)-ROW(B$6)+1),ROWS(D$6:D2191))),"")</f>
        <v>#REF!</v>
      </c>
      <c r="E2191" s="19" t="e">
        <f>IF(D2191="", "",MATCH(D2191,'Approved Products List'!C$5:C$2890,0))</f>
        <v>#REF!</v>
      </c>
      <c r="F2191" s="21" t="e">
        <f>IF(D2191="", "",COUNTIF('Approved Products List'!C$5:C$2890,D2191))</f>
        <v>#REF!</v>
      </c>
    </row>
    <row r="2192" spans="2:6" x14ac:dyDescent="0.25">
      <c r="B2192" s="20">
        <f>(COUNTIF('Approved Products List'!C$5:C580,'Approved Products List'!C580)=1)*1</f>
        <v>0</v>
      </c>
      <c r="C2192" s="19"/>
      <c r="D2192" s="19" t="e">
        <f t="array" ref="D2192">IF(ROWS(D$6:D2192)&lt;=C$5,INDEX('Approved Products List'!$C$5:$C$2890,SMALL(IF($B$6:$B$4551=1,ROW($B$6:$B$4551)-ROW(B$6)+1),ROWS(D$6:D2192))),"")</f>
        <v>#REF!</v>
      </c>
      <c r="E2192" s="19" t="e">
        <f>IF(D2192="", "",MATCH(D2192,'Approved Products List'!C$5:C$2890,0))</f>
        <v>#REF!</v>
      </c>
      <c r="F2192" s="21" t="e">
        <f>IF(D2192="", "",COUNTIF('Approved Products List'!C$5:C$2890,D2192))</f>
        <v>#REF!</v>
      </c>
    </row>
    <row r="2193" spans="2:6" x14ac:dyDescent="0.25">
      <c r="B2193" s="20">
        <f>(COUNTIF('Approved Products List'!C$5:C581,'Approved Products List'!C581)=1)*1</f>
        <v>0</v>
      </c>
      <c r="C2193" s="19"/>
      <c r="D2193" s="19" t="e">
        <f t="array" ref="D2193">IF(ROWS(D$6:D2193)&lt;=C$5,INDEX('Approved Products List'!$C$5:$C$2890,SMALL(IF($B$6:$B$4551=1,ROW($B$6:$B$4551)-ROW(B$6)+1),ROWS(D$6:D2193))),"")</f>
        <v>#REF!</v>
      </c>
      <c r="E2193" s="19" t="e">
        <f>IF(D2193="", "",MATCH(D2193,'Approved Products List'!C$5:C$2890,0))</f>
        <v>#REF!</v>
      </c>
      <c r="F2193" s="21" t="e">
        <f>IF(D2193="", "",COUNTIF('Approved Products List'!C$5:C$2890,D2193))</f>
        <v>#REF!</v>
      </c>
    </row>
    <row r="2194" spans="2:6" x14ac:dyDescent="0.25">
      <c r="B2194" s="20">
        <f>(COUNTIF('Approved Products List'!C$5:C582,'Approved Products List'!C582)=1)*1</f>
        <v>0</v>
      </c>
      <c r="C2194" s="19"/>
      <c r="D2194" s="19" t="e">
        <f t="array" ref="D2194">IF(ROWS(D$6:D2194)&lt;=C$5,INDEX('Approved Products List'!$C$5:$C$2890,SMALL(IF($B$6:$B$4551=1,ROW($B$6:$B$4551)-ROW(B$6)+1),ROWS(D$6:D2194))),"")</f>
        <v>#REF!</v>
      </c>
      <c r="E2194" s="19" t="e">
        <f>IF(D2194="", "",MATCH(D2194,'Approved Products List'!C$5:C$2890,0))</f>
        <v>#REF!</v>
      </c>
      <c r="F2194" s="21" t="e">
        <f>IF(D2194="", "",COUNTIF('Approved Products List'!C$5:C$2890,D2194))</f>
        <v>#REF!</v>
      </c>
    </row>
    <row r="2195" spans="2:6" x14ac:dyDescent="0.25">
      <c r="B2195" s="20">
        <f>(COUNTIF('Approved Products List'!C$5:C583,'Approved Products List'!C583)=1)*1</f>
        <v>0</v>
      </c>
      <c r="C2195" s="19"/>
      <c r="D2195" s="19" t="e">
        <f t="array" ref="D2195">IF(ROWS(D$6:D2195)&lt;=C$5,INDEX('Approved Products List'!$C$5:$C$2890,SMALL(IF($B$6:$B$4551=1,ROW($B$6:$B$4551)-ROW(B$6)+1),ROWS(D$6:D2195))),"")</f>
        <v>#REF!</v>
      </c>
      <c r="E2195" s="19" t="e">
        <f>IF(D2195="", "",MATCH(D2195,'Approved Products List'!C$5:C$2890,0))</f>
        <v>#REF!</v>
      </c>
      <c r="F2195" s="21" t="e">
        <f>IF(D2195="", "",COUNTIF('Approved Products List'!C$5:C$2890,D2195))</f>
        <v>#REF!</v>
      </c>
    </row>
    <row r="2196" spans="2:6" x14ac:dyDescent="0.25">
      <c r="B2196" s="20">
        <f>(COUNTIF('Approved Products List'!C$5:C584,'Approved Products List'!C584)=1)*1</f>
        <v>0</v>
      </c>
      <c r="C2196" s="19"/>
      <c r="D2196" s="19" t="e">
        <f t="array" ref="D2196">IF(ROWS(D$6:D2196)&lt;=C$5,INDEX('Approved Products List'!$C$5:$C$2890,SMALL(IF($B$6:$B$4551=1,ROW($B$6:$B$4551)-ROW(B$6)+1),ROWS(D$6:D2196))),"")</f>
        <v>#REF!</v>
      </c>
      <c r="E2196" s="19" t="e">
        <f>IF(D2196="", "",MATCH(D2196,'Approved Products List'!C$5:C$2890,0))</f>
        <v>#REF!</v>
      </c>
      <c r="F2196" s="21" t="e">
        <f>IF(D2196="", "",COUNTIF('Approved Products List'!C$5:C$2890,D2196))</f>
        <v>#REF!</v>
      </c>
    </row>
    <row r="2197" spans="2:6" x14ac:dyDescent="0.25">
      <c r="B2197" s="20">
        <f>(COUNTIF('Approved Products List'!C$5:C585,'Approved Products List'!C585)=1)*1</f>
        <v>0</v>
      </c>
      <c r="C2197" s="19"/>
      <c r="D2197" s="19" t="e">
        <f t="array" ref="D2197">IF(ROWS(D$6:D2197)&lt;=C$5,INDEX('Approved Products List'!$C$5:$C$2890,SMALL(IF($B$6:$B$4551=1,ROW($B$6:$B$4551)-ROW(B$6)+1),ROWS(D$6:D2197))),"")</f>
        <v>#REF!</v>
      </c>
      <c r="E2197" s="19" t="e">
        <f>IF(D2197="", "",MATCH(D2197,'Approved Products List'!C$5:C$2890,0))</f>
        <v>#REF!</v>
      </c>
      <c r="F2197" s="21" t="e">
        <f>IF(D2197="", "",COUNTIF('Approved Products List'!C$5:C$2890,D2197))</f>
        <v>#REF!</v>
      </c>
    </row>
    <row r="2198" spans="2:6" x14ac:dyDescent="0.25">
      <c r="B2198" s="20">
        <f>(COUNTIF('Approved Products List'!C$5:C586,'Approved Products List'!C586)=1)*1</f>
        <v>0</v>
      </c>
      <c r="C2198" s="19"/>
      <c r="D2198" s="19" t="e">
        <f t="array" ref="D2198">IF(ROWS(D$6:D2198)&lt;=C$5,INDEX('Approved Products List'!$C$5:$C$2890,SMALL(IF($B$6:$B$4551=1,ROW($B$6:$B$4551)-ROW(B$6)+1),ROWS(D$6:D2198))),"")</f>
        <v>#REF!</v>
      </c>
      <c r="E2198" s="19" t="e">
        <f>IF(D2198="", "",MATCH(D2198,'Approved Products List'!C$5:C$2890,0))</f>
        <v>#REF!</v>
      </c>
      <c r="F2198" s="21" t="e">
        <f>IF(D2198="", "",COUNTIF('Approved Products List'!C$5:C$2890,D2198))</f>
        <v>#REF!</v>
      </c>
    </row>
    <row r="2199" spans="2:6" x14ac:dyDescent="0.25">
      <c r="B2199" s="20">
        <f>(COUNTIF('Approved Products List'!C$5:C587,'Approved Products List'!C587)=1)*1</f>
        <v>0</v>
      </c>
      <c r="C2199" s="19"/>
      <c r="D2199" s="19" t="e">
        <f t="array" ref="D2199">IF(ROWS(D$6:D2199)&lt;=C$5,INDEX('Approved Products List'!$C$5:$C$2890,SMALL(IF($B$6:$B$4551=1,ROW($B$6:$B$4551)-ROW(B$6)+1),ROWS(D$6:D2199))),"")</f>
        <v>#REF!</v>
      </c>
      <c r="E2199" s="19" t="e">
        <f>IF(D2199="", "",MATCH(D2199,'Approved Products List'!C$5:C$2890,0))</f>
        <v>#REF!</v>
      </c>
      <c r="F2199" s="21" t="e">
        <f>IF(D2199="", "",COUNTIF('Approved Products List'!C$5:C$2890,D2199))</f>
        <v>#REF!</v>
      </c>
    </row>
    <row r="2200" spans="2:6" x14ac:dyDescent="0.25">
      <c r="B2200" s="20">
        <f>(COUNTIF('Approved Products List'!C$5:C588,'Approved Products List'!C588)=1)*1</f>
        <v>0</v>
      </c>
      <c r="C2200" s="19"/>
      <c r="D2200" s="19" t="e">
        <f t="array" ref="D2200">IF(ROWS(D$6:D2200)&lt;=C$5,INDEX('Approved Products List'!$C$5:$C$2890,SMALL(IF($B$6:$B$4551=1,ROW($B$6:$B$4551)-ROW(B$6)+1),ROWS(D$6:D2200))),"")</f>
        <v>#REF!</v>
      </c>
      <c r="E2200" s="19" t="e">
        <f>IF(D2200="", "",MATCH(D2200,'Approved Products List'!C$5:C$2890,0))</f>
        <v>#REF!</v>
      </c>
      <c r="F2200" s="21" t="e">
        <f>IF(D2200="", "",COUNTIF('Approved Products List'!C$5:C$2890,D2200))</f>
        <v>#REF!</v>
      </c>
    </row>
    <row r="2201" spans="2:6" x14ac:dyDescent="0.25">
      <c r="B2201" s="20">
        <f>(COUNTIF('Approved Products List'!C$5:C589,'Approved Products List'!C589)=1)*1</f>
        <v>0</v>
      </c>
      <c r="C2201" s="19"/>
      <c r="D2201" s="19" t="e">
        <f t="array" ref="D2201">IF(ROWS(D$6:D2201)&lt;=C$5,INDEX('Approved Products List'!$C$5:$C$2890,SMALL(IF($B$6:$B$4551=1,ROW($B$6:$B$4551)-ROW(B$6)+1),ROWS(D$6:D2201))),"")</f>
        <v>#REF!</v>
      </c>
      <c r="E2201" s="19" t="e">
        <f>IF(D2201="", "",MATCH(D2201,'Approved Products List'!C$5:C$2890,0))</f>
        <v>#REF!</v>
      </c>
      <c r="F2201" s="21" t="e">
        <f>IF(D2201="", "",COUNTIF('Approved Products List'!C$5:C$2890,D2201))</f>
        <v>#REF!</v>
      </c>
    </row>
    <row r="2202" spans="2:6" x14ac:dyDescent="0.25">
      <c r="B2202" s="20">
        <f>(COUNTIF('Approved Products List'!C$5:C590,'Approved Products List'!C590)=1)*1</f>
        <v>0</v>
      </c>
      <c r="C2202" s="19"/>
      <c r="D2202" s="19" t="e">
        <f t="array" ref="D2202">IF(ROWS(D$6:D2202)&lt;=C$5,INDEX('Approved Products List'!$C$5:$C$2890,SMALL(IF($B$6:$B$4551=1,ROW($B$6:$B$4551)-ROW(B$6)+1),ROWS(D$6:D2202))),"")</f>
        <v>#REF!</v>
      </c>
      <c r="E2202" s="19" t="e">
        <f>IF(D2202="", "",MATCH(D2202,'Approved Products List'!C$5:C$2890,0))</f>
        <v>#REF!</v>
      </c>
      <c r="F2202" s="21" t="e">
        <f>IF(D2202="", "",COUNTIF('Approved Products List'!C$5:C$2890,D2202))</f>
        <v>#REF!</v>
      </c>
    </row>
    <row r="2203" spans="2:6" x14ac:dyDescent="0.25">
      <c r="B2203" s="20">
        <f>(COUNTIF('Approved Products List'!C$5:C591,'Approved Products List'!C591)=1)*1</f>
        <v>0</v>
      </c>
      <c r="C2203" s="19"/>
      <c r="D2203" s="19" t="e">
        <f t="array" ref="D2203">IF(ROWS(D$6:D2203)&lt;=C$5,INDEX('Approved Products List'!$C$5:$C$2890,SMALL(IF($B$6:$B$4551=1,ROW($B$6:$B$4551)-ROW(B$6)+1),ROWS(D$6:D2203))),"")</f>
        <v>#REF!</v>
      </c>
      <c r="E2203" s="19" t="e">
        <f>IF(D2203="", "",MATCH(D2203,'Approved Products List'!C$5:C$2890,0))</f>
        <v>#REF!</v>
      </c>
      <c r="F2203" s="21" t="e">
        <f>IF(D2203="", "",COUNTIF('Approved Products List'!C$5:C$2890,D2203))</f>
        <v>#REF!</v>
      </c>
    </row>
    <row r="2204" spans="2:6" x14ac:dyDescent="0.25">
      <c r="B2204" s="20">
        <f>(COUNTIF('Approved Products List'!C$5:C592,'Approved Products List'!C592)=1)*1</f>
        <v>0</v>
      </c>
      <c r="C2204" s="19"/>
      <c r="D2204" s="19" t="e">
        <f t="array" ref="D2204">IF(ROWS(D$6:D2204)&lt;=C$5,INDEX('Approved Products List'!$C$5:$C$2890,SMALL(IF($B$6:$B$4551=1,ROW($B$6:$B$4551)-ROW(B$6)+1),ROWS(D$6:D2204))),"")</f>
        <v>#REF!</v>
      </c>
      <c r="E2204" s="19" t="e">
        <f>IF(D2204="", "",MATCH(D2204,'Approved Products List'!C$5:C$2890,0))</f>
        <v>#REF!</v>
      </c>
      <c r="F2204" s="21" t="e">
        <f>IF(D2204="", "",COUNTIF('Approved Products List'!C$5:C$2890,D2204))</f>
        <v>#REF!</v>
      </c>
    </row>
    <row r="2205" spans="2:6" x14ac:dyDescent="0.25">
      <c r="B2205" s="20">
        <f>(COUNTIF('Approved Products List'!C$5:C593,'Approved Products List'!C593)=1)*1</f>
        <v>0</v>
      </c>
      <c r="C2205" s="19"/>
      <c r="D2205" s="19" t="e">
        <f t="array" ref="D2205">IF(ROWS(D$6:D2205)&lt;=C$5,INDEX('Approved Products List'!$C$5:$C$2890,SMALL(IF($B$6:$B$4551=1,ROW($B$6:$B$4551)-ROW(B$6)+1),ROWS(D$6:D2205))),"")</f>
        <v>#REF!</v>
      </c>
      <c r="E2205" s="19" t="e">
        <f>IF(D2205="", "",MATCH(D2205,'Approved Products List'!C$5:C$2890,0))</f>
        <v>#REF!</v>
      </c>
      <c r="F2205" s="21" t="e">
        <f>IF(D2205="", "",COUNTIF('Approved Products List'!C$5:C$2890,D2205))</f>
        <v>#REF!</v>
      </c>
    </row>
    <row r="2206" spans="2:6" x14ac:dyDescent="0.25">
      <c r="B2206" s="20">
        <f>(COUNTIF('Approved Products List'!C$5:C594,'Approved Products List'!C594)=1)*1</f>
        <v>0</v>
      </c>
      <c r="C2206" s="19"/>
      <c r="D2206" s="19" t="e">
        <f t="array" ref="D2206">IF(ROWS(D$6:D2206)&lt;=C$5,INDEX('Approved Products List'!$C$5:$C$2890,SMALL(IF($B$6:$B$4551=1,ROW($B$6:$B$4551)-ROW(B$6)+1),ROWS(D$6:D2206))),"")</f>
        <v>#REF!</v>
      </c>
      <c r="E2206" s="19" t="e">
        <f>IF(D2206="", "",MATCH(D2206,'Approved Products List'!C$5:C$2890,0))</f>
        <v>#REF!</v>
      </c>
      <c r="F2206" s="21" t="e">
        <f>IF(D2206="", "",COUNTIF('Approved Products List'!C$5:C$2890,D2206))</f>
        <v>#REF!</v>
      </c>
    </row>
    <row r="2207" spans="2:6" x14ac:dyDescent="0.25">
      <c r="B2207" s="20">
        <f>(COUNTIF('Approved Products List'!C$5:C595,'Approved Products List'!C595)=1)*1</f>
        <v>0</v>
      </c>
      <c r="C2207" s="19"/>
      <c r="D2207" s="19" t="e">
        <f t="array" ref="D2207">IF(ROWS(D$6:D2207)&lt;=C$5,INDEX('Approved Products List'!$C$5:$C$2890,SMALL(IF($B$6:$B$4551=1,ROW($B$6:$B$4551)-ROW(B$6)+1),ROWS(D$6:D2207))),"")</f>
        <v>#REF!</v>
      </c>
      <c r="E2207" s="19" t="e">
        <f>IF(D2207="", "",MATCH(D2207,'Approved Products List'!C$5:C$2890,0))</f>
        <v>#REF!</v>
      </c>
      <c r="F2207" s="21" t="e">
        <f>IF(D2207="", "",COUNTIF('Approved Products List'!C$5:C$2890,D2207))</f>
        <v>#REF!</v>
      </c>
    </row>
    <row r="2208" spans="2:6" x14ac:dyDescent="0.25">
      <c r="B2208" s="20">
        <f>(COUNTIF('Approved Products List'!C$5:C596,'Approved Products List'!C596)=1)*1</f>
        <v>0</v>
      </c>
      <c r="C2208" s="19"/>
      <c r="D2208" s="19" t="e">
        <f t="array" ref="D2208">IF(ROWS(D$6:D2208)&lt;=C$5,INDEX('Approved Products List'!$C$5:$C$2890,SMALL(IF($B$6:$B$4551=1,ROW($B$6:$B$4551)-ROW(B$6)+1),ROWS(D$6:D2208))),"")</f>
        <v>#REF!</v>
      </c>
      <c r="E2208" s="19" t="e">
        <f>IF(D2208="", "",MATCH(D2208,'Approved Products List'!C$5:C$2890,0))</f>
        <v>#REF!</v>
      </c>
      <c r="F2208" s="21" t="e">
        <f>IF(D2208="", "",COUNTIF('Approved Products List'!C$5:C$2890,D2208))</f>
        <v>#REF!</v>
      </c>
    </row>
    <row r="2209" spans="2:6" x14ac:dyDescent="0.25">
      <c r="B2209" s="20">
        <f>(COUNTIF('Approved Products List'!C$5:C597,'Approved Products List'!C597)=1)*1</f>
        <v>0</v>
      </c>
      <c r="C2209" s="19"/>
      <c r="D2209" s="19" t="e">
        <f t="array" ref="D2209">IF(ROWS(D$6:D2209)&lt;=C$5,INDEX('Approved Products List'!$C$5:$C$2890,SMALL(IF($B$6:$B$4551=1,ROW($B$6:$B$4551)-ROW(B$6)+1),ROWS(D$6:D2209))),"")</f>
        <v>#REF!</v>
      </c>
      <c r="E2209" s="19" t="e">
        <f>IF(D2209="", "",MATCH(D2209,'Approved Products List'!C$5:C$2890,0))</f>
        <v>#REF!</v>
      </c>
      <c r="F2209" s="21" t="e">
        <f>IF(D2209="", "",COUNTIF('Approved Products List'!C$5:C$2890,D2209))</f>
        <v>#REF!</v>
      </c>
    </row>
    <row r="2210" spans="2:6" x14ac:dyDescent="0.25">
      <c r="B2210" s="20">
        <f>(COUNTIF('Approved Products List'!C$5:C598,'Approved Products List'!C598)=1)*1</f>
        <v>0</v>
      </c>
      <c r="C2210" s="19"/>
      <c r="D2210" s="19" t="e">
        <f t="array" ref="D2210">IF(ROWS(D$6:D2210)&lt;=C$5,INDEX('Approved Products List'!$C$5:$C$2890,SMALL(IF($B$6:$B$4551=1,ROW($B$6:$B$4551)-ROW(B$6)+1),ROWS(D$6:D2210))),"")</f>
        <v>#REF!</v>
      </c>
      <c r="E2210" s="19" t="e">
        <f>IF(D2210="", "",MATCH(D2210,'Approved Products List'!C$5:C$2890,0))</f>
        <v>#REF!</v>
      </c>
      <c r="F2210" s="21" t="e">
        <f>IF(D2210="", "",COUNTIF('Approved Products List'!C$5:C$2890,D2210))</f>
        <v>#REF!</v>
      </c>
    </row>
    <row r="2211" spans="2:6" x14ac:dyDescent="0.25">
      <c r="B2211" s="20">
        <f>(COUNTIF('Approved Products List'!C$5:C599,'Approved Products List'!C599)=1)*1</f>
        <v>0</v>
      </c>
      <c r="C2211" s="19"/>
      <c r="D2211" s="19" t="e">
        <f t="array" ref="D2211">IF(ROWS(D$6:D2211)&lt;=C$5,INDEX('Approved Products List'!$C$5:$C$2890,SMALL(IF($B$6:$B$4551=1,ROW($B$6:$B$4551)-ROW(B$6)+1),ROWS(D$6:D2211))),"")</f>
        <v>#REF!</v>
      </c>
      <c r="E2211" s="19" t="e">
        <f>IF(D2211="", "",MATCH(D2211,'Approved Products List'!C$5:C$2890,0))</f>
        <v>#REF!</v>
      </c>
      <c r="F2211" s="21" t="e">
        <f>IF(D2211="", "",COUNTIF('Approved Products List'!C$5:C$2890,D2211))</f>
        <v>#REF!</v>
      </c>
    </row>
    <row r="2212" spans="2:6" x14ac:dyDescent="0.25">
      <c r="B2212" s="20">
        <f>(COUNTIF('Approved Products List'!C$5:C600,'Approved Products List'!C600)=1)*1</f>
        <v>0</v>
      </c>
      <c r="C2212" s="19"/>
      <c r="D2212" s="19" t="e">
        <f t="array" ref="D2212">IF(ROWS(D$6:D2212)&lt;=C$5,INDEX('Approved Products List'!$C$5:$C$2890,SMALL(IF($B$6:$B$4551=1,ROW($B$6:$B$4551)-ROW(B$6)+1),ROWS(D$6:D2212))),"")</f>
        <v>#REF!</v>
      </c>
      <c r="E2212" s="19" t="e">
        <f>IF(D2212="", "",MATCH(D2212,'Approved Products List'!C$5:C$2890,0))</f>
        <v>#REF!</v>
      </c>
      <c r="F2212" s="21" t="e">
        <f>IF(D2212="", "",COUNTIF('Approved Products List'!C$5:C$2890,D2212))</f>
        <v>#REF!</v>
      </c>
    </row>
    <row r="2213" spans="2:6" x14ac:dyDescent="0.25">
      <c r="B2213" s="20">
        <f>(COUNTIF('Approved Products List'!C$5:C601,'Approved Products List'!C601)=1)*1</f>
        <v>0</v>
      </c>
      <c r="C2213" s="19"/>
      <c r="D2213" s="19" t="e">
        <f t="array" ref="D2213">IF(ROWS(D$6:D2213)&lt;=C$5,INDEX('Approved Products List'!$C$5:$C$2890,SMALL(IF($B$6:$B$4551=1,ROW($B$6:$B$4551)-ROW(B$6)+1),ROWS(D$6:D2213))),"")</f>
        <v>#REF!</v>
      </c>
      <c r="E2213" s="19" t="e">
        <f>IF(D2213="", "",MATCH(D2213,'Approved Products List'!C$5:C$2890,0))</f>
        <v>#REF!</v>
      </c>
      <c r="F2213" s="21" t="e">
        <f>IF(D2213="", "",COUNTIF('Approved Products List'!C$5:C$2890,D2213))</f>
        <v>#REF!</v>
      </c>
    </row>
    <row r="2214" spans="2:6" x14ac:dyDescent="0.25">
      <c r="B2214" s="20">
        <f>(COUNTIF('Approved Products List'!C$5:C601,'Approved Products List'!#REF!)=1)*1</f>
        <v>0</v>
      </c>
      <c r="C2214" s="19"/>
      <c r="D2214" s="19" t="e">
        <f t="array" ref="D2214">IF(ROWS(D$6:D2214)&lt;=C$5,INDEX('Approved Products List'!$C$5:$C$2890,SMALL(IF($B$6:$B$4551=1,ROW($B$6:$B$4551)-ROW(B$6)+1),ROWS(D$6:D2214))),"")</f>
        <v>#REF!</v>
      </c>
      <c r="E2214" s="19" t="e">
        <f>IF(D2214="", "",MATCH(D2214,'Approved Products List'!C$5:C$2890,0))</f>
        <v>#REF!</v>
      </c>
      <c r="F2214" s="21" t="e">
        <f>IF(D2214="", "",COUNTIF('Approved Products List'!C$5:C$2890,D2214))</f>
        <v>#REF!</v>
      </c>
    </row>
    <row r="2215" spans="2:6" x14ac:dyDescent="0.25">
      <c r="B2215" s="20">
        <f>(COUNTIF('Approved Products List'!C$5:C601,'Approved Products List'!#REF!)=1)*1</f>
        <v>0</v>
      </c>
      <c r="C2215" s="19"/>
      <c r="D2215" s="19" t="e">
        <f t="array" ref="D2215">IF(ROWS(D$6:D2215)&lt;=C$5,INDEX('Approved Products List'!$C$5:$C$2890,SMALL(IF($B$6:$B$4551=1,ROW($B$6:$B$4551)-ROW(B$6)+1),ROWS(D$6:D2215))),"")</f>
        <v>#REF!</v>
      </c>
      <c r="E2215" s="19" t="e">
        <f>IF(D2215="", "",MATCH(D2215,'Approved Products List'!C$5:C$2890,0))</f>
        <v>#REF!</v>
      </c>
      <c r="F2215" s="21" t="e">
        <f>IF(D2215="", "",COUNTIF('Approved Products List'!C$5:C$2890,D2215))</f>
        <v>#REF!</v>
      </c>
    </row>
    <row r="2216" spans="2:6" x14ac:dyDescent="0.25">
      <c r="B2216" s="20">
        <f>(COUNTIF('Approved Products List'!C$5:C601,'Approved Products List'!#REF!)=1)*1</f>
        <v>0</v>
      </c>
      <c r="C2216" s="19"/>
      <c r="D2216" s="19" t="e">
        <f t="array" ref="D2216">IF(ROWS(D$6:D2216)&lt;=C$5,INDEX('Approved Products List'!$C$5:$C$2890,SMALL(IF($B$6:$B$4551=1,ROW($B$6:$B$4551)-ROW(B$6)+1),ROWS(D$6:D2216))),"")</f>
        <v>#REF!</v>
      </c>
      <c r="E2216" s="19" t="e">
        <f>IF(D2216="", "",MATCH(D2216,'Approved Products List'!C$5:C$2890,0))</f>
        <v>#REF!</v>
      </c>
      <c r="F2216" s="21" t="e">
        <f>IF(D2216="", "",COUNTIF('Approved Products List'!C$5:C$2890,D2216))</f>
        <v>#REF!</v>
      </c>
    </row>
    <row r="2217" spans="2:6" x14ac:dyDescent="0.25">
      <c r="B2217" s="20">
        <f>(COUNTIF('Approved Products List'!C$5:C601,'Approved Products List'!#REF!)=1)*1</f>
        <v>0</v>
      </c>
      <c r="C2217" s="19"/>
      <c r="D2217" s="19" t="e">
        <f t="array" ref="D2217">IF(ROWS(D$6:D2217)&lt;=C$5,INDEX('Approved Products List'!$C$5:$C$2890,SMALL(IF($B$6:$B$4551=1,ROW($B$6:$B$4551)-ROW(B$6)+1),ROWS(D$6:D2217))),"")</f>
        <v>#REF!</v>
      </c>
      <c r="E2217" s="19" t="e">
        <f>IF(D2217="", "",MATCH(D2217,'Approved Products List'!C$5:C$2890,0))</f>
        <v>#REF!</v>
      </c>
      <c r="F2217" s="21" t="e">
        <f>IF(D2217="", "",COUNTIF('Approved Products List'!C$5:C$2890,D2217))</f>
        <v>#REF!</v>
      </c>
    </row>
    <row r="2218" spans="2:6" x14ac:dyDescent="0.25">
      <c r="B2218" s="20">
        <f>(COUNTIF('Approved Products List'!C$5:C601,'Approved Products List'!#REF!)=1)*1</f>
        <v>0</v>
      </c>
      <c r="C2218" s="19"/>
      <c r="D2218" s="19" t="e">
        <f t="array" ref="D2218">IF(ROWS(D$6:D2218)&lt;=C$5,INDEX('Approved Products List'!$C$5:$C$2890,SMALL(IF($B$6:$B$4551=1,ROW($B$6:$B$4551)-ROW(B$6)+1),ROWS(D$6:D2218))),"")</f>
        <v>#REF!</v>
      </c>
      <c r="E2218" s="19" t="e">
        <f>IF(D2218="", "",MATCH(D2218,'Approved Products List'!C$5:C$2890,0))</f>
        <v>#REF!</v>
      </c>
      <c r="F2218" s="21" t="e">
        <f>IF(D2218="", "",COUNTIF('Approved Products List'!C$5:C$2890,D2218))</f>
        <v>#REF!</v>
      </c>
    </row>
    <row r="2219" spans="2:6" x14ac:dyDescent="0.25">
      <c r="B2219" s="20">
        <f>(COUNTIF('Approved Products List'!C$5:C601,'Approved Products List'!#REF!)=1)*1</f>
        <v>0</v>
      </c>
      <c r="C2219" s="19"/>
      <c r="D2219" s="19" t="e">
        <f t="array" ref="D2219">IF(ROWS(D$6:D2219)&lt;=C$5,INDEX('Approved Products List'!$C$5:$C$2890,SMALL(IF($B$6:$B$4551=1,ROW($B$6:$B$4551)-ROW(B$6)+1),ROWS(D$6:D2219))),"")</f>
        <v>#REF!</v>
      </c>
      <c r="E2219" s="19" t="e">
        <f>IF(D2219="", "",MATCH(D2219,'Approved Products List'!C$5:C$2890,0))</f>
        <v>#REF!</v>
      </c>
      <c r="F2219" s="21" t="e">
        <f>IF(D2219="", "",COUNTIF('Approved Products List'!C$5:C$2890,D2219))</f>
        <v>#REF!</v>
      </c>
    </row>
    <row r="2220" spans="2:6" x14ac:dyDescent="0.25">
      <c r="B2220" s="20">
        <f>(COUNTIF('Approved Products List'!C$5:C601,'Approved Products List'!#REF!)=1)*1</f>
        <v>0</v>
      </c>
      <c r="C2220" s="19"/>
      <c r="D2220" s="19" t="e">
        <f t="array" ref="D2220">IF(ROWS(D$6:D2220)&lt;=C$5,INDEX('Approved Products List'!$C$5:$C$2890,SMALL(IF($B$6:$B$4551=1,ROW($B$6:$B$4551)-ROW(B$6)+1),ROWS(D$6:D2220))),"")</f>
        <v>#REF!</v>
      </c>
      <c r="E2220" s="19" t="e">
        <f>IF(D2220="", "",MATCH(D2220,'Approved Products List'!C$5:C$2890,0))</f>
        <v>#REF!</v>
      </c>
      <c r="F2220" s="21" t="e">
        <f>IF(D2220="", "",COUNTIF('Approved Products List'!C$5:C$2890,D2220))</f>
        <v>#REF!</v>
      </c>
    </row>
    <row r="2221" spans="2:6" x14ac:dyDescent="0.25">
      <c r="B2221" s="20">
        <f>(COUNTIF('Approved Products List'!C$5:C601,'Approved Products List'!#REF!)=1)*1</f>
        <v>0</v>
      </c>
      <c r="C2221" s="19"/>
      <c r="D2221" s="19" t="e">
        <f t="array" ref="D2221">IF(ROWS(D$6:D2221)&lt;=C$5,INDEX('Approved Products List'!$C$5:$C$2890,SMALL(IF($B$6:$B$4551=1,ROW($B$6:$B$4551)-ROW(B$6)+1),ROWS(D$6:D2221))),"")</f>
        <v>#REF!</v>
      </c>
      <c r="E2221" s="19" t="e">
        <f>IF(D2221="", "",MATCH(D2221,'Approved Products List'!C$5:C$2890,0))</f>
        <v>#REF!</v>
      </c>
      <c r="F2221" s="21" t="e">
        <f>IF(D2221="", "",COUNTIF('Approved Products List'!C$5:C$2890,D2221))</f>
        <v>#REF!</v>
      </c>
    </row>
    <row r="2222" spans="2:6" x14ac:dyDescent="0.25">
      <c r="B2222" s="20">
        <f>(COUNTIF('Approved Products List'!C$5:C601,'Approved Products List'!#REF!)=1)*1</f>
        <v>0</v>
      </c>
      <c r="C2222" s="19"/>
      <c r="D2222" s="19" t="e">
        <f t="array" ref="D2222">IF(ROWS(D$6:D2222)&lt;=C$5,INDEX('Approved Products List'!$C$5:$C$2890,SMALL(IF($B$6:$B$4551=1,ROW($B$6:$B$4551)-ROW(B$6)+1),ROWS(D$6:D2222))),"")</f>
        <v>#REF!</v>
      </c>
      <c r="E2222" s="19" t="e">
        <f>IF(D2222="", "",MATCH(D2222,'Approved Products List'!C$5:C$2890,0))</f>
        <v>#REF!</v>
      </c>
      <c r="F2222" s="21" t="e">
        <f>IF(D2222="", "",COUNTIF('Approved Products List'!C$5:C$2890,D2222))</f>
        <v>#REF!</v>
      </c>
    </row>
    <row r="2223" spans="2:6" x14ac:dyDescent="0.25">
      <c r="B2223" s="20">
        <f>(COUNTIF('Approved Products List'!C$5:C601,'Approved Products List'!#REF!)=1)*1</f>
        <v>0</v>
      </c>
      <c r="C2223" s="19"/>
      <c r="D2223" s="19" t="e">
        <f t="array" ref="D2223">IF(ROWS(D$6:D2223)&lt;=C$5,INDEX('Approved Products List'!$C$5:$C$2890,SMALL(IF($B$6:$B$4551=1,ROW($B$6:$B$4551)-ROW(B$6)+1),ROWS(D$6:D2223))),"")</f>
        <v>#REF!</v>
      </c>
      <c r="E2223" s="19" t="e">
        <f>IF(D2223="", "",MATCH(D2223,'Approved Products List'!C$5:C$2890,0))</f>
        <v>#REF!</v>
      </c>
      <c r="F2223" s="21" t="e">
        <f>IF(D2223="", "",COUNTIF('Approved Products List'!C$5:C$2890,D2223))</f>
        <v>#REF!</v>
      </c>
    </row>
    <row r="2224" spans="2:6" x14ac:dyDescent="0.25">
      <c r="B2224" s="20">
        <f>(COUNTIF('Approved Products List'!C$5:C601,'Approved Products List'!#REF!)=1)*1</f>
        <v>0</v>
      </c>
      <c r="C2224" s="19"/>
      <c r="D2224" s="19" t="e">
        <f t="array" ref="D2224">IF(ROWS(D$6:D2224)&lt;=C$5,INDEX('Approved Products List'!$C$5:$C$2890,SMALL(IF($B$6:$B$4551=1,ROW($B$6:$B$4551)-ROW(B$6)+1),ROWS(D$6:D2224))),"")</f>
        <v>#REF!</v>
      </c>
      <c r="E2224" s="19" t="e">
        <f>IF(D2224="", "",MATCH(D2224,'Approved Products List'!C$5:C$2890,0))</f>
        <v>#REF!</v>
      </c>
      <c r="F2224" s="21" t="e">
        <f>IF(D2224="", "",COUNTIF('Approved Products List'!C$5:C$2890,D2224))</f>
        <v>#REF!</v>
      </c>
    </row>
    <row r="2225" spans="2:6" x14ac:dyDescent="0.25">
      <c r="B2225" s="20">
        <f>(COUNTIF('Approved Products List'!C$5:C601,'Approved Products List'!#REF!)=1)*1</f>
        <v>0</v>
      </c>
      <c r="C2225" s="19"/>
      <c r="D2225" s="19" t="e">
        <f t="array" ref="D2225">IF(ROWS(D$6:D2225)&lt;=C$5,INDEX('Approved Products List'!$C$5:$C$2890,SMALL(IF($B$6:$B$4551=1,ROW($B$6:$B$4551)-ROW(B$6)+1),ROWS(D$6:D2225))),"")</f>
        <v>#REF!</v>
      </c>
      <c r="E2225" s="19" t="e">
        <f>IF(D2225="", "",MATCH(D2225,'Approved Products List'!C$5:C$2890,0))</f>
        <v>#REF!</v>
      </c>
      <c r="F2225" s="21" t="e">
        <f>IF(D2225="", "",COUNTIF('Approved Products List'!C$5:C$2890,D2225))</f>
        <v>#REF!</v>
      </c>
    </row>
    <row r="2226" spans="2:6" x14ac:dyDescent="0.25">
      <c r="B2226" s="20">
        <f>(COUNTIF('Approved Products List'!C$5:C601,'Approved Products List'!#REF!)=1)*1</f>
        <v>0</v>
      </c>
      <c r="C2226" s="19"/>
      <c r="D2226" s="19" t="e">
        <f t="array" ref="D2226">IF(ROWS(D$6:D2226)&lt;=C$5,INDEX('Approved Products List'!$C$5:$C$2890,SMALL(IF($B$6:$B$4551=1,ROW($B$6:$B$4551)-ROW(B$6)+1),ROWS(D$6:D2226))),"")</f>
        <v>#REF!</v>
      </c>
      <c r="E2226" s="19" t="e">
        <f>IF(D2226="", "",MATCH(D2226,'Approved Products List'!C$5:C$2890,0))</f>
        <v>#REF!</v>
      </c>
      <c r="F2226" s="21" t="e">
        <f>IF(D2226="", "",COUNTIF('Approved Products List'!C$5:C$2890,D2226))</f>
        <v>#REF!</v>
      </c>
    </row>
    <row r="2227" spans="2:6" x14ac:dyDescent="0.25">
      <c r="B2227" s="20">
        <f>(COUNTIF('Approved Products List'!C$5:C601,'Approved Products List'!#REF!)=1)*1</f>
        <v>0</v>
      </c>
      <c r="C2227" s="19"/>
      <c r="D2227" s="19" t="e">
        <f t="array" ref="D2227">IF(ROWS(D$6:D2227)&lt;=C$5,INDEX('Approved Products List'!$C$5:$C$2890,SMALL(IF($B$6:$B$4551=1,ROW($B$6:$B$4551)-ROW(B$6)+1),ROWS(D$6:D2227))),"")</f>
        <v>#REF!</v>
      </c>
      <c r="E2227" s="19" t="e">
        <f>IF(D2227="", "",MATCH(D2227,'Approved Products List'!C$5:C$2890,0))</f>
        <v>#REF!</v>
      </c>
      <c r="F2227" s="21" t="e">
        <f>IF(D2227="", "",COUNTIF('Approved Products List'!C$5:C$2890,D2227))</f>
        <v>#REF!</v>
      </c>
    </row>
    <row r="2228" spans="2:6" x14ac:dyDescent="0.25">
      <c r="B2228" s="20">
        <f>(COUNTIF('Approved Products List'!C$5:C601,'Approved Products List'!#REF!)=1)*1</f>
        <v>0</v>
      </c>
      <c r="C2228" s="19"/>
      <c r="D2228" s="19" t="e">
        <f t="array" ref="D2228">IF(ROWS(D$6:D2228)&lt;=C$5,INDEX('Approved Products List'!$C$5:$C$2890,SMALL(IF($B$6:$B$4551=1,ROW($B$6:$B$4551)-ROW(B$6)+1),ROWS(D$6:D2228))),"")</f>
        <v>#REF!</v>
      </c>
      <c r="E2228" s="19" t="e">
        <f>IF(D2228="", "",MATCH(D2228,'Approved Products List'!C$5:C$2890,0))</f>
        <v>#REF!</v>
      </c>
      <c r="F2228" s="21" t="e">
        <f>IF(D2228="", "",COUNTIF('Approved Products List'!C$5:C$2890,D2228))</f>
        <v>#REF!</v>
      </c>
    </row>
    <row r="2229" spans="2:6" x14ac:dyDescent="0.25">
      <c r="B2229" s="20">
        <f>(COUNTIF('Approved Products List'!C$5:C601,'Approved Products List'!#REF!)=1)*1</f>
        <v>0</v>
      </c>
      <c r="C2229" s="19"/>
      <c r="D2229" s="19" t="e">
        <f t="array" ref="D2229">IF(ROWS(D$6:D2229)&lt;=C$5,INDEX('Approved Products List'!$C$5:$C$2890,SMALL(IF($B$6:$B$4551=1,ROW($B$6:$B$4551)-ROW(B$6)+1),ROWS(D$6:D2229))),"")</f>
        <v>#REF!</v>
      </c>
      <c r="E2229" s="19" t="e">
        <f>IF(D2229="", "",MATCH(D2229,'Approved Products List'!C$5:C$2890,0))</f>
        <v>#REF!</v>
      </c>
      <c r="F2229" s="21" t="e">
        <f>IF(D2229="", "",COUNTIF('Approved Products List'!C$5:C$2890,D2229))</f>
        <v>#REF!</v>
      </c>
    </row>
    <row r="2230" spans="2:6" x14ac:dyDescent="0.25">
      <c r="B2230" s="20">
        <f>(COUNTIF('Approved Products List'!C$5:C601,'Approved Products List'!#REF!)=1)*1</f>
        <v>0</v>
      </c>
      <c r="C2230" s="19"/>
      <c r="D2230" s="19" t="e">
        <f t="array" ref="D2230">IF(ROWS(D$6:D2230)&lt;=C$5,INDEX('Approved Products List'!$C$5:$C$2890,SMALL(IF($B$6:$B$4551=1,ROW($B$6:$B$4551)-ROW(B$6)+1),ROWS(D$6:D2230))),"")</f>
        <v>#REF!</v>
      </c>
      <c r="E2230" s="19" t="e">
        <f>IF(D2230="", "",MATCH(D2230,'Approved Products List'!C$5:C$2890,0))</f>
        <v>#REF!</v>
      </c>
      <c r="F2230" s="21" t="e">
        <f>IF(D2230="", "",COUNTIF('Approved Products List'!C$5:C$2890,D2230))</f>
        <v>#REF!</v>
      </c>
    </row>
    <row r="2231" spans="2:6" x14ac:dyDescent="0.25">
      <c r="B2231" s="20">
        <f>(COUNTIF('Approved Products List'!C$5:C601,'Approved Products List'!#REF!)=1)*1</f>
        <v>0</v>
      </c>
      <c r="C2231" s="19"/>
      <c r="D2231" s="19" t="e">
        <f t="array" ref="D2231">IF(ROWS(D$6:D2231)&lt;=C$5,INDEX('Approved Products List'!$C$5:$C$2890,SMALL(IF($B$6:$B$4551=1,ROW($B$6:$B$4551)-ROW(B$6)+1),ROWS(D$6:D2231))),"")</f>
        <v>#REF!</v>
      </c>
      <c r="E2231" s="19" t="e">
        <f>IF(D2231="", "",MATCH(D2231,'Approved Products List'!C$5:C$2890,0))</f>
        <v>#REF!</v>
      </c>
      <c r="F2231" s="21" t="e">
        <f>IF(D2231="", "",COUNTIF('Approved Products List'!C$5:C$2890,D2231))</f>
        <v>#REF!</v>
      </c>
    </row>
    <row r="2232" spans="2:6" x14ac:dyDescent="0.25">
      <c r="B2232" s="20">
        <f>(COUNTIF('Approved Products List'!C$5:C601,'Approved Products List'!#REF!)=1)*1</f>
        <v>0</v>
      </c>
      <c r="C2232" s="19"/>
      <c r="D2232" s="19" t="e">
        <f t="array" ref="D2232">IF(ROWS(D$6:D2232)&lt;=C$5,INDEX('Approved Products List'!$C$5:$C$2890,SMALL(IF($B$6:$B$4551=1,ROW($B$6:$B$4551)-ROW(B$6)+1),ROWS(D$6:D2232))),"")</f>
        <v>#REF!</v>
      </c>
      <c r="E2232" s="19" t="e">
        <f>IF(D2232="", "",MATCH(D2232,'Approved Products List'!C$5:C$2890,0))</f>
        <v>#REF!</v>
      </c>
      <c r="F2232" s="21" t="e">
        <f>IF(D2232="", "",COUNTIF('Approved Products List'!C$5:C$2890,D2232))</f>
        <v>#REF!</v>
      </c>
    </row>
    <row r="2233" spans="2:6" x14ac:dyDescent="0.25">
      <c r="B2233" s="20">
        <f>(COUNTIF('Approved Products List'!C$5:C601,'Approved Products List'!#REF!)=1)*1</f>
        <v>0</v>
      </c>
      <c r="C2233" s="19"/>
      <c r="D2233" s="19" t="e">
        <f t="array" ref="D2233">IF(ROWS(D$6:D2233)&lt;=C$5,INDEX('Approved Products List'!$C$5:$C$2890,SMALL(IF($B$6:$B$4551=1,ROW($B$6:$B$4551)-ROW(B$6)+1),ROWS(D$6:D2233))),"")</f>
        <v>#REF!</v>
      </c>
      <c r="E2233" s="19" t="e">
        <f>IF(D2233="", "",MATCH(D2233,'Approved Products List'!C$5:C$2890,0))</f>
        <v>#REF!</v>
      </c>
      <c r="F2233" s="21" t="e">
        <f>IF(D2233="", "",COUNTIF('Approved Products List'!C$5:C$2890,D2233))</f>
        <v>#REF!</v>
      </c>
    </row>
    <row r="2234" spans="2:6" x14ac:dyDescent="0.25">
      <c r="B2234" s="20">
        <f>(COUNTIF('Approved Products List'!C$5:C602,'Approved Products List'!C602)=1)*1</f>
        <v>0</v>
      </c>
      <c r="C2234" s="19"/>
      <c r="D2234" s="19" t="e">
        <f t="array" ref="D2234">IF(ROWS(D$6:D2234)&lt;=C$5,INDEX('Approved Products List'!$C$5:$C$2890,SMALL(IF($B$6:$B$4551=1,ROW($B$6:$B$4551)-ROW(B$6)+1),ROWS(D$6:D2234))),"")</f>
        <v>#REF!</v>
      </c>
      <c r="E2234" s="19" t="e">
        <f>IF(D2234="", "",MATCH(D2234,'Approved Products List'!C$5:C$2890,0))</f>
        <v>#REF!</v>
      </c>
      <c r="F2234" s="21" t="e">
        <f>IF(D2234="", "",COUNTIF('Approved Products List'!C$5:C$2890,D2234))</f>
        <v>#REF!</v>
      </c>
    </row>
    <row r="2235" spans="2:6" x14ac:dyDescent="0.25">
      <c r="B2235" s="20">
        <f>(COUNTIF('Approved Products List'!C$5:C603,'Approved Products List'!C603)=1)*1</f>
        <v>0</v>
      </c>
      <c r="C2235" s="19"/>
      <c r="D2235" s="19" t="e">
        <f t="array" ref="D2235">IF(ROWS(D$6:D2235)&lt;=C$5,INDEX('Approved Products List'!$C$5:$C$2890,SMALL(IF($B$6:$B$4551=1,ROW($B$6:$B$4551)-ROW(B$6)+1),ROWS(D$6:D2235))),"")</f>
        <v>#REF!</v>
      </c>
      <c r="E2235" s="19" t="e">
        <f>IF(D2235="", "",MATCH(D2235,'Approved Products List'!C$5:C$2890,0))</f>
        <v>#REF!</v>
      </c>
      <c r="F2235" s="21" t="e">
        <f>IF(D2235="", "",COUNTIF('Approved Products List'!C$5:C$2890,D2235))</f>
        <v>#REF!</v>
      </c>
    </row>
    <row r="2236" spans="2:6" x14ac:dyDescent="0.25">
      <c r="B2236" s="20">
        <f>(COUNTIF('Approved Products List'!C$5:C604,'Approved Products List'!C604)=1)*1</f>
        <v>0</v>
      </c>
      <c r="C2236" s="19"/>
      <c r="D2236" s="19" t="e">
        <f t="array" ref="D2236">IF(ROWS(D$6:D2236)&lt;=C$5,INDEX('Approved Products List'!$C$5:$C$2890,SMALL(IF($B$6:$B$4551=1,ROW($B$6:$B$4551)-ROW(B$6)+1),ROWS(D$6:D2236))),"")</f>
        <v>#REF!</v>
      </c>
      <c r="E2236" s="19" t="e">
        <f>IF(D2236="", "",MATCH(D2236,'Approved Products List'!C$5:C$2890,0))</f>
        <v>#REF!</v>
      </c>
      <c r="F2236" s="21" t="e">
        <f>IF(D2236="", "",COUNTIF('Approved Products List'!C$5:C$2890,D2236))</f>
        <v>#REF!</v>
      </c>
    </row>
    <row r="2237" spans="2:6" x14ac:dyDescent="0.25">
      <c r="B2237" s="20">
        <f>(COUNTIF('Approved Products List'!C$5:C605,'Approved Products List'!C605)=1)*1</f>
        <v>0</v>
      </c>
      <c r="C2237" s="19"/>
      <c r="D2237" s="19" t="e">
        <f t="array" ref="D2237">IF(ROWS(D$6:D2237)&lt;=C$5,INDEX('Approved Products List'!$C$5:$C$2890,SMALL(IF($B$6:$B$4551=1,ROW($B$6:$B$4551)-ROW(B$6)+1),ROWS(D$6:D2237))),"")</f>
        <v>#REF!</v>
      </c>
      <c r="E2237" s="19" t="e">
        <f>IF(D2237="", "",MATCH(D2237,'Approved Products List'!C$5:C$2890,0))</f>
        <v>#REF!</v>
      </c>
      <c r="F2237" s="21" t="e">
        <f>IF(D2237="", "",COUNTIF('Approved Products List'!C$5:C$2890,D2237))</f>
        <v>#REF!</v>
      </c>
    </row>
    <row r="2238" spans="2:6" x14ac:dyDescent="0.25">
      <c r="B2238" s="20">
        <f>(COUNTIF('Approved Products List'!C$5:C606,'Approved Products List'!C606)=1)*1</f>
        <v>0</v>
      </c>
      <c r="C2238" s="19"/>
      <c r="D2238" s="19" t="e">
        <f t="array" ref="D2238">IF(ROWS(D$6:D2238)&lt;=C$5,INDEX('Approved Products List'!$C$5:$C$2890,SMALL(IF($B$6:$B$4551=1,ROW($B$6:$B$4551)-ROW(B$6)+1),ROWS(D$6:D2238))),"")</f>
        <v>#REF!</v>
      </c>
      <c r="E2238" s="19" t="e">
        <f>IF(D2238="", "",MATCH(D2238,'Approved Products List'!C$5:C$2890,0))</f>
        <v>#REF!</v>
      </c>
      <c r="F2238" s="21" t="e">
        <f>IF(D2238="", "",COUNTIF('Approved Products List'!C$5:C$2890,D2238))</f>
        <v>#REF!</v>
      </c>
    </row>
    <row r="2239" spans="2:6" x14ac:dyDescent="0.25">
      <c r="B2239" s="20">
        <f>(COUNTIF('Approved Products List'!C$5:C607,'Approved Products List'!C607)=1)*1</f>
        <v>0</v>
      </c>
      <c r="C2239" s="19"/>
      <c r="D2239" s="19" t="e">
        <f t="array" ref="D2239">IF(ROWS(D$6:D2239)&lt;=C$5,INDEX('Approved Products List'!$C$5:$C$2890,SMALL(IF($B$6:$B$4551=1,ROW($B$6:$B$4551)-ROW(B$6)+1),ROWS(D$6:D2239))),"")</f>
        <v>#REF!</v>
      </c>
      <c r="E2239" s="19" t="e">
        <f>IF(D2239="", "",MATCH(D2239,'Approved Products List'!C$5:C$2890,0))</f>
        <v>#REF!</v>
      </c>
      <c r="F2239" s="21" t="e">
        <f>IF(D2239="", "",COUNTIF('Approved Products List'!C$5:C$2890,D2239))</f>
        <v>#REF!</v>
      </c>
    </row>
    <row r="2240" spans="2:6" x14ac:dyDescent="0.25">
      <c r="B2240" s="20">
        <f>(COUNTIF('Approved Products List'!C$5:C608,'Approved Products List'!C608)=1)*1</f>
        <v>0</v>
      </c>
      <c r="C2240" s="19"/>
      <c r="D2240" s="19" t="e">
        <f t="array" ref="D2240">IF(ROWS(D$6:D2240)&lt;=C$5,INDEX('Approved Products List'!$C$5:$C$2890,SMALL(IF($B$6:$B$4551=1,ROW($B$6:$B$4551)-ROW(B$6)+1),ROWS(D$6:D2240))),"")</f>
        <v>#REF!</v>
      </c>
      <c r="E2240" s="19" t="e">
        <f>IF(D2240="", "",MATCH(D2240,'Approved Products List'!C$5:C$2890,0))</f>
        <v>#REF!</v>
      </c>
      <c r="F2240" s="21" t="e">
        <f>IF(D2240="", "",COUNTIF('Approved Products List'!C$5:C$2890,D2240))</f>
        <v>#REF!</v>
      </c>
    </row>
    <row r="2241" spans="2:6" x14ac:dyDescent="0.25">
      <c r="B2241" s="20">
        <f>(COUNTIF('Approved Products List'!C$5:C609,'Approved Products List'!C609)=1)*1</f>
        <v>0</v>
      </c>
      <c r="C2241" s="19"/>
      <c r="D2241" s="19" t="e">
        <f t="array" ref="D2241">IF(ROWS(D$6:D2241)&lt;=C$5,INDEX('Approved Products List'!$C$5:$C$2890,SMALL(IF($B$6:$B$4551=1,ROW($B$6:$B$4551)-ROW(B$6)+1),ROWS(D$6:D2241))),"")</f>
        <v>#REF!</v>
      </c>
      <c r="E2241" s="19" t="e">
        <f>IF(D2241="", "",MATCH(D2241,'Approved Products List'!C$5:C$2890,0))</f>
        <v>#REF!</v>
      </c>
      <c r="F2241" s="21" t="e">
        <f>IF(D2241="", "",COUNTIF('Approved Products List'!C$5:C$2890,D2241))</f>
        <v>#REF!</v>
      </c>
    </row>
    <row r="2242" spans="2:6" x14ac:dyDescent="0.25">
      <c r="B2242" s="20">
        <f>(COUNTIF('Approved Products List'!C$5:C610,'Approved Products List'!C610)=1)*1</f>
        <v>0</v>
      </c>
      <c r="C2242" s="19"/>
      <c r="D2242" s="19" t="e">
        <f t="array" ref="D2242">IF(ROWS(D$6:D2242)&lt;=C$5,INDEX('Approved Products List'!$C$5:$C$2890,SMALL(IF($B$6:$B$4551=1,ROW($B$6:$B$4551)-ROW(B$6)+1),ROWS(D$6:D2242))),"")</f>
        <v>#REF!</v>
      </c>
      <c r="E2242" s="19" t="e">
        <f>IF(D2242="", "",MATCH(D2242,'Approved Products List'!C$5:C$2890,0))</f>
        <v>#REF!</v>
      </c>
      <c r="F2242" s="21" t="e">
        <f>IF(D2242="", "",COUNTIF('Approved Products List'!C$5:C$2890,D2242))</f>
        <v>#REF!</v>
      </c>
    </row>
    <row r="2243" spans="2:6" x14ac:dyDescent="0.25">
      <c r="B2243" s="20">
        <f>(COUNTIF('Approved Products List'!C$5:C611,'Approved Products List'!C611)=1)*1</f>
        <v>0</v>
      </c>
      <c r="C2243" s="19"/>
      <c r="D2243" s="19" t="e">
        <f t="array" ref="D2243">IF(ROWS(D$6:D2243)&lt;=C$5,INDEX('Approved Products List'!$C$5:$C$2890,SMALL(IF($B$6:$B$4551=1,ROW($B$6:$B$4551)-ROW(B$6)+1),ROWS(D$6:D2243))),"")</f>
        <v>#REF!</v>
      </c>
      <c r="E2243" s="19" t="e">
        <f>IF(D2243="", "",MATCH(D2243,'Approved Products List'!C$5:C$2890,0))</f>
        <v>#REF!</v>
      </c>
      <c r="F2243" s="21" t="e">
        <f>IF(D2243="", "",COUNTIF('Approved Products List'!C$5:C$2890,D2243))</f>
        <v>#REF!</v>
      </c>
    </row>
    <row r="2244" spans="2:6" x14ac:dyDescent="0.25">
      <c r="B2244" s="20">
        <f>(COUNTIF('Approved Products List'!C$5:C612,'Approved Products List'!C612)=1)*1</f>
        <v>0</v>
      </c>
      <c r="C2244" s="19"/>
      <c r="D2244" s="19" t="e">
        <f t="array" ref="D2244">IF(ROWS(D$6:D2244)&lt;=C$5,INDEX('Approved Products List'!$C$5:$C$2890,SMALL(IF($B$6:$B$4551=1,ROW($B$6:$B$4551)-ROW(B$6)+1),ROWS(D$6:D2244))),"")</f>
        <v>#REF!</v>
      </c>
      <c r="E2244" s="19" t="e">
        <f>IF(D2244="", "",MATCH(D2244,'Approved Products List'!C$5:C$2890,0))</f>
        <v>#REF!</v>
      </c>
      <c r="F2244" s="21" t="e">
        <f>IF(D2244="", "",COUNTIF('Approved Products List'!C$5:C$2890,D2244))</f>
        <v>#REF!</v>
      </c>
    </row>
    <row r="2245" spans="2:6" x14ac:dyDescent="0.25">
      <c r="B2245" s="20">
        <f>(COUNTIF('Approved Products List'!C$5:C613,'Approved Products List'!C613)=1)*1</f>
        <v>0</v>
      </c>
      <c r="C2245" s="19"/>
      <c r="D2245" s="19" t="e">
        <f t="array" ref="D2245">IF(ROWS(D$6:D2245)&lt;=C$5,INDEX('Approved Products List'!$C$5:$C$2890,SMALL(IF($B$6:$B$4551=1,ROW($B$6:$B$4551)-ROW(B$6)+1),ROWS(D$6:D2245))),"")</f>
        <v>#REF!</v>
      </c>
      <c r="E2245" s="19" t="e">
        <f>IF(D2245="", "",MATCH(D2245,'Approved Products List'!C$5:C$2890,0))</f>
        <v>#REF!</v>
      </c>
      <c r="F2245" s="21" t="e">
        <f>IF(D2245="", "",COUNTIF('Approved Products List'!C$5:C$2890,D2245))</f>
        <v>#REF!</v>
      </c>
    </row>
    <row r="2246" spans="2:6" x14ac:dyDescent="0.25">
      <c r="B2246" s="20">
        <f>(COUNTIF('Approved Products List'!C$5:C614,'Approved Products List'!C614)=1)*1</f>
        <v>0</v>
      </c>
      <c r="C2246" s="19"/>
      <c r="D2246" s="19" t="e">
        <f t="array" ref="D2246">IF(ROWS(D$6:D2246)&lt;=C$5,INDEX('Approved Products List'!$C$5:$C$2890,SMALL(IF($B$6:$B$4551=1,ROW($B$6:$B$4551)-ROW(B$6)+1),ROWS(D$6:D2246))),"")</f>
        <v>#REF!</v>
      </c>
      <c r="E2246" s="19" t="e">
        <f>IF(D2246="", "",MATCH(D2246,'Approved Products List'!C$5:C$2890,0))</f>
        <v>#REF!</v>
      </c>
      <c r="F2246" s="21" t="e">
        <f>IF(D2246="", "",COUNTIF('Approved Products List'!C$5:C$2890,D2246))</f>
        <v>#REF!</v>
      </c>
    </row>
    <row r="2247" spans="2:6" x14ac:dyDescent="0.25">
      <c r="B2247" s="20">
        <f>(COUNTIF('Approved Products List'!C$5:C615,'Approved Products List'!C615)=1)*1</f>
        <v>0</v>
      </c>
      <c r="C2247" s="19"/>
      <c r="D2247" s="19" t="e">
        <f t="array" ref="D2247">IF(ROWS(D$6:D2247)&lt;=C$5,INDEX('Approved Products List'!$C$5:$C$2890,SMALL(IF($B$6:$B$4551=1,ROW($B$6:$B$4551)-ROW(B$6)+1),ROWS(D$6:D2247))),"")</f>
        <v>#REF!</v>
      </c>
      <c r="E2247" s="19" t="e">
        <f>IF(D2247="", "",MATCH(D2247,'Approved Products List'!C$5:C$2890,0))</f>
        <v>#REF!</v>
      </c>
      <c r="F2247" s="21" t="e">
        <f>IF(D2247="", "",COUNTIF('Approved Products List'!C$5:C$2890,D2247))</f>
        <v>#REF!</v>
      </c>
    </row>
    <row r="2248" spans="2:6" x14ac:dyDescent="0.25">
      <c r="B2248" s="20">
        <f>(COUNTIF('Approved Products List'!C$5:C616,'Approved Products List'!C616)=1)*1</f>
        <v>0</v>
      </c>
      <c r="C2248" s="19"/>
      <c r="D2248" s="19" t="e">
        <f t="array" ref="D2248">IF(ROWS(D$6:D2248)&lt;=C$5,INDEX('Approved Products List'!$C$5:$C$2890,SMALL(IF($B$6:$B$4551=1,ROW($B$6:$B$4551)-ROW(B$6)+1),ROWS(D$6:D2248))),"")</f>
        <v>#REF!</v>
      </c>
      <c r="E2248" s="19" t="e">
        <f>IF(D2248="", "",MATCH(D2248,'Approved Products List'!C$5:C$2890,0))</f>
        <v>#REF!</v>
      </c>
      <c r="F2248" s="21" t="e">
        <f>IF(D2248="", "",COUNTIF('Approved Products List'!C$5:C$2890,D2248))</f>
        <v>#REF!</v>
      </c>
    </row>
    <row r="2249" spans="2:6" x14ac:dyDescent="0.25">
      <c r="B2249" s="20">
        <f>(COUNTIF('Approved Products List'!C$5:C617,'Approved Products List'!C617)=1)*1</f>
        <v>0</v>
      </c>
      <c r="C2249" s="19"/>
      <c r="D2249" s="19" t="e">
        <f t="array" ref="D2249">IF(ROWS(D$6:D2249)&lt;=C$5,INDEX('Approved Products List'!$C$5:$C$2890,SMALL(IF($B$6:$B$4551=1,ROW($B$6:$B$4551)-ROW(B$6)+1),ROWS(D$6:D2249))),"")</f>
        <v>#REF!</v>
      </c>
      <c r="E2249" s="19" t="e">
        <f>IF(D2249="", "",MATCH(D2249,'Approved Products List'!C$5:C$2890,0))</f>
        <v>#REF!</v>
      </c>
      <c r="F2249" s="21" t="e">
        <f>IF(D2249="", "",COUNTIF('Approved Products List'!C$5:C$2890,D2249))</f>
        <v>#REF!</v>
      </c>
    </row>
    <row r="2250" spans="2:6" x14ac:dyDescent="0.25">
      <c r="B2250" s="20">
        <f>(COUNTIF('Approved Products List'!C$5:C618,'Approved Products List'!C618)=1)*1</f>
        <v>0</v>
      </c>
      <c r="C2250" s="19"/>
      <c r="D2250" s="19" t="e">
        <f t="array" ref="D2250">IF(ROWS(D$6:D2250)&lt;=C$5,INDEX('Approved Products List'!$C$5:$C$2890,SMALL(IF($B$6:$B$4551=1,ROW($B$6:$B$4551)-ROW(B$6)+1),ROWS(D$6:D2250))),"")</f>
        <v>#REF!</v>
      </c>
      <c r="E2250" s="19" t="e">
        <f>IF(D2250="", "",MATCH(D2250,'Approved Products List'!C$5:C$2890,0))</f>
        <v>#REF!</v>
      </c>
      <c r="F2250" s="21" t="e">
        <f>IF(D2250="", "",COUNTIF('Approved Products List'!C$5:C$2890,D2250))</f>
        <v>#REF!</v>
      </c>
    </row>
    <row r="2251" spans="2:6" x14ac:dyDescent="0.25">
      <c r="B2251" s="20">
        <f>(COUNTIF('Approved Products List'!C$5:C619,'Approved Products List'!C619)=1)*1</f>
        <v>0</v>
      </c>
      <c r="C2251" s="19"/>
      <c r="D2251" s="19" t="e">
        <f t="array" ref="D2251">IF(ROWS(D$6:D2251)&lt;=C$5,INDEX('Approved Products List'!$C$5:$C$2890,SMALL(IF($B$6:$B$4551=1,ROW($B$6:$B$4551)-ROW(B$6)+1),ROWS(D$6:D2251))),"")</f>
        <v>#REF!</v>
      </c>
      <c r="E2251" s="19" t="e">
        <f>IF(D2251="", "",MATCH(D2251,'Approved Products List'!C$5:C$2890,0))</f>
        <v>#REF!</v>
      </c>
      <c r="F2251" s="21" t="e">
        <f>IF(D2251="", "",COUNTIF('Approved Products List'!C$5:C$2890,D2251))</f>
        <v>#REF!</v>
      </c>
    </row>
    <row r="2252" spans="2:6" x14ac:dyDescent="0.25">
      <c r="B2252" s="20">
        <f>(COUNTIF('Approved Products List'!C$5:C620,'Approved Products List'!C620)=1)*1</f>
        <v>0</v>
      </c>
      <c r="C2252" s="19"/>
      <c r="D2252" s="19" t="e">
        <f t="array" ref="D2252">IF(ROWS(D$6:D2252)&lt;=C$5,INDEX('Approved Products List'!$C$5:$C$2890,SMALL(IF($B$6:$B$4551=1,ROW($B$6:$B$4551)-ROW(B$6)+1),ROWS(D$6:D2252))),"")</f>
        <v>#REF!</v>
      </c>
      <c r="E2252" s="19" t="e">
        <f>IF(D2252="", "",MATCH(D2252,'Approved Products List'!C$5:C$2890,0))</f>
        <v>#REF!</v>
      </c>
      <c r="F2252" s="21" t="e">
        <f>IF(D2252="", "",COUNTIF('Approved Products List'!C$5:C$2890,D2252))</f>
        <v>#REF!</v>
      </c>
    </row>
    <row r="2253" spans="2:6" x14ac:dyDescent="0.25">
      <c r="B2253" s="20">
        <f>(COUNTIF('Approved Products List'!C$5:C621,'Approved Products List'!C621)=1)*1</f>
        <v>0</v>
      </c>
      <c r="C2253" s="19"/>
      <c r="D2253" s="19" t="e">
        <f t="array" ref="D2253">IF(ROWS(D$6:D2253)&lt;=C$5,INDEX('Approved Products List'!$C$5:$C$2890,SMALL(IF($B$6:$B$4551=1,ROW($B$6:$B$4551)-ROW(B$6)+1),ROWS(D$6:D2253))),"")</f>
        <v>#REF!</v>
      </c>
      <c r="E2253" s="19" t="e">
        <f>IF(D2253="", "",MATCH(D2253,'Approved Products List'!C$5:C$2890,0))</f>
        <v>#REF!</v>
      </c>
      <c r="F2253" s="21" t="e">
        <f>IF(D2253="", "",COUNTIF('Approved Products List'!C$5:C$2890,D2253))</f>
        <v>#REF!</v>
      </c>
    </row>
    <row r="2254" spans="2:6" x14ac:dyDescent="0.25">
      <c r="B2254" s="20">
        <f>(COUNTIF('Approved Products List'!C$5:C622,'Approved Products List'!C622)=1)*1</f>
        <v>0</v>
      </c>
      <c r="C2254" s="19"/>
      <c r="D2254" s="19" t="e">
        <f t="array" ref="D2254">IF(ROWS(D$6:D2254)&lt;=C$5,INDEX('Approved Products List'!$C$5:$C$2890,SMALL(IF($B$6:$B$4551=1,ROW($B$6:$B$4551)-ROW(B$6)+1),ROWS(D$6:D2254))),"")</f>
        <v>#REF!</v>
      </c>
      <c r="E2254" s="19" t="e">
        <f>IF(D2254="", "",MATCH(D2254,'Approved Products List'!C$5:C$2890,0))</f>
        <v>#REF!</v>
      </c>
      <c r="F2254" s="21" t="e">
        <f>IF(D2254="", "",COUNTIF('Approved Products List'!C$5:C$2890,D2254))</f>
        <v>#REF!</v>
      </c>
    </row>
    <row r="2255" spans="2:6" x14ac:dyDescent="0.25">
      <c r="B2255" s="20">
        <f>(COUNTIF('Approved Products List'!C$5:C623,'Approved Products List'!C623)=1)*1</f>
        <v>0</v>
      </c>
      <c r="C2255" s="19"/>
      <c r="D2255" s="19" t="e">
        <f t="array" ref="D2255">IF(ROWS(D$6:D2255)&lt;=C$5,INDEX('Approved Products List'!$C$5:$C$2890,SMALL(IF($B$6:$B$4551=1,ROW($B$6:$B$4551)-ROW(B$6)+1),ROWS(D$6:D2255))),"")</f>
        <v>#REF!</v>
      </c>
      <c r="E2255" s="19" t="e">
        <f>IF(D2255="", "",MATCH(D2255,'Approved Products List'!C$5:C$2890,0))</f>
        <v>#REF!</v>
      </c>
      <c r="F2255" s="21" t="e">
        <f>IF(D2255="", "",COUNTIF('Approved Products List'!C$5:C$2890,D2255))</f>
        <v>#REF!</v>
      </c>
    </row>
    <row r="2256" spans="2:6" x14ac:dyDescent="0.25">
      <c r="B2256" s="20">
        <f>(COUNTIF('Approved Products List'!C$5:C624,'Approved Products List'!C624)=1)*1</f>
        <v>0</v>
      </c>
      <c r="C2256" s="19"/>
      <c r="D2256" s="19" t="e">
        <f t="array" ref="D2256">IF(ROWS(D$6:D2256)&lt;=C$5,INDEX('Approved Products List'!$C$5:$C$2890,SMALL(IF($B$6:$B$4551=1,ROW($B$6:$B$4551)-ROW(B$6)+1),ROWS(D$6:D2256))),"")</f>
        <v>#REF!</v>
      </c>
      <c r="E2256" s="19" t="e">
        <f>IF(D2256="", "",MATCH(D2256,'Approved Products List'!C$5:C$2890,0))</f>
        <v>#REF!</v>
      </c>
      <c r="F2256" s="21" t="e">
        <f>IF(D2256="", "",COUNTIF('Approved Products List'!C$5:C$2890,D2256))</f>
        <v>#REF!</v>
      </c>
    </row>
    <row r="2257" spans="2:6" x14ac:dyDescent="0.25">
      <c r="B2257" s="20">
        <f>(COUNTIF('Approved Products List'!C$5:C625,'Approved Products List'!C625)=1)*1</f>
        <v>0</v>
      </c>
      <c r="C2257" s="19"/>
      <c r="D2257" s="19" t="e">
        <f t="array" ref="D2257">IF(ROWS(D$6:D2257)&lt;=C$5,INDEX('Approved Products List'!$C$5:$C$2890,SMALL(IF($B$6:$B$4551=1,ROW($B$6:$B$4551)-ROW(B$6)+1),ROWS(D$6:D2257))),"")</f>
        <v>#REF!</v>
      </c>
      <c r="E2257" s="19" t="e">
        <f>IF(D2257="", "",MATCH(D2257,'Approved Products List'!C$5:C$2890,0))</f>
        <v>#REF!</v>
      </c>
      <c r="F2257" s="21" t="e">
        <f>IF(D2257="", "",COUNTIF('Approved Products List'!C$5:C$2890,D2257))</f>
        <v>#REF!</v>
      </c>
    </row>
    <row r="2258" spans="2:6" x14ac:dyDescent="0.25">
      <c r="B2258" s="20">
        <f>(COUNTIF('Approved Products List'!C$5:C626,'Approved Products List'!C626)=1)*1</f>
        <v>0</v>
      </c>
      <c r="C2258" s="19"/>
      <c r="D2258" s="19" t="e">
        <f t="array" ref="D2258">IF(ROWS(D$6:D2258)&lt;=C$5,INDEX('Approved Products List'!$C$5:$C$2890,SMALL(IF($B$6:$B$4551=1,ROW($B$6:$B$4551)-ROW(B$6)+1),ROWS(D$6:D2258))),"")</f>
        <v>#REF!</v>
      </c>
      <c r="E2258" s="19" t="e">
        <f>IF(D2258="", "",MATCH(D2258,'Approved Products List'!C$5:C$2890,0))</f>
        <v>#REF!</v>
      </c>
      <c r="F2258" s="21" t="e">
        <f>IF(D2258="", "",COUNTIF('Approved Products List'!C$5:C$2890,D2258))</f>
        <v>#REF!</v>
      </c>
    </row>
    <row r="2259" spans="2:6" x14ac:dyDescent="0.25">
      <c r="B2259" s="20">
        <f>(COUNTIF('Approved Products List'!C$5:C627,'Approved Products List'!C627)=1)*1</f>
        <v>0</v>
      </c>
      <c r="C2259" s="19"/>
      <c r="D2259" s="19" t="e">
        <f t="array" ref="D2259">IF(ROWS(D$6:D2259)&lt;=C$5,INDEX('Approved Products List'!$C$5:$C$2890,SMALL(IF($B$6:$B$4551=1,ROW($B$6:$B$4551)-ROW(B$6)+1),ROWS(D$6:D2259))),"")</f>
        <v>#REF!</v>
      </c>
      <c r="E2259" s="19" t="e">
        <f>IF(D2259="", "",MATCH(D2259,'Approved Products List'!C$5:C$2890,0))</f>
        <v>#REF!</v>
      </c>
      <c r="F2259" s="21" t="e">
        <f>IF(D2259="", "",COUNTIF('Approved Products List'!C$5:C$2890,D2259))</f>
        <v>#REF!</v>
      </c>
    </row>
    <row r="2260" spans="2:6" x14ac:dyDescent="0.25">
      <c r="B2260" s="20">
        <f>(COUNTIF('Approved Products List'!C$5:C628,'Approved Products List'!C628)=1)*1</f>
        <v>0</v>
      </c>
      <c r="C2260" s="19"/>
      <c r="D2260" s="19" t="e">
        <f t="array" ref="D2260">IF(ROWS(D$6:D2260)&lt;=C$5,INDEX('Approved Products List'!$C$5:$C$2890,SMALL(IF($B$6:$B$4551=1,ROW($B$6:$B$4551)-ROW(B$6)+1),ROWS(D$6:D2260))),"")</f>
        <v>#REF!</v>
      </c>
      <c r="E2260" s="19" t="e">
        <f>IF(D2260="", "",MATCH(D2260,'Approved Products List'!C$5:C$2890,0))</f>
        <v>#REF!</v>
      </c>
      <c r="F2260" s="21" t="e">
        <f>IF(D2260="", "",COUNTIF('Approved Products List'!C$5:C$2890,D2260))</f>
        <v>#REF!</v>
      </c>
    </row>
    <row r="2261" spans="2:6" x14ac:dyDescent="0.25">
      <c r="B2261" s="20">
        <f>(COUNTIF('Approved Products List'!C$5:C629,'Approved Products List'!C629)=1)*1</f>
        <v>0</v>
      </c>
      <c r="C2261" s="19"/>
      <c r="D2261" s="19" t="e">
        <f t="array" ref="D2261">IF(ROWS(D$6:D2261)&lt;=C$5,INDEX('Approved Products List'!$C$5:$C$2890,SMALL(IF($B$6:$B$4551=1,ROW($B$6:$B$4551)-ROW(B$6)+1),ROWS(D$6:D2261))),"")</f>
        <v>#REF!</v>
      </c>
      <c r="E2261" s="19" t="e">
        <f>IF(D2261="", "",MATCH(D2261,'Approved Products List'!C$5:C$2890,0))</f>
        <v>#REF!</v>
      </c>
      <c r="F2261" s="21" t="e">
        <f>IF(D2261="", "",COUNTIF('Approved Products List'!C$5:C$2890,D2261))</f>
        <v>#REF!</v>
      </c>
    </row>
    <row r="2262" spans="2:6" x14ac:dyDescent="0.25">
      <c r="B2262" s="20">
        <f>(COUNTIF('Approved Products List'!C$5:C630,'Approved Products List'!C630)=1)*1</f>
        <v>0</v>
      </c>
      <c r="C2262" s="19"/>
      <c r="D2262" s="19" t="e">
        <f t="array" ref="D2262">IF(ROWS(D$6:D2262)&lt;=C$5,INDEX('Approved Products List'!$C$5:$C$2890,SMALL(IF($B$6:$B$4551=1,ROW($B$6:$B$4551)-ROW(B$6)+1),ROWS(D$6:D2262))),"")</f>
        <v>#REF!</v>
      </c>
      <c r="E2262" s="19" t="e">
        <f>IF(D2262="", "",MATCH(D2262,'Approved Products List'!C$5:C$2890,0))</f>
        <v>#REF!</v>
      </c>
      <c r="F2262" s="21" t="e">
        <f>IF(D2262="", "",COUNTIF('Approved Products List'!C$5:C$2890,D2262))</f>
        <v>#REF!</v>
      </c>
    </row>
    <row r="2263" spans="2:6" x14ac:dyDescent="0.25">
      <c r="B2263" s="20">
        <f>(COUNTIF('Approved Products List'!C$5:C631,'Approved Products List'!C631)=1)*1</f>
        <v>0</v>
      </c>
      <c r="C2263" s="19"/>
      <c r="D2263" s="19" t="e">
        <f t="array" ref="D2263">IF(ROWS(D$6:D2263)&lt;=C$5,INDEX('Approved Products List'!$C$5:$C$2890,SMALL(IF($B$6:$B$4551=1,ROW($B$6:$B$4551)-ROW(B$6)+1),ROWS(D$6:D2263))),"")</f>
        <v>#REF!</v>
      </c>
      <c r="E2263" s="19" t="e">
        <f>IF(D2263="", "",MATCH(D2263,'Approved Products List'!C$5:C$2890,0))</f>
        <v>#REF!</v>
      </c>
      <c r="F2263" s="21" t="e">
        <f>IF(D2263="", "",COUNTIF('Approved Products List'!C$5:C$2890,D2263))</f>
        <v>#REF!</v>
      </c>
    </row>
    <row r="2264" spans="2:6" x14ac:dyDescent="0.25">
      <c r="B2264" s="20">
        <f>(COUNTIF('Approved Products List'!C$5:C632,'Approved Products List'!C632)=1)*1</f>
        <v>0</v>
      </c>
      <c r="C2264" s="19"/>
      <c r="D2264" s="19" t="e">
        <f t="array" ref="D2264">IF(ROWS(D$6:D2264)&lt;=C$5,INDEX('Approved Products List'!$C$5:$C$2890,SMALL(IF($B$6:$B$4551=1,ROW($B$6:$B$4551)-ROW(B$6)+1),ROWS(D$6:D2264))),"")</f>
        <v>#REF!</v>
      </c>
      <c r="E2264" s="19" t="e">
        <f>IF(D2264="", "",MATCH(D2264,'Approved Products List'!C$5:C$2890,0))</f>
        <v>#REF!</v>
      </c>
      <c r="F2264" s="21" t="e">
        <f>IF(D2264="", "",COUNTIF('Approved Products List'!C$5:C$2890,D2264))</f>
        <v>#REF!</v>
      </c>
    </row>
    <row r="2265" spans="2:6" x14ac:dyDescent="0.25">
      <c r="B2265" s="20">
        <f>(COUNTIF('Approved Products List'!C$5:C633,'Approved Products List'!C633)=1)*1</f>
        <v>0</v>
      </c>
      <c r="C2265" s="19"/>
      <c r="D2265" s="19" t="e">
        <f t="array" ref="D2265">IF(ROWS(D$6:D2265)&lt;=C$5,INDEX('Approved Products List'!$C$5:$C$2890,SMALL(IF($B$6:$B$4551=1,ROW($B$6:$B$4551)-ROW(B$6)+1),ROWS(D$6:D2265))),"")</f>
        <v>#REF!</v>
      </c>
      <c r="E2265" s="19" t="e">
        <f>IF(D2265="", "",MATCH(D2265,'Approved Products List'!C$5:C$2890,0))</f>
        <v>#REF!</v>
      </c>
      <c r="F2265" s="21" t="e">
        <f>IF(D2265="", "",COUNTIF('Approved Products List'!C$5:C$2890,D2265))</f>
        <v>#REF!</v>
      </c>
    </row>
    <row r="2266" spans="2:6" x14ac:dyDescent="0.25">
      <c r="B2266" s="20">
        <f>(COUNTIF('Approved Products List'!C$5:C634,'Approved Products List'!C634)=1)*1</f>
        <v>0</v>
      </c>
      <c r="C2266" s="19"/>
      <c r="D2266" s="19" t="e">
        <f t="array" ref="D2266">IF(ROWS(D$6:D2266)&lt;=C$5,INDEX('Approved Products List'!$C$5:$C$2890,SMALL(IF($B$6:$B$4551=1,ROW($B$6:$B$4551)-ROW(B$6)+1),ROWS(D$6:D2266))),"")</f>
        <v>#REF!</v>
      </c>
      <c r="E2266" s="19" t="e">
        <f>IF(D2266="", "",MATCH(D2266,'Approved Products List'!C$5:C$2890,0))</f>
        <v>#REF!</v>
      </c>
      <c r="F2266" s="21" t="e">
        <f>IF(D2266="", "",COUNTIF('Approved Products List'!C$5:C$2890,D2266))</f>
        <v>#REF!</v>
      </c>
    </row>
    <row r="2267" spans="2:6" x14ac:dyDescent="0.25">
      <c r="B2267" s="20">
        <f>(COUNTIF('Approved Products List'!C$5:C635,'Approved Products List'!C635)=1)*1</f>
        <v>0</v>
      </c>
      <c r="C2267" s="19"/>
      <c r="D2267" s="19" t="e">
        <f t="array" ref="D2267">IF(ROWS(D$6:D2267)&lt;=C$5,INDEX('Approved Products List'!$C$5:$C$2890,SMALL(IF($B$6:$B$4551=1,ROW($B$6:$B$4551)-ROW(B$6)+1),ROWS(D$6:D2267))),"")</f>
        <v>#REF!</v>
      </c>
      <c r="E2267" s="19" t="e">
        <f>IF(D2267="", "",MATCH(D2267,'Approved Products List'!C$5:C$2890,0))</f>
        <v>#REF!</v>
      </c>
      <c r="F2267" s="21" t="e">
        <f>IF(D2267="", "",COUNTIF('Approved Products List'!C$5:C$2890,D2267))</f>
        <v>#REF!</v>
      </c>
    </row>
    <row r="2268" spans="2:6" x14ac:dyDescent="0.25">
      <c r="B2268" s="20">
        <f>(COUNTIF('Approved Products List'!C$5:C636,'Approved Products List'!C636)=1)*1</f>
        <v>0</v>
      </c>
      <c r="C2268" s="19"/>
      <c r="D2268" s="19" t="e">
        <f t="array" ref="D2268">IF(ROWS(D$6:D2268)&lt;=C$5,INDEX('Approved Products List'!$C$5:$C$2890,SMALL(IF($B$6:$B$4551=1,ROW($B$6:$B$4551)-ROW(B$6)+1),ROWS(D$6:D2268))),"")</f>
        <v>#REF!</v>
      </c>
      <c r="E2268" s="19" t="e">
        <f>IF(D2268="", "",MATCH(D2268,'Approved Products List'!C$5:C$2890,0))</f>
        <v>#REF!</v>
      </c>
      <c r="F2268" s="21" t="e">
        <f>IF(D2268="", "",COUNTIF('Approved Products List'!C$5:C$2890,D2268))</f>
        <v>#REF!</v>
      </c>
    </row>
    <row r="2269" spans="2:6" x14ac:dyDescent="0.25">
      <c r="B2269" s="20">
        <f>(COUNTIF('Approved Products List'!C$5:C637,'Approved Products List'!C637)=1)*1</f>
        <v>0</v>
      </c>
      <c r="C2269" s="19"/>
      <c r="D2269" s="19" t="e">
        <f t="array" ref="D2269">IF(ROWS(D$6:D2269)&lt;=C$5,INDEX('Approved Products List'!$C$5:$C$2890,SMALL(IF($B$6:$B$4551=1,ROW($B$6:$B$4551)-ROW(B$6)+1),ROWS(D$6:D2269))),"")</f>
        <v>#REF!</v>
      </c>
      <c r="E2269" s="19" t="e">
        <f>IF(D2269="", "",MATCH(D2269,'Approved Products List'!C$5:C$2890,0))</f>
        <v>#REF!</v>
      </c>
      <c r="F2269" s="21" t="e">
        <f>IF(D2269="", "",COUNTIF('Approved Products List'!C$5:C$2890,D2269))</f>
        <v>#REF!</v>
      </c>
    </row>
    <row r="2270" spans="2:6" x14ac:dyDescent="0.25">
      <c r="B2270" s="20">
        <f>(COUNTIF('Approved Products List'!C$5:C638,'Approved Products List'!C638)=1)*1</f>
        <v>0</v>
      </c>
      <c r="C2270" s="19"/>
      <c r="D2270" s="19" t="e">
        <f t="array" ref="D2270">IF(ROWS(D$6:D2270)&lt;=C$5,INDEX('Approved Products List'!$C$5:$C$2890,SMALL(IF($B$6:$B$4551=1,ROW($B$6:$B$4551)-ROW(B$6)+1),ROWS(D$6:D2270))),"")</f>
        <v>#REF!</v>
      </c>
      <c r="E2270" s="19" t="e">
        <f>IF(D2270="", "",MATCH(D2270,'Approved Products List'!C$5:C$2890,0))</f>
        <v>#REF!</v>
      </c>
      <c r="F2270" s="21" t="e">
        <f>IF(D2270="", "",COUNTIF('Approved Products List'!C$5:C$2890,D2270))</f>
        <v>#REF!</v>
      </c>
    </row>
    <row r="2271" spans="2:6" x14ac:dyDescent="0.25">
      <c r="B2271" s="20">
        <f>(COUNTIF('Approved Products List'!C$5:C639,'Approved Products List'!C639)=1)*1</f>
        <v>0</v>
      </c>
      <c r="C2271" s="19"/>
      <c r="D2271" s="19" t="e">
        <f t="array" ref="D2271">IF(ROWS(D$6:D2271)&lt;=C$5,INDEX('Approved Products List'!$C$5:$C$2890,SMALL(IF($B$6:$B$4551=1,ROW($B$6:$B$4551)-ROW(B$6)+1),ROWS(D$6:D2271))),"")</f>
        <v>#REF!</v>
      </c>
      <c r="E2271" s="19" t="e">
        <f>IF(D2271="", "",MATCH(D2271,'Approved Products List'!C$5:C$2890,0))</f>
        <v>#REF!</v>
      </c>
      <c r="F2271" s="21" t="e">
        <f>IF(D2271="", "",COUNTIF('Approved Products List'!C$5:C$2890,D2271))</f>
        <v>#REF!</v>
      </c>
    </row>
    <row r="2272" spans="2:6" x14ac:dyDescent="0.25">
      <c r="B2272" s="20">
        <f>(COUNTIF('Approved Products List'!C$5:C640,'Approved Products List'!C640)=1)*1</f>
        <v>0</v>
      </c>
      <c r="C2272" s="19"/>
      <c r="D2272" s="19" t="e">
        <f t="array" ref="D2272">IF(ROWS(D$6:D2272)&lt;=C$5,INDEX('Approved Products List'!$C$5:$C$2890,SMALL(IF($B$6:$B$4551=1,ROW($B$6:$B$4551)-ROW(B$6)+1),ROWS(D$6:D2272))),"")</f>
        <v>#REF!</v>
      </c>
      <c r="E2272" s="19" t="e">
        <f>IF(D2272="", "",MATCH(D2272,'Approved Products List'!C$5:C$2890,0))</f>
        <v>#REF!</v>
      </c>
      <c r="F2272" s="21" t="e">
        <f>IF(D2272="", "",COUNTIF('Approved Products List'!C$5:C$2890,D2272))</f>
        <v>#REF!</v>
      </c>
    </row>
    <row r="2273" spans="2:6" x14ac:dyDescent="0.25">
      <c r="B2273" s="20">
        <f>(COUNTIF('Approved Products List'!C$5:C641,'Approved Products List'!C641)=1)*1</f>
        <v>0</v>
      </c>
      <c r="C2273" s="19"/>
      <c r="D2273" s="19" t="e">
        <f t="array" ref="D2273">IF(ROWS(D$6:D2273)&lt;=C$5,INDEX('Approved Products List'!$C$5:$C$2890,SMALL(IF($B$6:$B$4551=1,ROW($B$6:$B$4551)-ROW(B$6)+1),ROWS(D$6:D2273))),"")</f>
        <v>#REF!</v>
      </c>
      <c r="E2273" s="19" t="e">
        <f>IF(D2273="", "",MATCH(D2273,'Approved Products List'!C$5:C$2890,0))</f>
        <v>#REF!</v>
      </c>
      <c r="F2273" s="21" t="e">
        <f>IF(D2273="", "",COUNTIF('Approved Products List'!C$5:C$2890,D2273))</f>
        <v>#REF!</v>
      </c>
    </row>
    <row r="2274" spans="2:6" x14ac:dyDescent="0.25">
      <c r="B2274" s="20">
        <f>(COUNTIF('Approved Products List'!C$5:C642,'Approved Products List'!C642)=1)*1</f>
        <v>0</v>
      </c>
      <c r="C2274" s="19"/>
      <c r="D2274" s="19" t="e">
        <f t="array" ref="D2274">IF(ROWS(D$6:D2274)&lt;=C$5,INDEX('Approved Products List'!$C$5:$C$2890,SMALL(IF($B$6:$B$4551=1,ROW($B$6:$B$4551)-ROW(B$6)+1),ROWS(D$6:D2274))),"")</f>
        <v>#REF!</v>
      </c>
      <c r="E2274" s="19" t="e">
        <f>IF(D2274="", "",MATCH(D2274,'Approved Products List'!C$5:C$2890,0))</f>
        <v>#REF!</v>
      </c>
      <c r="F2274" s="21" t="e">
        <f>IF(D2274="", "",COUNTIF('Approved Products List'!C$5:C$2890,D2274))</f>
        <v>#REF!</v>
      </c>
    </row>
    <row r="2275" spans="2:6" x14ac:dyDescent="0.25">
      <c r="B2275" s="20">
        <f>(COUNTIF('Approved Products List'!C$5:C643,'Approved Products List'!C643)=1)*1</f>
        <v>0</v>
      </c>
      <c r="C2275" s="19"/>
      <c r="D2275" s="19" t="e">
        <f t="array" ref="D2275">IF(ROWS(D$6:D2275)&lt;=C$5,INDEX('Approved Products List'!$C$5:$C$2890,SMALL(IF($B$6:$B$4551=1,ROW($B$6:$B$4551)-ROW(B$6)+1),ROWS(D$6:D2275))),"")</f>
        <v>#REF!</v>
      </c>
      <c r="E2275" s="19" t="e">
        <f>IF(D2275="", "",MATCH(D2275,'Approved Products List'!C$5:C$2890,0))</f>
        <v>#REF!</v>
      </c>
      <c r="F2275" s="21" t="e">
        <f>IF(D2275="", "",COUNTIF('Approved Products List'!C$5:C$2890,D2275))</f>
        <v>#REF!</v>
      </c>
    </row>
    <row r="2276" spans="2:6" x14ac:dyDescent="0.25">
      <c r="B2276" s="20">
        <f>(COUNTIF('Approved Products List'!C$5:C644,'Approved Products List'!C644)=1)*1</f>
        <v>0</v>
      </c>
      <c r="C2276" s="19"/>
      <c r="D2276" s="19" t="e">
        <f t="array" ref="D2276">IF(ROWS(D$6:D2276)&lt;=C$5,INDEX('Approved Products List'!$C$5:$C$2890,SMALL(IF($B$6:$B$4551=1,ROW($B$6:$B$4551)-ROW(B$6)+1),ROWS(D$6:D2276))),"")</f>
        <v>#REF!</v>
      </c>
      <c r="E2276" s="19" t="e">
        <f>IF(D2276="", "",MATCH(D2276,'Approved Products List'!C$5:C$2890,0))</f>
        <v>#REF!</v>
      </c>
      <c r="F2276" s="21" t="e">
        <f>IF(D2276="", "",COUNTIF('Approved Products List'!C$5:C$2890,D2276))</f>
        <v>#REF!</v>
      </c>
    </row>
    <row r="2277" spans="2:6" x14ac:dyDescent="0.25">
      <c r="B2277" s="20">
        <f>(COUNTIF('Approved Products List'!C$5:C645,'Approved Products List'!C645)=1)*1</f>
        <v>0</v>
      </c>
      <c r="C2277" s="19"/>
      <c r="D2277" s="19" t="e">
        <f t="array" ref="D2277">IF(ROWS(D$6:D2277)&lt;=C$5,INDEX('Approved Products List'!$C$5:$C$2890,SMALL(IF($B$6:$B$4551=1,ROW($B$6:$B$4551)-ROW(B$6)+1),ROWS(D$6:D2277))),"")</f>
        <v>#REF!</v>
      </c>
      <c r="E2277" s="19" t="e">
        <f>IF(D2277="", "",MATCH(D2277,'Approved Products List'!C$5:C$2890,0))</f>
        <v>#REF!</v>
      </c>
      <c r="F2277" s="21" t="e">
        <f>IF(D2277="", "",COUNTIF('Approved Products List'!C$5:C$2890,D2277))</f>
        <v>#REF!</v>
      </c>
    </row>
    <row r="2278" spans="2:6" x14ac:dyDescent="0.25">
      <c r="B2278" s="20">
        <f>(COUNTIF('Approved Products List'!C$5:C646,'Approved Products List'!C646)=1)*1</f>
        <v>0</v>
      </c>
      <c r="C2278" s="19"/>
      <c r="D2278" s="19" t="e">
        <f t="array" ref="D2278">IF(ROWS(D$6:D2278)&lt;=C$5,INDEX('Approved Products List'!$C$5:$C$2890,SMALL(IF($B$6:$B$4551=1,ROW($B$6:$B$4551)-ROW(B$6)+1),ROWS(D$6:D2278))),"")</f>
        <v>#REF!</v>
      </c>
      <c r="E2278" s="19" t="e">
        <f>IF(D2278="", "",MATCH(D2278,'Approved Products List'!C$5:C$2890,0))</f>
        <v>#REF!</v>
      </c>
      <c r="F2278" s="21" t="e">
        <f>IF(D2278="", "",COUNTIF('Approved Products List'!C$5:C$2890,D2278))</f>
        <v>#REF!</v>
      </c>
    </row>
    <row r="2279" spans="2:6" x14ac:dyDescent="0.25">
      <c r="B2279" s="20">
        <f>(COUNTIF('Approved Products List'!C$5:C647,'Approved Products List'!C647)=1)*1</f>
        <v>0</v>
      </c>
      <c r="C2279" s="19"/>
      <c r="D2279" s="19" t="e">
        <f t="array" ref="D2279">IF(ROWS(D$6:D2279)&lt;=C$5,INDEX('Approved Products List'!$C$5:$C$2890,SMALL(IF($B$6:$B$4551=1,ROW($B$6:$B$4551)-ROW(B$6)+1),ROWS(D$6:D2279))),"")</f>
        <v>#REF!</v>
      </c>
      <c r="E2279" s="19" t="e">
        <f>IF(D2279="", "",MATCH(D2279,'Approved Products List'!C$5:C$2890,0))</f>
        <v>#REF!</v>
      </c>
      <c r="F2279" s="21" t="e">
        <f>IF(D2279="", "",COUNTIF('Approved Products List'!C$5:C$2890,D2279))</f>
        <v>#REF!</v>
      </c>
    </row>
    <row r="2280" spans="2:6" x14ac:dyDescent="0.25">
      <c r="B2280" s="20">
        <f>(COUNTIF('Approved Products List'!C$5:C648,'Approved Products List'!C648)=1)*1</f>
        <v>0</v>
      </c>
      <c r="C2280" s="19"/>
      <c r="D2280" s="19" t="e">
        <f t="array" ref="D2280">IF(ROWS(D$6:D2280)&lt;=C$5,INDEX('Approved Products List'!$C$5:$C$2890,SMALL(IF($B$6:$B$4551=1,ROW($B$6:$B$4551)-ROW(B$6)+1),ROWS(D$6:D2280))),"")</f>
        <v>#REF!</v>
      </c>
      <c r="E2280" s="19" t="e">
        <f>IF(D2280="", "",MATCH(D2280,'Approved Products List'!C$5:C$2890,0))</f>
        <v>#REF!</v>
      </c>
      <c r="F2280" s="21" t="e">
        <f>IF(D2280="", "",COUNTIF('Approved Products List'!C$5:C$2890,D2280))</f>
        <v>#REF!</v>
      </c>
    </row>
    <row r="2281" spans="2:6" x14ac:dyDescent="0.25">
      <c r="B2281" s="20">
        <f>(COUNTIF('Approved Products List'!C$5:C649,'Approved Products List'!C649)=1)*1</f>
        <v>0</v>
      </c>
      <c r="C2281" s="19"/>
      <c r="D2281" s="19" t="e">
        <f t="array" ref="D2281">IF(ROWS(D$6:D2281)&lt;=C$5,INDEX('Approved Products List'!$C$5:$C$2890,SMALL(IF($B$6:$B$4551=1,ROW($B$6:$B$4551)-ROW(B$6)+1),ROWS(D$6:D2281))),"")</f>
        <v>#REF!</v>
      </c>
      <c r="E2281" s="19" t="e">
        <f>IF(D2281="", "",MATCH(D2281,'Approved Products List'!C$5:C$2890,0))</f>
        <v>#REF!</v>
      </c>
      <c r="F2281" s="21" t="e">
        <f>IF(D2281="", "",COUNTIF('Approved Products List'!C$5:C$2890,D2281))</f>
        <v>#REF!</v>
      </c>
    </row>
    <row r="2282" spans="2:6" x14ac:dyDescent="0.25">
      <c r="B2282" s="20">
        <f>(COUNTIF('Approved Products List'!C$5:C650,'Approved Products List'!C650)=1)*1</f>
        <v>0</v>
      </c>
      <c r="C2282" s="19"/>
      <c r="D2282" s="19" t="e">
        <f t="array" ref="D2282">IF(ROWS(D$6:D2282)&lt;=C$5,INDEX('Approved Products List'!$C$5:$C$2890,SMALL(IF($B$6:$B$4551=1,ROW($B$6:$B$4551)-ROW(B$6)+1),ROWS(D$6:D2282))),"")</f>
        <v>#REF!</v>
      </c>
      <c r="E2282" s="19" t="e">
        <f>IF(D2282="", "",MATCH(D2282,'Approved Products List'!C$5:C$2890,0))</f>
        <v>#REF!</v>
      </c>
      <c r="F2282" s="21" t="e">
        <f>IF(D2282="", "",COUNTIF('Approved Products List'!C$5:C$2890,D2282))</f>
        <v>#REF!</v>
      </c>
    </row>
    <row r="2283" spans="2:6" x14ac:dyDescent="0.25">
      <c r="B2283" s="20">
        <f>(COUNTIF('Approved Products List'!C$5:C651,'Approved Products List'!C651)=1)*1</f>
        <v>0</v>
      </c>
      <c r="C2283" s="19"/>
      <c r="D2283" s="19" t="e">
        <f t="array" ref="D2283">IF(ROWS(D$6:D2283)&lt;=C$5,INDEX('Approved Products List'!$C$5:$C$2890,SMALL(IF($B$6:$B$4551=1,ROW($B$6:$B$4551)-ROW(B$6)+1),ROWS(D$6:D2283))),"")</f>
        <v>#REF!</v>
      </c>
      <c r="E2283" s="19" t="e">
        <f>IF(D2283="", "",MATCH(D2283,'Approved Products List'!C$5:C$2890,0))</f>
        <v>#REF!</v>
      </c>
      <c r="F2283" s="21" t="e">
        <f>IF(D2283="", "",COUNTIF('Approved Products List'!C$5:C$2890,D2283))</f>
        <v>#REF!</v>
      </c>
    </row>
    <row r="2284" spans="2:6" x14ac:dyDescent="0.25">
      <c r="B2284" s="20">
        <f>(COUNTIF('Approved Products List'!C$5:C652,'Approved Products List'!C652)=1)*1</f>
        <v>0</v>
      </c>
      <c r="C2284" s="19"/>
      <c r="D2284" s="19" t="e">
        <f t="array" ref="D2284">IF(ROWS(D$6:D2284)&lt;=C$5,INDEX('Approved Products List'!$C$5:$C$2890,SMALL(IF($B$6:$B$4551=1,ROW($B$6:$B$4551)-ROW(B$6)+1),ROWS(D$6:D2284))),"")</f>
        <v>#REF!</v>
      </c>
      <c r="E2284" s="19" t="e">
        <f>IF(D2284="", "",MATCH(D2284,'Approved Products List'!C$5:C$2890,0))</f>
        <v>#REF!</v>
      </c>
      <c r="F2284" s="21" t="e">
        <f>IF(D2284="", "",COUNTIF('Approved Products List'!C$5:C$2890,D2284))</f>
        <v>#REF!</v>
      </c>
    </row>
    <row r="2285" spans="2:6" x14ac:dyDescent="0.25">
      <c r="B2285" s="20">
        <f>(COUNTIF('Approved Products List'!C$5:C653,'Approved Products List'!C653)=1)*1</f>
        <v>0</v>
      </c>
      <c r="C2285" s="19"/>
      <c r="D2285" s="19" t="e">
        <f t="array" ref="D2285">IF(ROWS(D$6:D2285)&lt;=C$5,INDEX('Approved Products List'!$C$5:$C$2890,SMALL(IF($B$6:$B$4551=1,ROW($B$6:$B$4551)-ROW(B$6)+1),ROWS(D$6:D2285))),"")</f>
        <v>#REF!</v>
      </c>
      <c r="E2285" s="19" t="e">
        <f>IF(D2285="", "",MATCH(D2285,'Approved Products List'!C$5:C$2890,0))</f>
        <v>#REF!</v>
      </c>
      <c r="F2285" s="21" t="e">
        <f>IF(D2285="", "",COUNTIF('Approved Products List'!C$5:C$2890,D2285))</f>
        <v>#REF!</v>
      </c>
    </row>
    <row r="2286" spans="2:6" x14ac:dyDescent="0.25">
      <c r="B2286" s="20">
        <f>(COUNTIF('Approved Products List'!C$5:C654,'Approved Products List'!C654)=1)*1</f>
        <v>0</v>
      </c>
      <c r="C2286" s="19"/>
      <c r="D2286" s="19" t="e">
        <f t="array" ref="D2286">IF(ROWS(D$6:D2286)&lt;=C$5,INDEX('Approved Products List'!$C$5:$C$2890,SMALL(IF($B$6:$B$4551=1,ROW($B$6:$B$4551)-ROW(B$6)+1),ROWS(D$6:D2286))),"")</f>
        <v>#REF!</v>
      </c>
      <c r="E2286" s="19" t="e">
        <f>IF(D2286="", "",MATCH(D2286,'Approved Products List'!C$5:C$2890,0))</f>
        <v>#REF!</v>
      </c>
      <c r="F2286" s="21" t="e">
        <f>IF(D2286="", "",COUNTIF('Approved Products List'!C$5:C$2890,D2286))</f>
        <v>#REF!</v>
      </c>
    </row>
    <row r="2287" spans="2:6" x14ac:dyDescent="0.25">
      <c r="B2287" s="20">
        <f>(COUNTIF('Approved Products List'!C$5:C655,'Approved Products List'!C655)=1)*1</f>
        <v>0</v>
      </c>
      <c r="C2287" s="19"/>
      <c r="D2287" s="19" t="e">
        <f t="array" ref="D2287">IF(ROWS(D$6:D2287)&lt;=C$5,INDEX('Approved Products List'!$C$5:$C$2890,SMALL(IF($B$6:$B$4551=1,ROW($B$6:$B$4551)-ROW(B$6)+1),ROWS(D$6:D2287))),"")</f>
        <v>#REF!</v>
      </c>
      <c r="E2287" s="19" t="e">
        <f>IF(D2287="", "",MATCH(D2287,'Approved Products List'!C$5:C$2890,0))</f>
        <v>#REF!</v>
      </c>
      <c r="F2287" s="21" t="e">
        <f>IF(D2287="", "",COUNTIF('Approved Products List'!C$5:C$2890,D2287))</f>
        <v>#REF!</v>
      </c>
    </row>
    <row r="2288" spans="2:6" x14ac:dyDescent="0.25">
      <c r="B2288" s="20">
        <f>(COUNTIF('Approved Products List'!C$5:C656,'Approved Products List'!C656)=1)*1</f>
        <v>0</v>
      </c>
      <c r="C2288" s="19"/>
      <c r="D2288" s="19" t="e">
        <f t="array" ref="D2288">IF(ROWS(D$6:D2288)&lt;=C$5,INDEX('Approved Products List'!$C$5:$C$2890,SMALL(IF($B$6:$B$4551=1,ROW($B$6:$B$4551)-ROW(B$6)+1),ROWS(D$6:D2288))),"")</f>
        <v>#REF!</v>
      </c>
      <c r="E2288" s="19" t="e">
        <f>IF(D2288="", "",MATCH(D2288,'Approved Products List'!C$5:C$2890,0))</f>
        <v>#REF!</v>
      </c>
      <c r="F2288" s="21" t="e">
        <f>IF(D2288="", "",COUNTIF('Approved Products List'!C$5:C$2890,D2288))</f>
        <v>#REF!</v>
      </c>
    </row>
    <row r="2289" spans="2:6" x14ac:dyDescent="0.25">
      <c r="B2289" s="20">
        <f>(COUNTIF('Approved Products List'!C$5:C657,'Approved Products List'!C657)=1)*1</f>
        <v>0</v>
      </c>
      <c r="C2289" s="19"/>
      <c r="D2289" s="19" t="e">
        <f t="array" ref="D2289">IF(ROWS(D$6:D2289)&lt;=C$5,INDEX('Approved Products List'!$C$5:$C$2890,SMALL(IF($B$6:$B$4551=1,ROW($B$6:$B$4551)-ROW(B$6)+1),ROWS(D$6:D2289))),"")</f>
        <v>#REF!</v>
      </c>
      <c r="E2289" s="19" t="e">
        <f>IF(D2289="", "",MATCH(D2289,'Approved Products List'!C$5:C$2890,0))</f>
        <v>#REF!</v>
      </c>
      <c r="F2289" s="21" t="e">
        <f>IF(D2289="", "",COUNTIF('Approved Products List'!C$5:C$2890,D2289))</f>
        <v>#REF!</v>
      </c>
    </row>
    <row r="2290" spans="2:6" x14ac:dyDescent="0.25">
      <c r="B2290" s="20">
        <f>(COUNTIF('Approved Products List'!C$5:C658,'Approved Products List'!C658)=1)*1</f>
        <v>0</v>
      </c>
      <c r="C2290" s="19"/>
      <c r="D2290" s="19" t="e">
        <f t="array" ref="D2290">IF(ROWS(D$6:D2290)&lt;=C$5,INDEX('Approved Products List'!$C$5:$C$2890,SMALL(IF($B$6:$B$4551=1,ROW($B$6:$B$4551)-ROW(B$6)+1),ROWS(D$6:D2290))),"")</f>
        <v>#REF!</v>
      </c>
      <c r="E2290" s="19" t="e">
        <f>IF(D2290="", "",MATCH(D2290,'Approved Products List'!C$5:C$2890,0))</f>
        <v>#REF!</v>
      </c>
      <c r="F2290" s="21" t="e">
        <f>IF(D2290="", "",COUNTIF('Approved Products List'!C$5:C$2890,D2290))</f>
        <v>#REF!</v>
      </c>
    </row>
    <row r="2291" spans="2:6" x14ac:dyDescent="0.25">
      <c r="B2291" s="20">
        <f>(COUNTIF('Approved Products List'!C$5:C659,'Approved Products List'!C659)=1)*1</f>
        <v>0</v>
      </c>
      <c r="C2291" s="19"/>
      <c r="D2291" s="19" t="e">
        <f t="array" ref="D2291">IF(ROWS(D$6:D2291)&lt;=C$5,INDEX('Approved Products List'!$C$5:$C$2890,SMALL(IF($B$6:$B$4551=1,ROW($B$6:$B$4551)-ROW(B$6)+1),ROWS(D$6:D2291))),"")</f>
        <v>#REF!</v>
      </c>
      <c r="E2291" s="19" t="e">
        <f>IF(D2291="", "",MATCH(D2291,'Approved Products List'!C$5:C$2890,0))</f>
        <v>#REF!</v>
      </c>
      <c r="F2291" s="21" t="e">
        <f>IF(D2291="", "",COUNTIF('Approved Products List'!C$5:C$2890,D2291))</f>
        <v>#REF!</v>
      </c>
    </row>
    <row r="2292" spans="2:6" x14ac:dyDescent="0.25">
      <c r="B2292" s="20">
        <f>(COUNTIF('Approved Products List'!C$5:C660,'Approved Products List'!C660)=1)*1</f>
        <v>0</v>
      </c>
      <c r="C2292" s="19"/>
      <c r="D2292" s="19" t="e">
        <f t="array" ref="D2292">IF(ROWS(D$6:D2292)&lt;=C$5,INDEX('Approved Products List'!$C$5:$C$2890,SMALL(IF($B$6:$B$4551=1,ROW($B$6:$B$4551)-ROW(B$6)+1),ROWS(D$6:D2292))),"")</f>
        <v>#REF!</v>
      </c>
      <c r="E2292" s="19" t="e">
        <f>IF(D2292="", "",MATCH(D2292,'Approved Products List'!C$5:C$2890,0))</f>
        <v>#REF!</v>
      </c>
      <c r="F2292" s="21" t="e">
        <f>IF(D2292="", "",COUNTIF('Approved Products List'!C$5:C$2890,D2292))</f>
        <v>#REF!</v>
      </c>
    </row>
    <row r="2293" spans="2:6" x14ac:dyDescent="0.25">
      <c r="B2293" s="20">
        <f>(COUNTIF('Approved Products List'!C$5:C661,'Approved Products List'!C661)=1)*1</f>
        <v>0</v>
      </c>
      <c r="C2293" s="19"/>
      <c r="D2293" s="19" t="e">
        <f t="array" ref="D2293">IF(ROWS(D$6:D2293)&lt;=C$5,INDEX('Approved Products List'!$C$5:$C$2890,SMALL(IF($B$6:$B$4551=1,ROW($B$6:$B$4551)-ROW(B$6)+1),ROWS(D$6:D2293))),"")</f>
        <v>#REF!</v>
      </c>
      <c r="E2293" s="19" t="e">
        <f>IF(D2293="", "",MATCH(D2293,'Approved Products List'!C$5:C$2890,0))</f>
        <v>#REF!</v>
      </c>
      <c r="F2293" s="21" t="e">
        <f>IF(D2293="", "",COUNTIF('Approved Products List'!C$5:C$2890,D2293))</f>
        <v>#REF!</v>
      </c>
    </row>
    <row r="2294" spans="2:6" x14ac:dyDescent="0.25">
      <c r="B2294" s="20">
        <f>(COUNTIF('Approved Products List'!C$5:C662,'Approved Products List'!C662)=1)*1</f>
        <v>0</v>
      </c>
      <c r="C2294" s="19"/>
      <c r="D2294" s="19" t="e">
        <f t="array" ref="D2294">IF(ROWS(D$6:D2294)&lt;=C$5,INDEX('Approved Products List'!$C$5:$C$2890,SMALL(IF($B$6:$B$4551=1,ROW($B$6:$B$4551)-ROW(B$6)+1),ROWS(D$6:D2294))),"")</f>
        <v>#REF!</v>
      </c>
      <c r="E2294" s="19" t="e">
        <f>IF(D2294="", "",MATCH(D2294,'Approved Products List'!C$5:C$2890,0))</f>
        <v>#REF!</v>
      </c>
      <c r="F2294" s="21" t="e">
        <f>IF(D2294="", "",COUNTIF('Approved Products List'!C$5:C$2890,D2294))</f>
        <v>#REF!</v>
      </c>
    </row>
    <row r="2295" spans="2:6" x14ac:dyDescent="0.25">
      <c r="B2295" s="20">
        <f>(COUNTIF('Approved Products List'!C$5:C663,'Approved Products List'!C663)=1)*1</f>
        <v>0</v>
      </c>
      <c r="C2295" s="19"/>
      <c r="D2295" s="19" t="e">
        <f t="array" ref="D2295">IF(ROWS(D$6:D2295)&lt;=C$5,INDEX('Approved Products List'!$C$5:$C$2890,SMALL(IF($B$6:$B$4551=1,ROW($B$6:$B$4551)-ROW(B$6)+1),ROWS(D$6:D2295))),"")</f>
        <v>#REF!</v>
      </c>
      <c r="E2295" s="19" t="e">
        <f>IF(D2295="", "",MATCH(D2295,'Approved Products List'!C$5:C$2890,0))</f>
        <v>#REF!</v>
      </c>
      <c r="F2295" s="21" t="e">
        <f>IF(D2295="", "",COUNTIF('Approved Products List'!C$5:C$2890,D2295))</f>
        <v>#REF!</v>
      </c>
    </row>
    <row r="2296" spans="2:6" x14ac:dyDescent="0.25">
      <c r="B2296" s="20">
        <f>(COUNTIF('Approved Products List'!C$5:C664,'Approved Products List'!C664)=1)*1</f>
        <v>0</v>
      </c>
      <c r="C2296" s="19"/>
      <c r="D2296" s="19" t="e">
        <f t="array" ref="D2296">IF(ROWS(D$6:D2296)&lt;=C$5,INDEX('Approved Products List'!$C$5:$C$2890,SMALL(IF($B$6:$B$4551=1,ROW($B$6:$B$4551)-ROW(B$6)+1),ROWS(D$6:D2296))),"")</f>
        <v>#REF!</v>
      </c>
      <c r="E2296" s="19" t="e">
        <f>IF(D2296="", "",MATCH(D2296,'Approved Products List'!C$5:C$2890,0))</f>
        <v>#REF!</v>
      </c>
      <c r="F2296" s="21" t="e">
        <f>IF(D2296="", "",COUNTIF('Approved Products List'!C$5:C$2890,D2296))</f>
        <v>#REF!</v>
      </c>
    </row>
    <row r="2297" spans="2:6" x14ac:dyDescent="0.25">
      <c r="B2297" s="20">
        <f>(COUNTIF('Approved Products List'!C$5:C665,'Approved Products List'!C665)=1)*1</f>
        <v>0</v>
      </c>
      <c r="C2297" s="19"/>
      <c r="D2297" s="19" t="e">
        <f t="array" ref="D2297">IF(ROWS(D$6:D2297)&lt;=C$5,INDEX('Approved Products List'!$C$5:$C$2890,SMALL(IF($B$6:$B$4551=1,ROW($B$6:$B$4551)-ROW(B$6)+1),ROWS(D$6:D2297))),"")</f>
        <v>#REF!</v>
      </c>
      <c r="E2297" s="19" t="e">
        <f>IF(D2297="", "",MATCH(D2297,'Approved Products List'!C$5:C$2890,0))</f>
        <v>#REF!</v>
      </c>
      <c r="F2297" s="21" t="e">
        <f>IF(D2297="", "",COUNTIF('Approved Products List'!C$5:C$2890,D2297))</f>
        <v>#REF!</v>
      </c>
    </row>
    <row r="2298" spans="2:6" x14ac:dyDescent="0.25">
      <c r="B2298" s="20">
        <f>(COUNTIF('Approved Products List'!C$5:C666,'Approved Products List'!C666)=1)*1</f>
        <v>0</v>
      </c>
      <c r="C2298" s="19"/>
      <c r="D2298" s="19" t="e">
        <f t="array" ref="D2298">IF(ROWS(D$6:D2298)&lt;=C$5,INDEX('Approved Products List'!$C$5:$C$2890,SMALL(IF($B$6:$B$4551=1,ROW($B$6:$B$4551)-ROW(B$6)+1),ROWS(D$6:D2298))),"")</f>
        <v>#REF!</v>
      </c>
      <c r="E2298" s="19" t="e">
        <f>IF(D2298="", "",MATCH(D2298,'Approved Products List'!C$5:C$2890,0))</f>
        <v>#REF!</v>
      </c>
      <c r="F2298" s="21" t="e">
        <f>IF(D2298="", "",COUNTIF('Approved Products List'!C$5:C$2890,D2298))</f>
        <v>#REF!</v>
      </c>
    </row>
    <row r="2299" spans="2:6" x14ac:dyDescent="0.25">
      <c r="B2299" s="20">
        <f>(COUNTIF('Approved Products List'!C$5:C667,'Approved Products List'!C667)=1)*1</f>
        <v>0</v>
      </c>
      <c r="C2299" s="19"/>
      <c r="D2299" s="19" t="e">
        <f t="array" ref="D2299">IF(ROWS(D$6:D2299)&lt;=C$5,INDEX('Approved Products List'!$C$5:$C$2890,SMALL(IF($B$6:$B$4551=1,ROW($B$6:$B$4551)-ROW(B$6)+1),ROWS(D$6:D2299))),"")</f>
        <v>#REF!</v>
      </c>
      <c r="E2299" s="19" t="e">
        <f>IF(D2299="", "",MATCH(D2299,'Approved Products List'!C$5:C$2890,0))</f>
        <v>#REF!</v>
      </c>
      <c r="F2299" s="21" t="e">
        <f>IF(D2299="", "",COUNTIF('Approved Products List'!C$5:C$2890,D2299))</f>
        <v>#REF!</v>
      </c>
    </row>
    <row r="2300" spans="2:6" x14ac:dyDescent="0.25">
      <c r="B2300" s="20">
        <f>(COUNTIF('Approved Products List'!C$5:C668,'Approved Products List'!C668)=1)*1</f>
        <v>0</v>
      </c>
      <c r="C2300" s="19"/>
      <c r="D2300" s="19" t="e">
        <f t="array" ref="D2300">IF(ROWS(D$6:D2300)&lt;=C$5,INDEX('Approved Products List'!$C$5:$C$2890,SMALL(IF($B$6:$B$4551=1,ROW($B$6:$B$4551)-ROW(B$6)+1),ROWS(D$6:D2300))),"")</f>
        <v>#REF!</v>
      </c>
      <c r="E2300" s="19" t="e">
        <f>IF(D2300="", "",MATCH(D2300,'Approved Products List'!C$5:C$2890,0))</f>
        <v>#REF!</v>
      </c>
      <c r="F2300" s="21" t="e">
        <f>IF(D2300="", "",COUNTIF('Approved Products List'!C$5:C$2890,D2300))</f>
        <v>#REF!</v>
      </c>
    </row>
    <row r="2301" spans="2:6" x14ac:dyDescent="0.25">
      <c r="B2301" s="20">
        <f>(COUNTIF('Approved Products List'!C$5:C669,'Approved Products List'!C669)=1)*1</f>
        <v>0</v>
      </c>
      <c r="C2301" s="19"/>
      <c r="D2301" s="19" t="e">
        <f t="array" ref="D2301">IF(ROWS(D$6:D2301)&lt;=C$5,INDEX('Approved Products List'!$C$5:$C$2890,SMALL(IF($B$6:$B$4551=1,ROW($B$6:$B$4551)-ROW(B$6)+1),ROWS(D$6:D2301))),"")</f>
        <v>#REF!</v>
      </c>
      <c r="E2301" s="19" t="e">
        <f>IF(D2301="", "",MATCH(D2301,'Approved Products List'!C$5:C$2890,0))</f>
        <v>#REF!</v>
      </c>
      <c r="F2301" s="21" t="e">
        <f>IF(D2301="", "",COUNTIF('Approved Products List'!C$5:C$2890,D2301))</f>
        <v>#REF!</v>
      </c>
    </row>
    <row r="2302" spans="2:6" x14ac:dyDescent="0.25">
      <c r="B2302" s="20">
        <f>(COUNTIF('Approved Products List'!C$5:C670,'Approved Products List'!C670)=1)*1</f>
        <v>0</v>
      </c>
      <c r="C2302" s="19"/>
      <c r="D2302" s="19" t="e">
        <f t="array" ref="D2302">IF(ROWS(D$6:D2302)&lt;=C$5,INDEX('Approved Products List'!$C$5:$C$2890,SMALL(IF($B$6:$B$4551=1,ROW($B$6:$B$4551)-ROW(B$6)+1),ROWS(D$6:D2302))),"")</f>
        <v>#REF!</v>
      </c>
      <c r="E2302" s="19" t="e">
        <f>IF(D2302="", "",MATCH(D2302,'Approved Products List'!C$5:C$2890,0))</f>
        <v>#REF!</v>
      </c>
      <c r="F2302" s="21" t="e">
        <f>IF(D2302="", "",COUNTIF('Approved Products List'!C$5:C$2890,D2302))</f>
        <v>#REF!</v>
      </c>
    </row>
    <row r="2303" spans="2:6" x14ac:dyDescent="0.25">
      <c r="B2303" s="20">
        <f>(COUNTIF('Approved Products List'!C$5:C671,'Approved Products List'!C671)=1)*1</f>
        <v>0</v>
      </c>
      <c r="C2303" s="19"/>
      <c r="D2303" s="19" t="e">
        <f t="array" ref="D2303">IF(ROWS(D$6:D2303)&lt;=C$5,INDEX('Approved Products List'!$C$5:$C$2890,SMALL(IF($B$6:$B$4551=1,ROW($B$6:$B$4551)-ROW(B$6)+1),ROWS(D$6:D2303))),"")</f>
        <v>#REF!</v>
      </c>
      <c r="E2303" s="19" t="e">
        <f>IF(D2303="", "",MATCH(D2303,'Approved Products List'!C$5:C$2890,0))</f>
        <v>#REF!</v>
      </c>
      <c r="F2303" s="21" t="e">
        <f>IF(D2303="", "",COUNTIF('Approved Products List'!C$5:C$2890,D2303))</f>
        <v>#REF!</v>
      </c>
    </row>
    <row r="2304" spans="2:6" x14ac:dyDescent="0.25">
      <c r="B2304" s="20">
        <f>(COUNTIF('Approved Products List'!C$5:C672,'Approved Products List'!C672)=1)*1</f>
        <v>0</v>
      </c>
      <c r="C2304" s="19"/>
      <c r="D2304" s="19" t="e">
        <f t="array" ref="D2304">IF(ROWS(D$6:D2304)&lt;=C$5,INDEX('Approved Products List'!$C$5:$C$2890,SMALL(IF($B$6:$B$4551=1,ROW($B$6:$B$4551)-ROW(B$6)+1),ROWS(D$6:D2304))),"")</f>
        <v>#REF!</v>
      </c>
      <c r="E2304" s="19" t="e">
        <f>IF(D2304="", "",MATCH(D2304,'Approved Products List'!C$5:C$2890,0))</f>
        <v>#REF!</v>
      </c>
      <c r="F2304" s="21" t="e">
        <f>IF(D2304="", "",COUNTIF('Approved Products List'!C$5:C$2890,D2304))</f>
        <v>#REF!</v>
      </c>
    </row>
    <row r="2305" spans="2:6" x14ac:dyDescent="0.25">
      <c r="B2305" s="20">
        <f>(COUNTIF('Approved Products List'!C$5:C673,'Approved Products List'!C673)=1)*1</f>
        <v>0</v>
      </c>
      <c r="C2305" s="19"/>
      <c r="D2305" s="19" t="e">
        <f t="array" ref="D2305">IF(ROWS(D$6:D2305)&lt;=C$5,INDEX('Approved Products List'!$C$5:$C$2890,SMALL(IF($B$6:$B$4551=1,ROW($B$6:$B$4551)-ROW(B$6)+1),ROWS(D$6:D2305))),"")</f>
        <v>#REF!</v>
      </c>
      <c r="E2305" s="19" t="e">
        <f>IF(D2305="", "",MATCH(D2305,'Approved Products List'!C$5:C$2890,0))</f>
        <v>#REF!</v>
      </c>
      <c r="F2305" s="21" t="e">
        <f>IF(D2305="", "",COUNTIF('Approved Products List'!C$5:C$2890,D2305))</f>
        <v>#REF!</v>
      </c>
    </row>
    <row r="2306" spans="2:6" x14ac:dyDescent="0.25">
      <c r="B2306" s="20">
        <f>(COUNTIF('Approved Products List'!C$5:C674,'Approved Products List'!C674)=1)*1</f>
        <v>0</v>
      </c>
      <c r="C2306" s="19"/>
      <c r="D2306" s="19" t="e">
        <f t="array" ref="D2306">IF(ROWS(D$6:D2306)&lt;=C$5,INDEX('Approved Products List'!$C$5:$C$2890,SMALL(IF($B$6:$B$4551=1,ROW($B$6:$B$4551)-ROW(B$6)+1),ROWS(D$6:D2306))),"")</f>
        <v>#REF!</v>
      </c>
      <c r="E2306" s="19" t="e">
        <f>IF(D2306="", "",MATCH(D2306,'Approved Products List'!C$5:C$2890,0))</f>
        <v>#REF!</v>
      </c>
      <c r="F2306" s="21" t="e">
        <f>IF(D2306="", "",COUNTIF('Approved Products List'!C$5:C$2890,D2306))</f>
        <v>#REF!</v>
      </c>
    </row>
    <row r="2307" spans="2:6" x14ac:dyDescent="0.25">
      <c r="B2307" s="20">
        <f>(COUNTIF('Approved Products List'!C$5:C675,'Approved Products List'!C675)=1)*1</f>
        <v>0</v>
      </c>
      <c r="C2307" s="19"/>
      <c r="D2307" s="19" t="e">
        <f t="array" ref="D2307">IF(ROWS(D$6:D2307)&lt;=C$5,INDEX('Approved Products List'!$C$5:$C$2890,SMALL(IF($B$6:$B$4551=1,ROW($B$6:$B$4551)-ROW(B$6)+1),ROWS(D$6:D2307))),"")</f>
        <v>#REF!</v>
      </c>
      <c r="E2307" s="19" t="e">
        <f>IF(D2307="", "",MATCH(D2307,'Approved Products List'!C$5:C$2890,0))</f>
        <v>#REF!</v>
      </c>
      <c r="F2307" s="21" t="e">
        <f>IF(D2307="", "",COUNTIF('Approved Products List'!C$5:C$2890,D2307))</f>
        <v>#REF!</v>
      </c>
    </row>
    <row r="2308" spans="2:6" x14ac:dyDescent="0.25">
      <c r="B2308" s="20">
        <f>(COUNTIF('Approved Products List'!C$5:C676,'Approved Products List'!C676)=1)*1</f>
        <v>0</v>
      </c>
      <c r="C2308" s="19"/>
      <c r="D2308" s="19" t="e">
        <f t="array" ref="D2308">IF(ROWS(D$6:D2308)&lt;=C$5,INDEX('Approved Products List'!$C$5:$C$2890,SMALL(IF($B$6:$B$4551=1,ROW($B$6:$B$4551)-ROW(B$6)+1),ROWS(D$6:D2308))),"")</f>
        <v>#REF!</v>
      </c>
      <c r="E2308" s="19" t="e">
        <f>IF(D2308="", "",MATCH(D2308,'Approved Products List'!C$5:C$2890,0))</f>
        <v>#REF!</v>
      </c>
      <c r="F2308" s="21" t="e">
        <f>IF(D2308="", "",COUNTIF('Approved Products List'!C$5:C$2890,D2308))</f>
        <v>#REF!</v>
      </c>
    </row>
    <row r="2309" spans="2:6" x14ac:dyDescent="0.25">
      <c r="B2309" s="20">
        <f>(COUNTIF('Approved Products List'!C$5:C677,'Approved Products List'!C677)=1)*1</f>
        <v>0</v>
      </c>
      <c r="C2309" s="19"/>
      <c r="D2309" s="19" t="e">
        <f t="array" ref="D2309">IF(ROWS(D$6:D2309)&lt;=C$5,INDEX('Approved Products List'!$C$5:$C$2890,SMALL(IF($B$6:$B$4551=1,ROW($B$6:$B$4551)-ROW(B$6)+1),ROWS(D$6:D2309))),"")</f>
        <v>#REF!</v>
      </c>
      <c r="E2309" s="19" t="e">
        <f>IF(D2309="", "",MATCH(D2309,'Approved Products List'!C$5:C$2890,0))</f>
        <v>#REF!</v>
      </c>
      <c r="F2309" s="21" t="e">
        <f>IF(D2309="", "",COUNTIF('Approved Products List'!C$5:C$2890,D2309))</f>
        <v>#REF!</v>
      </c>
    </row>
    <row r="2310" spans="2:6" x14ac:dyDescent="0.25">
      <c r="B2310" s="20">
        <f>(COUNTIF('Approved Products List'!C$5:C678,'Approved Products List'!C678)=1)*1</f>
        <v>0</v>
      </c>
      <c r="C2310" s="19"/>
      <c r="D2310" s="19" t="e">
        <f t="array" ref="D2310">IF(ROWS(D$6:D2310)&lt;=C$5,INDEX('Approved Products List'!$C$5:$C$2890,SMALL(IF($B$6:$B$4551=1,ROW($B$6:$B$4551)-ROW(B$6)+1),ROWS(D$6:D2310))),"")</f>
        <v>#REF!</v>
      </c>
      <c r="E2310" s="19" t="e">
        <f>IF(D2310="", "",MATCH(D2310,'Approved Products List'!C$5:C$2890,0))</f>
        <v>#REF!</v>
      </c>
      <c r="F2310" s="21" t="e">
        <f>IF(D2310="", "",COUNTIF('Approved Products List'!C$5:C$2890,D2310))</f>
        <v>#REF!</v>
      </c>
    </row>
    <row r="2311" spans="2:6" x14ac:dyDescent="0.25">
      <c r="B2311" s="20">
        <f>(COUNTIF('Approved Products List'!C$5:C679,'Approved Products List'!C679)=1)*1</f>
        <v>0</v>
      </c>
      <c r="C2311" s="19"/>
      <c r="D2311" s="19" t="e">
        <f t="array" ref="D2311">IF(ROWS(D$6:D2311)&lt;=C$5,INDEX('Approved Products List'!$C$5:$C$2890,SMALL(IF($B$6:$B$4551=1,ROW($B$6:$B$4551)-ROW(B$6)+1),ROWS(D$6:D2311))),"")</f>
        <v>#REF!</v>
      </c>
      <c r="E2311" s="19" t="e">
        <f>IF(D2311="", "",MATCH(D2311,'Approved Products List'!C$5:C$2890,0))</f>
        <v>#REF!</v>
      </c>
      <c r="F2311" s="21" t="e">
        <f>IF(D2311="", "",COUNTIF('Approved Products List'!C$5:C$2890,D2311))</f>
        <v>#REF!</v>
      </c>
    </row>
    <row r="2312" spans="2:6" x14ac:dyDescent="0.25">
      <c r="B2312" s="20">
        <f>(COUNTIF('Approved Products List'!C$5:C680,'Approved Products List'!C680)=1)*1</f>
        <v>0</v>
      </c>
      <c r="C2312" s="19"/>
      <c r="D2312" s="19" t="e">
        <f t="array" ref="D2312">IF(ROWS(D$6:D2312)&lt;=C$5,INDEX('Approved Products List'!$C$5:$C$2890,SMALL(IF($B$6:$B$4551=1,ROW($B$6:$B$4551)-ROW(B$6)+1),ROWS(D$6:D2312))),"")</f>
        <v>#REF!</v>
      </c>
      <c r="E2312" s="19" t="e">
        <f>IF(D2312="", "",MATCH(D2312,'Approved Products List'!C$5:C$2890,0))</f>
        <v>#REF!</v>
      </c>
      <c r="F2312" s="21" t="e">
        <f>IF(D2312="", "",COUNTIF('Approved Products List'!C$5:C$2890,D2312))</f>
        <v>#REF!</v>
      </c>
    </row>
    <row r="2313" spans="2:6" x14ac:dyDescent="0.25">
      <c r="B2313" s="20">
        <f>(COUNTIF('Approved Products List'!C$5:C681,'Approved Products List'!C681)=1)*1</f>
        <v>0</v>
      </c>
      <c r="C2313" s="19"/>
      <c r="D2313" s="19" t="e">
        <f t="array" ref="D2313">IF(ROWS(D$6:D2313)&lt;=C$5,INDEX('Approved Products List'!$C$5:$C$2890,SMALL(IF($B$6:$B$4551=1,ROW($B$6:$B$4551)-ROW(B$6)+1),ROWS(D$6:D2313))),"")</f>
        <v>#REF!</v>
      </c>
      <c r="E2313" s="19" t="e">
        <f>IF(D2313="", "",MATCH(D2313,'Approved Products List'!C$5:C$2890,0))</f>
        <v>#REF!</v>
      </c>
      <c r="F2313" s="21" t="e">
        <f>IF(D2313="", "",COUNTIF('Approved Products List'!C$5:C$2890,D2313))</f>
        <v>#REF!</v>
      </c>
    </row>
    <row r="2314" spans="2:6" x14ac:dyDescent="0.25">
      <c r="B2314" s="20">
        <f>(COUNTIF('Approved Products List'!C$5:C682,'Approved Products List'!C682)=1)*1</f>
        <v>0</v>
      </c>
      <c r="C2314" s="19"/>
      <c r="D2314" s="19" t="e">
        <f t="array" ref="D2314">IF(ROWS(D$6:D2314)&lt;=C$5,INDEX('Approved Products List'!$C$5:$C$2890,SMALL(IF($B$6:$B$4551=1,ROW($B$6:$B$4551)-ROW(B$6)+1),ROWS(D$6:D2314))),"")</f>
        <v>#REF!</v>
      </c>
      <c r="E2314" s="19" t="e">
        <f>IF(D2314="", "",MATCH(D2314,'Approved Products List'!C$5:C$2890,0))</f>
        <v>#REF!</v>
      </c>
      <c r="F2314" s="21" t="e">
        <f>IF(D2314="", "",COUNTIF('Approved Products List'!C$5:C$2890,D2314))</f>
        <v>#REF!</v>
      </c>
    </row>
    <row r="2315" spans="2:6" x14ac:dyDescent="0.25">
      <c r="B2315" s="20">
        <f>(COUNTIF('Approved Products List'!C$5:C683,'Approved Products List'!C683)=1)*1</f>
        <v>0</v>
      </c>
      <c r="C2315" s="19"/>
      <c r="D2315" s="19" t="e">
        <f t="array" ref="D2315">IF(ROWS(D$6:D2315)&lt;=C$5,INDEX('Approved Products List'!$C$5:$C$2890,SMALL(IF($B$6:$B$4551=1,ROW($B$6:$B$4551)-ROW(B$6)+1),ROWS(D$6:D2315))),"")</f>
        <v>#REF!</v>
      </c>
      <c r="E2315" s="19" t="e">
        <f>IF(D2315="", "",MATCH(D2315,'Approved Products List'!C$5:C$2890,0))</f>
        <v>#REF!</v>
      </c>
      <c r="F2315" s="21" t="e">
        <f>IF(D2315="", "",COUNTIF('Approved Products List'!C$5:C$2890,D2315))</f>
        <v>#REF!</v>
      </c>
    </row>
    <row r="2316" spans="2:6" x14ac:dyDescent="0.25">
      <c r="B2316" s="20">
        <f>(COUNTIF('Approved Products List'!C$5:C684,'Approved Products List'!C684)=1)*1</f>
        <v>0</v>
      </c>
      <c r="C2316" s="19"/>
      <c r="D2316" s="19" t="e">
        <f t="array" ref="D2316">IF(ROWS(D$6:D2316)&lt;=C$5,INDEX('Approved Products List'!$C$5:$C$2890,SMALL(IF($B$6:$B$4551=1,ROW($B$6:$B$4551)-ROW(B$6)+1),ROWS(D$6:D2316))),"")</f>
        <v>#REF!</v>
      </c>
      <c r="E2316" s="19" t="e">
        <f>IF(D2316="", "",MATCH(D2316,'Approved Products List'!C$5:C$2890,0))</f>
        <v>#REF!</v>
      </c>
      <c r="F2316" s="21" t="e">
        <f>IF(D2316="", "",COUNTIF('Approved Products List'!C$5:C$2890,D2316))</f>
        <v>#REF!</v>
      </c>
    </row>
    <row r="2317" spans="2:6" x14ac:dyDescent="0.25">
      <c r="B2317" s="20">
        <f>(COUNTIF('Approved Products List'!C$5:C685,'Approved Products List'!C685)=1)*1</f>
        <v>0</v>
      </c>
      <c r="C2317" s="19"/>
      <c r="D2317" s="19" t="e">
        <f t="array" ref="D2317">IF(ROWS(D$6:D2317)&lt;=C$5,INDEX('Approved Products List'!$C$5:$C$2890,SMALL(IF($B$6:$B$4551=1,ROW($B$6:$B$4551)-ROW(B$6)+1),ROWS(D$6:D2317))),"")</f>
        <v>#REF!</v>
      </c>
      <c r="E2317" s="19" t="e">
        <f>IF(D2317="", "",MATCH(D2317,'Approved Products List'!C$5:C$2890,0))</f>
        <v>#REF!</v>
      </c>
      <c r="F2317" s="21" t="e">
        <f>IF(D2317="", "",COUNTIF('Approved Products List'!C$5:C$2890,D2317))</f>
        <v>#REF!</v>
      </c>
    </row>
    <row r="2318" spans="2:6" x14ac:dyDescent="0.25">
      <c r="B2318" s="20">
        <f>(COUNTIF('Approved Products List'!C$5:C686,'Approved Products List'!C686)=1)*1</f>
        <v>0</v>
      </c>
      <c r="C2318" s="19"/>
      <c r="D2318" s="19" t="e">
        <f t="array" ref="D2318">IF(ROWS(D$6:D2318)&lt;=C$5,INDEX('Approved Products List'!$C$5:$C$2890,SMALL(IF($B$6:$B$4551=1,ROW($B$6:$B$4551)-ROW(B$6)+1),ROWS(D$6:D2318))),"")</f>
        <v>#REF!</v>
      </c>
      <c r="E2318" s="19" t="e">
        <f>IF(D2318="", "",MATCH(D2318,'Approved Products List'!C$5:C$2890,0))</f>
        <v>#REF!</v>
      </c>
      <c r="F2318" s="21" t="e">
        <f>IF(D2318="", "",COUNTIF('Approved Products List'!C$5:C$2890,D2318))</f>
        <v>#REF!</v>
      </c>
    </row>
    <row r="2319" spans="2:6" x14ac:dyDescent="0.25">
      <c r="B2319" s="20">
        <f>(COUNTIF('Approved Products List'!C$5:C687,'Approved Products List'!C687)=1)*1</f>
        <v>0</v>
      </c>
      <c r="C2319" s="19"/>
      <c r="D2319" s="19" t="e">
        <f t="array" ref="D2319">IF(ROWS(D$6:D2319)&lt;=C$5,INDEX('Approved Products List'!$C$5:$C$2890,SMALL(IF($B$6:$B$4551=1,ROW($B$6:$B$4551)-ROW(B$6)+1),ROWS(D$6:D2319))),"")</f>
        <v>#REF!</v>
      </c>
      <c r="E2319" s="19" t="e">
        <f>IF(D2319="", "",MATCH(D2319,'Approved Products List'!C$5:C$2890,0))</f>
        <v>#REF!</v>
      </c>
      <c r="F2319" s="21" t="e">
        <f>IF(D2319="", "",COUNTIF('Approved Products List'!C$5:C$2890,D2319))</f>
        <v>#REF!</v>
      </c>
    </row>
    <row r="2320" spans="2:6" x14ac:dyDescent="0.25">
      <c r="B2320" s="20">
        <f>(COUNTIF('Approved Products List'!C$5:C688,'Approved Products List'!C688)=1)*1</f>
        <v>0</v>
      </c>
      <c r="C2320" s="19"/>
      <c r="D2320" s="19" t="e">
        <f t="array" ref="D2320">IF(ROWS(D$6:D2320)&lt;=C$5,INDEX('Approved Products List'!$C$5:$C$2890,SMALL(IF($B$6:$B$4551=1,ROW($B$6:$B$4551)-ROW(B$6)+1),ROWS(D$6:D2320))),"")</f>
        <v>#REF!</v>
      </c>
      <c r="E2320" s="19" t="e">
        <f>IF(D2320="", "",MATCH(D2320,'Approved Products List'!C$5:C$2890,0))</f>
        <v>#REF!</v>
      </c>
      <c r="F2320" s="21" t="e">
        <f>IF(D2320="", "",COUNTIF('Approved Products List'!C$5:C$2890,D2320))</f>
        <v>#REF!</v>
      </c>
    </row>
    <row r="2321" spans="2:6" x14ac:dyDescent="0.25">
      <c r="B2321" s="20">
        <f>(COUNTIF('Approved Products List'!C$5:C689,'Approved Products List'!C689)=1)*1</f>
        <v>0</v>
      </c>
      <c r="C2321" s="19"/>
      <c r="D2321" s="19" t="e">
        <f t="array" ref="D2321">IF(ROWS(D$6:D2321)&lt;=C$5,INDEX('Approved Products List'!$C$5:$C$2890,SMALL(IF($B$6:$B$4551=1,ROW($B$6:$B$4551)-ROW(B$6)+1),ROWS(D$6:D2321))),"")</f>
        <v>#REF!</v>
      </c>
      <c r="E2321" s="19" t="e">
        <f>IF(D2321="", "",MATCH(D2321,'Approved Products List'!C$5:C$2890,0))</f>
        <v>#REF!</v>
      </c>
      <c r="F2321" s="21" t="e">
        <f>IF(D2321="", "",COUNTIF('Approved Products List'!C$5:C$2890,D2321))</f>
        <v>#REF!</v>
      </c>
    </row>
    <row r="2322" spans="2:6" x14ac:dyDescent="0.25">
      <c r="B2322" s="20">
        <f>(COUNTIF('Approved Products List'!C$5:C690,'Approved Products List'!C690)=1)*1</f>
        <v>0</v>
      </c>
      <c r="C2322" s="19"/>
      <c r="D2322" s="19" t="e">
        <f t="array" ref="D2322">IF(ROWS(D$6:D2322)&lt;=C$5,INDEX('Approved Products List'!$C$5:$C$2890,SMALL(IF($B$6:$B$4551=1,ROW($B$6:$B$4551)-ROW(B$6)+1),ROWS(D$6:D2322))),"")</f>
        <v>#REF!</v>
      </c>
      <c r="E2322" s="19" t="e">
        <f>IF(D2322="", "",MATCH(D2322,'Approved Products List'!C$5:C$2890,0))</f>
        <v>#REF!</v>
      </c>
      <c r="F2322" s="21" t="e">
        <f>IF(D2322="", "",COUNTIF('Approved Products List'!C$5:C$2890,D2322))</f>
        <v>#REF!</v>
      </c>
    </row>
    <row r="2323" spans="2:6" x14ac:dyDescent="0.25">
      <c r="B2323" s="20">
        <f>(COUNTIF('Approved Products List'!C$5:C691,'Approved Products List'!C691)=1)*1</f>
        <v>0</v>
      </c>
      <c r="C2323" s="19"/>
      <c r="D2323" s="19" t="e">
        <f t="array" ref="D2323">IF(ROWS(D$6:D2323)&lt;=C$5,INDEX('Approved Products List'!$C$5:$C$2890,SMALL(IF($B$6:$B$4551=1,ROW($B$6:$B$4551)-ROW(B$6)+1),ROWS(D$6:D2323))),"")</f>
        <v>#REF!</v>
      </c>
      <c r="E2323" s="19" t="e">
        <f>IF(D2323="", "",MATCH(D2323,'Approved Products List'!C$5:C$2890,0))</f>
        <v>#REF!</v>
      </c>
      <c r="F2323" s="21" t="e">
        <f>IF(D2323="", "",COUNTIF('Approved Products List'!C$5:C$2890,D2323))</f>
        <v>#REF!</v>
      </c>
    </row>
    <row r="2324" spans="2:6" x14ac:dyDescent="0.25">
      <c r="B2324" s="20">
        <f>(COUNTIF('Approved Products List'!C$5:C692,'Approved Products List'!C692)=1)*1</f>
        <v>0</v>
      </c>
      <c r="C2324" s="19"/>
      <c r="D2324" s="19" t="e">
        <f t="array" ref="D2324">IF(ROWS(D$6:D2324)&lt;=C$5,INDEX('Approved Products List'!$C$5:$C$2890,SMALL(IF($B$6:$B$4551=1,ROW($B$6:$B$4551)-ROW(B$6)+1),ROWS(D$6:D2324))),"")</f>
        <v>#REF!</v>
      </c>
      <c r="E2324" s="19" t="e">
        <f>IF(D2324="", "",MATCH(D2324,'Approved Products List'!C$5:C$2890,0))</f>
        <v>#REF!</v>
      </c>
      <c r="F2324" s="21" t="e">
        <f>IF(D2324="", "",COUNTIF('Approved Products List'!C$5:C$2890,D2324))</f>
        <v>#REF!</v>
      </c>
    </row>
    <row r="2325" spans="2:6" x14ac:dyDescent="0.25">
      <c r="B2325" s="20">
        <f>(COUNTIF('Approved Products List'!C$5:C693,'Approved Products List'!C693)=1)*1</f>
        <v>0</v>
      </c>
      <c r="C2325" s="19"/>
      <c r="D2325" s="19" t="e">
        <f t="array" ref="D2325">IF(ROWS(D$6:D2325)&lt;=C$5,INDEX('Approved Products List'!$C$5:$C$2890,SMALL(IF($B$6:$B$4551=1,ROW($B$6:$B$4551)-ROW(B$6)+1),ROWS(D$6:D2325))),"")</f>
        <v>#REF!</v>
      </c>
      <c r="E2325" s="19" t="e">
        <f>IF(D2325="", "",MATCH(D2325,'Approved Products List'!C$5:C$2890,0))</f>
        <v>#REF!</v>
      </c>
      <c r="F2325" s="21" t="e">
        <f>IF(D2325="", "",COUNTIF('Approved Products List'!C$5:C$2890,D2325))</f>
        <v>#REF!</v>
      </c>
    </row>
    <row r="2326" spans="2:6" x14ac:dyDescent="0.25">
      <c r="B2326" s="20">
        <f>(COUNTIF('Approved Products List'!C$5:C694,'Approved Products List'!C694)=1)*1</f>
        <v>0</v>
      </c>
      <c r="C2326" s="19"/>
      <c r="D2326" s="19" t="e">
        <f t="array" ref="D2326">IF(ROWS(D$6:D2326)&lt;=C$5,INDEX('Approved Products List'!$C$5:$C$2890,SMALL(IF($B$6:$B$4551=1,ROW($B$6:$B$4551)-ROW(B$6)+1),ROWS(D$6:D2326))),"")</f>
        <v>#REF!</v>
      </c>
      <c r="E2326" s="19" t="e">
        <f>IF(D2326="", "",MATCH(D2326,'Approved Products List'!C$5:C$2890,0))</f>
        <v>#REF!</v>
      </c>
      <c r="F2326" s="21" t="e">
        <f>IF(D2326="", "",COUNTIF('Approved Products List'!C$5:C$2890,D2326))</f>
        <v>#REF!</v>
      </c>
    </row>
    <row r="2327" spans="2:6" x14ac:dyDescent="0.25">
      <c r="B2327" s="20">
        <f>(COUNTIF('Approved Products List'!C$5:C695,'Approved Products List'!C695)=1)*1</f>
        <v>0</v>
      </c>
      <c r="C2327" s="19"/>
      <c r="D2327" s="19" t="e">
        <f t="array" ref="D2327">IF(ROWS(D$6:D2327)&lt;=C$5,INDEX('Approved Products List'!$C$5:$C$2890,SMALL(IF($B$6:$B$4551=1,ROW($B$6:$B$4551)-ROW(B$6)+1),ROWS(D$6:D2327))),"")</f>
        <v>#REF!</v>
      </c>
      <c r="E2327" s="19" t="e">
        <f>IF(D2327="", "",MATCH(D2327,'Approved Products List'!C$5:C$2890,0))</f>
        <v>#REF!</v>
      </c>
      <c r="F2327" s="21" t="e">
        <f>IF(D2327="", "",COUNTIF('Approved Products List'!C$5:C$2890,D2327))</f>
        <v>#REF!</v>
      </c>
    </row>
    <row r="2328" spans="2:6" x14ac:dyDescent="0.25">
      <c r="B2328" s="20">
        <f>(COUNTIF('Approved Products List'!C$5:C696,'Approved Products List'!C696)=1)*1</f>
        <v>0</v>
      </c>
      <c r="C2328" s="19"/>
      <c r="D2328" s="19" t="e">
        <f t="array" ref="D2328">IF(ROWS(D$6:D2328)&lt;=C$5,INDEX('Approved Products List'!$C$5:$C$2890,SMALL(IF($B$6:$B$4551=1,ROW($B$6:$B$4551)-ROW(B$6)+1),ROWS(D$6:D2328))),"")</f>
        <v>#REF!</v>
      </c>
      <c r="E2328" s="19" t="e">
        <f>IF(D2328="", "",MATCH(D2328,'Approved Products List'!C$5:C$2890,0))</f>
        <v>#REF!</v>
      </c>
      <c r="F2328" s="21" t="e">
        <f>IF(D2328="", "",COUNTIF('Approved Products List'!C$5:C$2890,D2328))</f>
        <v>#REF!</v>
      </c>
    </row>
    <row r="2329" spans="2:6" x14ac:dyDescent="0.25">
      <c r="B2329" s="20">
        <f>(COUNTIF('Approved Products List'!C$5:C697,'Approved Products List'!C697)=1)*1</f>
        <v>0</v>
      </c>
      <c r="C2329" s="19"/>
      <c r="D2329" s="19" t="e">
        <f t="array" ref="D2329">IF(ROWS(D$6:D2329)&lt;=C$5,INDEX('Approved Products List'!$C$5:$C$2890,SMALL(IF($B$6:$B$4551=1,ROW($B$6:$B$4551)-ROW(B$6)+1),ROWS(D$6:D2329))),"")</f>
        <v>#REF!</v>
      </c>
      <c r="E2329" s="19" t="e">
        <f>IF(D2329="", "",MATCH(D2329,'Approved Products List'!C$5:C$2890,0))</f>
        <v>#REF!</v>
      </c>
      <c r="F2329" s="21" t="e">
        <f>IF(D2329="", "",COUNTIF('Approved Products List'!C$5:C$2890,D2329))</f>
        <v>#REF!</v>
      </c>
    </row>
    <row r="2330" spans="2:6" x14ac:dyDescent="0.25">
      <c r="B2330" s="20">
        <f>(COUNTIF('Approved Products List'!C$5:C698,'Approved Products List'!C698)=1)*1</f>
        <v>0</v>
      </c>
      <c r="C2330" s="19"/>
      <c r="D2330" s="19" t="e">
        <f t="array" ref="D2330">IF(ROWS(D$6:D2330)&lt;=C$5,INDEX('Approved Products List'!$C$5:$C$2890,SMALL(IF($B$6:$B$4551=1,ROW($B$6:$B$4551)-ROW(B$6)+1),ROWS(D$6:D2330))),"")</f>
        <v>#REF!</v>
      </c>
      <c r="E2330" s="19" t="e">
        <f>IF(D2330="", "",MATCH(D2330,'Approved Products List'!C$5:C$2890,0))</f>
        <v>#REF!</v>
      </c>
      <c r="F2330" s="21" t="e">
        <f>IF(D2330="", "",COUNTIF('Approved Products List'!C$5:C$2890,D2330))</f>
        <v>#REF!</v>
      </c>
    </row>
    <row r="2331" spans="2:6" x14ac:dyDescent="0.25">
      <c r="B2331" s="20">
        <f>(COUNTIF('Approved Products List'!C$5:C699,'Approved Products List'!C699)=1)*1</f>
        <v>0</v>
      </c>
      <c r="C2331" s="19"/>
      <c r="D2331" s="19" t="e">
        <f t="array" ref="D2331">IF(ROWS(D$6:D2331)&lt;=C$5,INDEX('Approved Products List'!$C$5:$C$2890,SMALL(IF($B$6:$B$4551=1,ROW($B$6:$B$4551)-ROW(B$6)+1),ROWS(D$6:D2331))),"")</f>
        <v>#REF!</v>
      </c>
      <c r="E2331" s="19" t="e">
        <f>IF(D2331="", "",MATCH(D2331,'Approved Products List'!C$5:C$2890,0))</f>
        <v>#REF!</v>
      </c>
      <c r="F2331" s="21" t="e">
        <f>IF(D2331="", "",COUNTIF('Approved Products List'!C$5:C$2890,D2331))</f>
        <v>#REF!</v>
      </c>
    </row>
    <row r="2332" spans="2:6" x14ac:dyDescent="0.25">
      <c r="B2332" s="20">
        <f>(COUNTIF('Approved Products List'!C$5:C700,'Approved Products List'!C700)=1)*1</f>
        <v>0</v>
      </c>
      <c r="C2332" s="19"/>
      <c r="D2332" s="19" t="e">
        <f t="array" ref="D2332">IF(ROWS(D$6:D2332)&lt;=C$5,INDEX('Approved Products List'!$C$5:$C$2890,SMALL(IF($B$6:$B$4551=1,ROW($B$6:$B$4551)-ROW(B$6)+1),ROWS(D$6:D2332))),"")</f>
        <v>#REF!</v>
      </c>
      <c r="E2332" s="19" t="e">
        <f>IF(D2332="", "",MATCH(D2332,'Approved Products List'!C$5:C$2890,0))</f>
        <v>#REF!</v>
      </c>
      <c r="F2332" s="21" t="e">
        <f>IF(D2332="", "",COUNTIF('Approved Products List'!C$5:C$2890,D2332))</f>
        <v>#REF!</v>
      </c>
    </row>
    <row r="2333" spans="2:6" x14ac:dyDescent="0.25">
      <c r="B2333" s="20">
        <f>(COUNTIF('Approved Products List'!C$5:C701,'Approved Products List'!C701)=1)*1</f>
        <v>0</v>
      </c>
      <c r="C2333" s="19"/>
      <c r="D2333" s="19" t="e">
        <f t="array" ref="D2333">IF(ROWS(D$6:D2333)&lt;=C$5,INDEX('Approved Products List'!$C$5:$C$2890,SMALL(IF($B$6:$B$4551=1,ROW($B$6:$B$4551)-ROW(B$6)+1),ROWS(D$6:D2333))),"")</f>
        <v>#REF!</v>
      </c>
      <c r="E2333" s="19" t="e">
        <f>IF(D2333="", "",MATCH(D2333,'Approved Products List'!C$5:C$2890,0))</f>
        <v>#REF!</v>
      </c>
      <c r="F2333" s="21" t="e">
        <f>IF(D2333="", "",COUNTIF('Approved Products List'!C$5:C$2890,D2333))</f>
        <v>#REF!</v>
      </c>
    </row>
    <row r="2334" spans="2:6" x14ac:dyDescent="0.25">
      <c r="B2334" s="20">
        <f>(COUNTIF('Approved Products List'!C$5:C702,'Approved Products List'!C702)=1)*1</f>
        <v>0</v>
      </c>
      <c r="C2334" s="19"/>
      <c r="D2334" s="19" t="e">
        <f t="array" ref="D2334">IF(ROWS(D$6:D2334)&lt;=C$5,INDEX('Approved Products List'!$C$5:$C$2890,SMALL(IF($B$6:$B$4551=1,ROW($B$6:$B$4551)-ROW(B$6)+1),ROWS(D$6:D2334))),"")</f>
        <v>#REF!</v>
      </c>
      <c r="E2334" s="19" t="e">
        <f>IF(D2334="", "",MATCH(D2334,'Approved Products List'!C$5:C$2890,0))</f>
        <v>#REF!</v>
      </c>
      <c r="F2334" s="21" t="e">
        <f>IF(D2334="", "",COUNTIF('Approved Products List'!C$5:C$2890,D2334))</f>
        <v>#REF!</v>
      </c>
    </row>
    <row r="2335" spans="2:6" x14ac:dyDescent="0.25">
      <c r="B2335" s="20">
        <f>(COUNTIF('Approved Products List'!C$5:C703,'Approved Products List'!C703)=1)*1</f>
        <v>0</v>
      </c>
      <c r="C2335" s="19"/>
      <c r="D2335" s="19" t="e">
        <f t="array" ref="D2335">IF(ROWS(D$6:D2335)&lt;=C$5,INDEX('Approved Products List'!$C$5:$C$2890,SMALL(IF($B$6:$B$4551=1,ROW($B$6:$B$4551)-ROW(B$6)+1),ROWS(D$6:D2335))),"")</f>
        <v>#REF!</v>
      </c>
      <c r="E2335" s="19" t="e">
        <f>IF(D2335="", "",MATCH(D2335,'Approved Products List'!C$5:C$2890,0))</f>
        <v>#REF!</v>
      </c>
      <c r="F2335" s="21" t="e">
        <f>IF(D2335="", "",COUNTIF('Approved Products List'!C$5:C$2890,D2335))</f>
        <v>#REF!</v>
      </c>
    </row>
    <row r="2336" spans="2:6" x14ac:dyDescent="0.25">
      <c r="B2336" s="20">
        <f>(COUNTIF('Approved Products List'!C$5:C704,'Approved Products List'!C704)=1)*1</f>
        <v>0</v>
      </c>
      <c r="C2336" s="19"/>
      <c r="D2336" s="19" t="e">
        <f t="array" ref="D2336">IF(ROWS(D$6:D2336)&lt;=C$5,INDEX('Approved Products List'!$C$5:$C$2890,SMALL(IF($B$6:$B$4551=1,ROW($B$6:$B$4551)-ROW(B$6)+1),ROWS(D$6:D2336))),"")</f>
        <v>#REF!</v>
      </c>
      <c r="E2336" s="19" t="e">
        <f>IF(D2336="", "",MATCH(D2336,'Approved Products List'!C$5:C$2890,0))</f>
        <v>#REF!</v>
      </c>
      <c r="F2336" s="21" t="e">
        <f>IF(D2336="", "",COUNTIF('Approved Products List'!C$5:C$2890,D2336))</f>
        <v>#REF!</v>
      </c>
    </row>
    <row r="2337" spans="2:6" x14ac:dyDescent="0.25">
      <c r="B2337" s="20">
        <f>(COUNTIF('Approved Products List'!C$5:C705,'Approved Products List'!C705)=1)*1</f>
        <v>0</v>
      </c>
      <c r="C2337" s="19"/>
      <c r="D2337" s="19" t="e">
        <f t="array" ref="D2337">IF(ROWS(D$6:D2337)&lt;=C$5,INDEX('Approved Products List'!$C$5:$C$2890,SMALL(IF($B$6:$B$4551=1,ROW($B$6:$B$4551)-ROW(B$6)+1),ROWS(D$6:D2337))),"")</f>
        <v>#REF!</v>
      </c>
      <c r="E2337" s="19" t="e">
        <f>IF(D2337="", "",MATCH(D2337,'Approved Products List'!C$5:C$2890,0))</f>
        <v>#REF!</v>
      </c>
      <c r="F2337" s="21" t="e">
        <f>IF(D2337="", "",COUNTIF('Approved Products List'!C$5:C$2890,D2337))</f>
        <v>#REF!</v>
      </c>
    </row>
    <row r="2338" spans="2:6" x14ac:dyDescent="0.25">
      <c r="B2338" s="20">
        <f>(COUNTIF('Approved Products List'!C$5:C706,'Approved Products List'!C706)=1)*1</f>
        <v>0</v>
      </c>
      <c r="C2338" s="19"/>
      <c r="D2338" s="19" t="e">
        <f t="array" ref="D2338">IF(ROWS(D$6:D2338)&lt;=C$5,INDEX('Approved Products List'!$C$5:$C$2890,SMALL(IF($B$6:$B$4551=1,ROW($B$6:$B$4551)-ROW(B$6)+1),ROWS(D$6:D2338))),"")</f>
        <v>#REF!</v>
      </c>
      <c r="E2338" s="19" t="e">
        <f>IF(D2338="", "",MATCH(D2338,'Approved Products List'!C$5:C$2890,0))</f>
        <v>#REF!</v>
      </c>
      <c r="F2338" s="21" t="e">
        <f>IF(D2338="", "",COUNTIF('Approved Products List'!C$5:C$2890,D2338))</f>
        <v>#REF!</v>
      </c>
    </row>
    <row r="2339" spans="2:6" x14ac:dyDescent="0.25">
      <c r="B2339" s="20">
        <f>(COUNTIF('Approved Products List'!C$5:C707,'Approved Products List'!C707)=1)*1</f>
        <v>0</v>
      </c>
      <c r="C2339" s="19"/>
      <c r="D2339" s="19" t="e">
        <f t="array" ref="D2339">IF(ROWS(D$6:D2339)&lt;=C$5,INDEX('Approved Products List'!$C$5:$C$2890,SMALL(IF($B$6:$B$4551=1,ROW($B$6:$B$4551)-ROW(B$6)+1),ROWS(D$6:D2339))),"")</f>
        <v>#REF!</v>
      </c>
      <c r="E2339" s="19" t="e">
        <f>IF(D2339="", "",MATCH(D2339,'Approved Products List'!C$5:C$2890,0))</f>
        <v>#REF!</v>
      </c>
      <c r="F2339" s="21" t="e">
        <f>IF(D2339="", "",COUNTIF('Approved Products List'!C$5:C$2890,D2339))</f>
        <v>#REF!</v>
      </c>
    </row>
    <row r="2340" spans="2:6" x14ac:dyDescent="0.25">
      <c r="B2340" s="20">
        <f>(COUNTIF('Approved Products List'!C$5:C708,'Approved Products List'!C708)=1)*1</f>
        <v>0</v>
      </c>
      <c r="C2340" s="19"/>
      <c r="D2340" s="19" t="e">
        <f t="array" ref="D2340">IF(ROWS(D$6:D2340)&lt;=C$5,INDEX('Approved Products List'!$C$5:$C$2890,SMALL(IF($B$6:$B$4551=1,ROW($B$6:$B$4551)-ROW(B$6)+1),ROWS(D$6:D2340))),"")</f>
        <v>#REF!</v>
      </c>
      <c r="E2340" s="19" t="e">
        <f>IF(D2340="", "",MATCH(D2340,'Approved Products List'!C$5:C$2890,0))</f>
        <v>#REF!</v>
      </c>
      <c r="F2340" s="21" t="e">
        <f>IF(D2340="", "",COUNTIF('Approved Products List'!C$5:C$2890,D2340))</f>
        <v>#REF!</v>
      </c>
    </row>
    <row r="2341" spans="2:6" x14ac:dyDescent="0.25">
      <c r="B2341" s="20">
        <f>(COUNTIF('Approved Products List'!C$5:C709,'Approved Products List'!C709)=1)*1</f>
        <v>0</v>
      </c>
      <c r="C2341" s="19"/>
      <c r="D2341" s="19" t="e">
        <f t="array" ref="D2341">IF(ROWS(D$6:D2341)&lt;=C$5,INDEX('Approved Products List'!$C$5:$C$2890,SMALL(IF($B$6:$B$4551=1,ROW($B$6:$B$4551)-ROW(B$6)+1),ROWS(D$6:D2341))),"")</f>
        <v>#REF!</v>
      </c>
      <c r="E2341" s="19" t="e">
        <f>IF(D2341="", "",MATCH(D2341,'Approved Products List'!C$5:C$2890,0))</f>
        <v>#REF!</v>
      </c>
      <c r="F2341" s="21" t="e">
        <f>IF(D2341="", "",COUNTIF('Approved Products List'!C$5:C$2890,D2341))</f>
        <v>#REF!</v>
      </c>
    </row>
    <row r="2342" spans="2:6" x14ac:dyDescent="0.25">
      <c r="B2342" s="20">
        <f>(COUNTIF('Approved Products List'!C$5:C710,'Approved Products List'!C710)=1)*1</f>
        <v>0</v>
      </c>
      <c r="C2342" s="19"/>
      <c r="D2342" s="19" t="e">
        <f t="array" ref="D2342">IF(ROWS(D$6:D2342)&lt;=C$5,INDEX('Approved Products List'!$C$5:$C$2890,SMALL(IF($B$6:$B$4551=1,ROW($B$6:$B$4551)-ROW(B$6)+1),ROWS(D$6:D2342))),"")</f>
        <v>#REF!</v>
      </c>
      <c r="E2342" s="19" t="e">
        <f>IF(D2342="", "",MATCH(D2342,'Approved Products List'!C$5:C$2890,0))</f>
        <v>#REF!</v>
      </c>
      <c r="F2342" s="21" t="e">
        <f>IF(D2342="", "",COUNTIF('Approved Products List'!C$5:C$2890,D2342))</f>
        <v>#REF!</v>
      </c>
    </row>
    <row r="2343" spans="2:6" x14ac:dyDescent="0.25">
      <c r="B2343" s="20">
        <f>(COUNTIF('Approved Products List'!C$5:C711,'Approved Products List'!C711)=1)*1</f>
        <v>0</v>
      </c>
      <c r="C2343" s="19"/>
      <c r="D2343" s="19" t="e">
        <f t="array" ref="D2343">IF(ROWS(D$6:D2343)&lt;=C$5,INDEX('Approved Products List'!$C$5:$C$2890,SMALL(IF($B$6:$B$4551=1,ROW($B$6:$B$4551)-ROW(B$6)+1),ROWS(D$6:D2343))),"")</f>
        <v>#REF!</v>
      </c>
      <c r="E2343" s="19" t="e">
        <f>IF(D2343="", "",MATCH(D2343,'Approved Products List'!C$5:C$2890,0))</f>
        <v>#REF!</v>
      </c>
      <c r="F2343" s="21" t="e">
        <f>IF(D2343="", "",COUNTIF('Approved Products List'!C$5:C$2890,D2343))</f>
        <v>#REF!</v>
      </c>
    </row>
    <row r="2344" spans="2:6" x14ac:dyDescent="0.25">
      <c r="B2344" s="20">
        <f>(COUNTIF('Approved Products List'!C$5:C712,'Approved Products List'!C712)=1)*1</f>
        <v>0</v>
      </c>
      <c r="C2344" s="19"/>
      <c r="D2344" s="19" t="e">
        <f t="array" ref="D2344">IF(ROWS(D$6:D2344)&lt;=C$5,INDEX('Approved Products List'!$C$5:$C$2890,SMALL(IF($B$6:$B$4551=1,ROW($B$6:$B$4551)-ROW(B$6)+1),ROWS(D$6:D2344))),"")</f>
        <v>#REF!</v>
      </c>
      <c r="E2344" s="19" t="e">
        <f>IF(D2344="", "",MATCH(D2344,'Approved Products List'!C$5:C$2890,0))</f>
        <v>#REF!</v>
      </c>
      <c r="F2344" s="21" t="e">
        <f>IF(D2344="", "",COUNTIF('Approved Products List'!C$5:C$2890,D2344))</f>
        <v>#REF!</v>
      </c>
    </row>
    <row r="2345" spans="2:6" x14ac:dyDescent="0.25">
      <c r="B2345" s="20">
        <f>(COUNTIF('Approved Products List'!C$5:C713,'Approved Products List'!C713)=1)*1</f>
        <v>0</v>
      </c>
      <c r="C2345" s="19"/>
      <c r="D2345" s="19" t="e">
        <f t="array" ref="D2345">IF(ROWS(D$6:D2345)&lt;=C$5,INDEX('Approved Products List'!$C$5:$C$2890,SMALL(IF($B$6:$B$4551=1,ROW($B$6:$B$4551)-ROW(B$6)+1),ROWS(D$6:D2345))),"")</f>
        <v>#REF!</v>
      </c>
      <c r="E2345" s="19" t="e">
        <f>IF(D2345="", "",MATCH(D2345,'Approved Products List'!C$5:C$2890,0))</f>
        <v>#REF!</v>
      </c>
      <c r="F2345" s="21" t="e">
        <f>IF(D2345="", "",COUNTIF('Approved Products List'!C$5:C$2890,D2345))</f>
        <v>#REF!</v>
      </c>
    </row>
    <row r="2346" spans="2:6" x14ac:dyDescent="0.25">
      <c r="B2346" s="20">
        <f>(COUNTIF('Approved Products List'!C$5:C714,'Approved Products List'!C714)=1)*1</f>
        <v>0</v>
      </c>
      <c r="C2346" s="19"/>
      <c r="D2346" s="19" t="e">
        <f t="array" ref="D2346">IF(ROWS(D$6:D2346)&lt;=C$5,INDEX('Approved Products List'!$C$5:$C$2890,SMALL(IF($B$6:$B$4551=1,ROW($B$6:$B$4551)-ROW(B$6)+1),ROWS(D$6:D2346))),"")</f>
        <v>#REF!</v>
      </c>
      <c r="E2346" s="19" t="e">
        <f>IF(D2346="", "",MATCH(D2346,'Approved Products List'!C$5:C$2890,0))</f>
        <v>#REF!</v>
      </c>
      <c r="F2346" s="21" t="e">
        <f>IF(D2346="", "",COUNTIF('Approved Products List'!C$5:C$2890,D2346))</f>
        <v>#REF!</v>
      </c>
    </row>
    <row r="2347" spans="2:6" x14ac:dyDescent="0.25">
      <c r="B2347" s="20">
        <f>(COUNTIF('Approved Products List'!C$5:C715,'Approved Products List'!C715)=1)*1</f>
        <v>0</v>
      </c>
      <c r="C2347" s="19"/>
      <c r="D2347" s="19" t="e">
        <f t="array" ref="D2347">IF(ROWS(D$6:D2347)&lt;=C$5,INDEX('Approved Products List'!$C$5:$C$2890,SMALL(IF($B$6:$B$4551=1,ROW($B$6:$B$4551)-ROW(B$6)+1),ROWS(D$6:D2347))),"")</f>
        <v>#REF!</v>
      </c>
      <c r="E2347" s="19" t="e">
        <f>IF(D2347="", "",MATCH(D2347,'Approved Products List'!C$5:C$2890,0))</f>
        <v>#REF!</v>
      </c>
      <c r="F2347" s="21" t="e">
        <f>IF(D2347="", "",COUNTIF('Approved Products List'!C$5:C$2890,D2347))</f>
        <v>#REF!</v>
      </c>
    </row>
    <row r="2348" spans="2:6" x14ac:dyDescent="0.25">
      <c r="B2348" s="20">
        <f>(COUNTIF('Approved Products List'!C$5:C716,'Approved Products List'!C716)=1)*1</f>
        <v>0</v>
      </c>
      <c r="C2348" s="19"/>
      <c r="D2348" s="19" t="e">
        <f t="array" ref="D2348">IF(ROWS(D$6:D2348)&lt;=C$5,INDEX('Approved Products List'!$C$5:$C$2890,SMALL(IF($B$6:$B$4551=1,ROW($B$6:$B$4551)-ROW(B$6)+1),ROWS(D$6:D2348))),"")</f>
        <v>#REF!</v>
      </c>
      <c r="E2348" s="19" t="e">
        <f>IF(D2348="", "",MATCH(D2348,'Approved Products List'!C$5:C$2890,0))</f>
        <v>#REF!</v>
      </c>
      <c r="F2348" s="21" t="e">
        <f>IF(D2348="", "",COUNTIF('Approved Products List'!C$5:C$2890,D2348))</f>
        <v>#REF!</v>
      </c>
    </row>
    <row r="2349" spans="2:6" x14ac:dyDescent="0.25">
      <c r="B2349" s="20">
        <f>(COUNTIF('Approved Products List'!C$5:C717,'Approved Products List'!C717)=1)*1</f>
        <v>0</v>
      </c>
      <c r="C2349" s="19"/>
      <c r="D2349" s="19" t="e">
        <f t="array" ref="D2349">IF(ROWS(D$6:D2349)&lt;=C$5,INDEX('Approved Products List'!$C$5:$C$2890,SMALL(IF($B$6:$B$4551=1,ROW($B$6:$B$4551)-ROW(B$6)+1),ROWS(D$6:D2349))),"")</f>
        <v>#REF!</v>
      </c>
      <c r="E2349" s="19" t="e">
        <f>IF(D2349="", "",MATCH(D2349,'Approved Products List'!C$5:C$2890,0))</f>
        <v>#REF!</v>
      </c>
      <c r="F2349" s="21" t="e">
        <f>IF(D2349="", "",COUNTIF('Approved Products List'!C$5:C$2890,D2349))</f>
        <v>#REF!</v>
      </c>
    </row>
    <row r="2350" spans="2:6" x14ac:dyDescent="0.25">
      <c r="B2350" s="20">
        <f>(COUNTIF('Approved Products List'!C$5:C718,'Approved Products List'!C718)=1)*1</f>
        <v>0</v>
      </c>
      <c r="C2350" s="19"/>
      <c r="D2350" s="19" t="e">
        <f t="array" ref="D2350">IF(ROWS(D$6:D2350)&lt;=C$5,INDEX('Approved Products List'!$C$5:$C$2890,SMALL(IF($B$6:$B$4551=1,ROW($B$6:$B$4551)-ROW(B$6)+1),ROWS(D$6:D2350))),"")</f>
        <v>#REF!</v>
      </c>
      <c r="E2350" s="19" t="e">
        <f>IF(D2350="", "",MATCH(D2350,'Approved Products List'!C$5:C$2890,0))</f>
        <v>#REF!</v>
      </c>
      <c r="F2350" s="21" t="e">
        <f>IF(D2350="", "",COUNTIF('Approved Products List'!C$5:C$2890,D2350))</f>
        <v>#REF!</v>
      </c>
    </row>
    <row r="2351" spans="2:6" x14ac:dyDescent="0.25">
      <c r="B2351" s="20">
        <f>(COUNTIF('Approved Products List'!C$5:C719,'Approved Products List'!C719)=1)*1</f>
        <v>0</v>
      </c>
      <c r="C2351" s="19"/>
      <c r="D2351" s="19" t="e">
        <f t="array" ref="D2351">IF(ROWS(D$6:D2351)&lt;=C$5,INDEX('Approved Products List'!$C$5:$C$2890,SMALL(IF($B$6:$B$4551=1,ROW($B$6:$B$4551)-ROW(B$6)+1),ROWS(D$6:D2351))),"")</f>
        <v>#REF!</v>
      </c>
      <c r="E2351" s="19" t="e">
        <f>IF(D2351="", "",MATCH(D2351,'Approved Products List'!C$5:C$2890,0))</f>
        <v>#REF!</v>
      </c>
      <c r="F2351" s="21" t="e">
        <f>IF(D2351="", "",COUNTIF('Approved Products List'!C$5:C$2890,D2351))</f>
        <v>#REF!</v>
      </c>
    </row>
    <row r="2352" spans="2:6" x14ac:dyDescent="0.25">
      <c r="B2352" s="20">
        <f>(COUNTIF('Approved Products List'!C$5:C720,'Approved Products List'!C720)=1)*1</f>
        <v>0</v>
      </c>
      <c r="C2352" s="19"/>
      <c r="D2352" s="19" t="e">
        <f t="array" ref="D2352">IF(ROWS(D$6:D2352)&lt;=C$5,INDEX('Approved Products List'!$C$5:$C$2890,SMALL(IF($B$6:$B$4551=1,ROW($B$6:$B$4551)-ROW(B$6)+1),ROWS(D$6:D2352))),"")</f>
        <v>#REF!</v>
      </c>
      <c r="E2352" s="19" t="e">
        <f>IF(D2352="", "",MATCH(D2352,'Approved Products List'!C$5:C$2890,0))</f>
        <v>#REF!</v>
      </c>
      <c r="F2352" s="21" t="e">
        <f>IF(D2352="", "",COUNTIF('Approved Products List'!C$5:C$2890,D2352))</f>
        <v>#REF!</v>
      </c>
    </row>
    <row r="2353" spans="2:6" x14ac:dyDescent="0.25">
      <c r="B2353" s="20">
        <f>(COUNTIF('Approved Products List'!C$5:C721,'Approved Products List'!C721)=1)*1</f>
        <v>0</v>
      </c>
      <c r="C2353" s="19"/>
      <c r="D2353" s="19" t="e">
        <f t="array" ref="D2353">IF(ROWS(D$6:D2353)&lt;=C$5,INDEX('Approved Products List'!$C$5:$C$2890,SMALL(IF($B$6:$B$4551=1,ROW($B$6:$B$4551)-ROW(B$6)+1),ROWS(D$6:D2353))),"")</f>
        <v>#REF!</v>
      </c>
      <c r="E2353" s="19" t="e">
        <f>IF(D2353="", "",MATCH(D2353,'Approved Products List'!C$5:C$2890,0))</f>
        <v>#REF!</v>
      </c>
      <c r="F2353" s="21" t="e">
        <f>IF(D2353="", "",COUNTIF('Approved Products List'!C$5:C$2890,D2353))</f>
        <v>#REF!</v>
      </c>
    </row>
    <row r="2354" spans="2:6" x14ac:dyDescent="0.25">
      <c r="B2354" s="20">
        <f>(COUNTIF('Approved Products List'!C$5:C722,'Approved Products List'!C722)=1)*1</f>
        <v>0</v>
      </c>
      <c r="C2354" s="19"/>
      <c r="D2354" s="19" t="e">
        <f t="array" ref="D2354">IF(ROWS(D$6:D2354)&lt;=C$5,INDEX('Approved Products List'!$C$5:$C$2890,SMALL(IF($B$6:$B$4551=1,ROW($B$6:$B$4551)-ROW(B$6)+1),ROWS(D$6:D2354))),"")</f>
        <v>#REF!</v>
      </c>
      <c r="E2354" s="19" t="e">
        <f>IF(D2354="", "",MATCH(D2354,'Approved Products List'!C$5:C$2890,0))</f>
        <v>#REF!</v>
      </c>
      <c r="F2354" s="21" t="e">
        <f>IF(D2354="", "",COUNTIF('Approved Products List'!C$5:C$2890,D2354))</f>
        <v>#REF!</v>
      </c>
    </row>
    <row r="2355" spans="2:6" x14ac:dyDescent="0.25">
      <c r="B2355" s="20">
        <f>(COUNTIF('Approved Products List'!C$5:C723,'Approved Products List'!C723)=1)*1</f>
        <v>0</v>
      </c>
      <c r="C2355" s="19"/>
      <c r="D2355" s="19" t="e">
        <f t="array" ref="D2355">IF(ROWS(D$6:D2355)&lt;=C$5,INDEX('Approved Products List'!$C$5:$C$2890,SMALL(IF($B$6:$B$4551=1,ROW($B$6:$B$4551)-ROW(B$6)+1),ROWS(D$6:D2355))),"")</f>
        <v>#REF!</v>
      </c>
      <c r="E2355" s="19" t="e">
        <f>IF(D2355="", "",MATCH(D2355,'Approved Products List'!C$5:C$2890,0))</f>
        <v>#REF!</v>
      </c>
      <c r="F2355" s="21" t="e">
        <f>IF(D2355="", "",COUNTIF('Approved Products List'!C$5:C$2890,D2355))</f>
        <v>#REF!</v>
      </c>
    </row>
    <row r="2356" spans="2:6" x14ac:dyDescent="0.25">
      <c r="B2356" s="20">
        <f>(COUNTIF('Approved Products List'!C$5:C724,'Approved Products List'!C724)=1)*1</f>
        <v>0</v>
      </c>
      <c r="C2356" s="19"/>
      <c r="D2356" s="19" t="e">
        <f t="array" ref="D2356">IF(ROWS(D$6:D2356)&lt;=C$5,INDEX('Approved Products List'!$C$5:$C$2890,SMALL(IF($B$6:$B$4551=1,ROW($B$6:$B$4551)-ROW(B$6)+1),ROWS(D$6:D2356))),"")</f>
        <v>#REF!</v>
      </c>
      <c r="E2356" s="19" t="e">
        <f>IF(D2356="", "",MATCH(D2356,'Approved Products List'!C$5:C$2890,0))</f>
        <v>#REF!</v>
      </c>
      <c r="F2356" s="21" t="e">
        <f>IF(D2356="", "",COUNTIF('Approved Products List'!C$5:C$2890,D2356))</f>
        <v>#REF!</v>
      </c>
    </row>
    <row r="2357" spans="2:6" x14ac:dyDescent="0.25">
      <c r="B2357" s="20">
        <f>(COUNTIF('Approved Products List'!C$5:C725,'Approved Products List'!C725)=1)*1</f>
        <v>0</v>
      </c>
      <c r="C2357" s="19"/>
      <c r="D2357" s="19" t="e">
        <f t="array" ref="D2357">IF(ROWS(D$6:D2357)&lt;=C$5,INDEX('Approved Products List'!$C$5:$C$2890,SMALL(IF($B$6:$B$4551=1,ROW($B$6:$B$4551)-ROW(B$6)+1),ROWS(D$6:D2357))),"")</f>
        <v>#REF!</v>
      </c>
      <c r="E2357" s="19" t="e">
        <f>IF(D2357="", "",MATCH(D2357,'Approved Products List'!C$5:C$2890,0))</f>
        <v>#REF!</v>
      </c>
      <c r="F2357" s="21" t="e">
        <f>IF(D2357="", "",COUNTIF('Approved Products List'!C$5:C$2890,D2357))</f>
        <v>#REF!</v>
      </c>
    </row>
    <row r="2358" spans="2:6" x14ac:dyDescent="0.25">
      <c r="B2358" s="20">
        <f>(COUNTIF('Approved Products List'!C$5:C726,'Approved Products List'!C726)=1)*1</f>
        <v>0</v>
      </c>
      <c r="C2358" s="19"/>
      <c r="D2358" s="19" t="e">
        <f t="array" ref="D2358">IF(ROWS(D$6:D2358)&lt;=C$5,INDEX('Approved Products List'!$C$5:$C$2890,SMALL(IF($B$6:$B$4551=1,ROW($B$6:$B$4551)-ROW(B$6)+1),ROWS(D$6:D2358))),"")</f>
        <v>#REF!</v>
      </c>
      <c r="E2358" s="19" t="e">
        <f>IF(D2358="", "",MATCH(D2358,'Approved Products List'!C$5:C$2890,0))</f>
        <v>#REF!</v>
      </c>
      <c r="F2358" s="21" t="e">
        <f>IF(D2358="", "",COUNTIF('Approved Products List'!C$5:C$2890,D2358))</f>
        <v>#REF!</v>
      </c>
    </row>
    <row r="2359" spans="2:6" x14ac:dyDescent="0.25">
      <c r="B2359" s="20">
        <f>(COUNTIF('Approved Products List'!C$5:C727,'Approved Products List'!C727)=1)*1</f>
        <v>0</v>
      </c>
      <c r="C2359" s="19"/>
      <c r="D2359" s="19" t="e">
        <f t="array" ref="D2359">IF(ROWS(D$6:D2359)&lt;=C$5,INDEX('Approved Products List'!$C$5:$C$2890,SMALL(IF($B$6:$B$4551=1,ROW($B$6:$B$4551)-ROW(B$6)+1),ROWS(D$6:D2359))),"")</f>
        <v>#REF!</v>
      </c>
      <c r="E2359" s="19" t="e">
        <f>IF(D2359="", "",MATCH(D2359,'Approved Products List'!C$5:C$2890,0))</f>
        <v>#REF!</v>
      </c>
      <c r="F2359" s="21" t="e">
        <f>IF(D2359="", "",COUNTIF('Approved Products List'!C$5:C$2890,D2359))</f>
        <v>#REF!</v>
      </c>
    </row>
    <row r="2360" spans="2:6" x14ac:dyDescent="0.25">
      <c r="B2360" s="20">
        <f>(COUNTIF('Approved Products List'!C$5:C728,'Approved Products List'!C728)=1)*1</f>
        <v>0</v>
      </c>
      <c r="C2360" s="19"/>
      <c r="D2360" s="19" t="e">
        <f t="array" ref="D2360">IF(ROWS(D$6:D2360)&lt;=C$5,INDEX('Approved Products List'!$C$5:$C$2890,SMALL(IF($B$6:$B$4551=1,ROW($B$6:$B$4551)-ROW(B$6)+1),ROWS(D$6:D2360))),"")</f>
        <v>#REF!</v>
      </c>
      <c r="E2360" s="19" t="e">
        <f>IF(D2360="", "",MATCH(D2360,'Approved Products List'!C$5:C$2890,0))</f>
        <v>#REF!</v>
      </c>
      <c r="F2360" s="21" t="e">
        <f>IF(D2360="", "",COUNTIF('Approved Products List'!C$5:C$2890,D2360))</f>
        <v>#REF!</v>
      </c>
    </row>
    <row r="2361" spans="2:6" x14ac:dyDescent="0.25">
      <c r="B2361" s="20">
        <f>(COUNTIF('Approved Products List'!C$5:C729,'Approved Products List'!C729)=1)*1</f>
        <v>0</v>
      </c>
      <c r="C2361" s="19"/>
      <c r="D2361" s="19" t="e">
        <f t="array" ref="D2361">IF(ROWS(D$6:D2361)&lt;=C$5,INDEX('Approved Products List'!$C$5:$C$2890,SMALL(IF($B$6:$B$4551=1,ROW($B$6:$B$4551)-ROW(B$6)+1),ROWS(D$6:D2361))),"")</f>
        <v>#REF!</v>
      </c>
      <c r="E2361" s="19" t="e">
        <f>IF(D2361="", "",MATCH(D2361,'Approved Products List'!C$5:C$2890,0))</f>
        <v>#REF!</v>
      </c>
      <c r="F2361" s="21" t="e">
        <f>IF(D2361="", "",COUNTIF('Approved Products List'!C$5:C$2890,D2361))</f>
        <v>#REF!</v>
      </c>
    </row>
    <row r="2362" spans="2:6" x14ac:dyDescent="0.25">
      <c r="B2362" s="20">
        <f>(COUNTIF('Approved Products List'!C$5:C730,'Approved Products List'!C730)=1)*1</f>
        <v>0</v>
      </c>
      <c r="C2362" s="19"/>
      <c r="D2362" s="19" t="e">
        <f t="array" ref="D2362">IF(ROWS(D$6:D2362)&lt;=C$5,INDEX('Approved Products List'!$C$5:$C$2890,SMALL(IF($B$6:$B$4551=1,ROW($B$6:$B$4551)-ROW(B$6)+1),ROWS(D$6:D2362))),"")</f>
        <v>#REF!</v>
      </c>
      <c r="E2362" s="19" t="e">
        <f>IF(D2362="", "",MATCH(D2362,'Approved Products List'!C$5:C$2890,0))</f>
        <v>#REF!</v>
      </c>
      <c r="F2362" s="21" t="e">
        <f>IF(D2362="", "",COUNTIF('Approved Products List'!C$5:C$2890,D2362))</f>
        <v>#REF!</v>
      </c>
    </row>
    <row r="2363" spans="2:6" x14ac:dyDescent="0.25">
      <c r="B2363" s="20">
        <f>(COUNTIF('Approved Products List'!C$5:C731,'Approved Products List'!C731)=1)*1</f>
        <v>0</v>
      </c>
      <c r="C2363" s="19"/>
      <c r="D2363" s="19" t="e">
        <f t="array" ref="D2363">IF(ROWS(D$6:D2363)&lt;=C$5,INDEX('Approved Products List'!$C$5:$C$2890,SMALL(IF($B$6:$B$4551=1,ROW($B$6:$B$4551)-ROW(B$6)+1),ROWS(D$6:D2363))),"")</f>
        <v>#REF!</v>
      </c>
      <c r="E2363" s="19" t="e">
        <f>IF(D2363="", "",MATCH(D2363,'Approved Products List'!C$5:C$2890,0))</f>
        <v>#REF!</v>
      </c>
      <c r="F2363" s="21" t="e">
        <f>IF(D2363="", "",COUNTIF('Approved Products List'!C$5:C$2890,D2363))</f>
        <v>#REF!</v>
      </c>
    </row>
    <row r="2364" spans="2:6" x14ac:dyDescent="0.25">
      <c r="B2364" s="20">
        <f>(COUNTIF('Approved Products List'!C$5:C732,'Approved Products List'!C732)=1)*1</f>
        <v>0</v>
      </c>
      <c r="C2364" s="19"/>
      <c r="D2364" s="19" t="e">
        <f t="array" ref="D2364">IF(ROWS(D$6:D2364)&lt;=C$5,INDEX('Approved Products List'!$C$5:$C$2890,SMALL(IF($B$6:$B$4551=1,ROW($B$6:$B$4551)-ROW(B$6)+1),ROWS(D$6:D2364))),"")</f>
        <v>#REF!</v>
      </c>
      <c r="E2364" s="19" t="e">
        <f>IF(D2364="", "",MATCH(D2364,'Approved Products List'!C$5:C$2890,0))</f>
        <v>#REF!</v>
      </c>
      <c r="F2364" s="21" t="e">
        <f>IF(D2364="", "",COUNTIF('Approved Products List'!C$5:C$2890,D2364))</f>
        <v>#REF!</v>
      </c>
    </row>
    <row r="2365" spans="2:6" x14ac:dyDescent="0.25">
      <c r="B2365" s="20">
        <f>(COUNTIF('Approved Products List'!C$5:C733,'Approved Products List'!C733)=1)*1</f>
        <v>0</v>
      </c>
      <c r="C2365" s="19"/>
      <c r="D2365" s="19" t="e">
        <f t="array" ref="D2365">IF(ROWS(D$6:D2365)&lt;=C$5,INDEX('Approved Products List'!$C$5:$C$2890,SMALL(IF($B$6:$B$4551=1,ROW($B$6:$B$4551)-ROW(B$6)+1),ROWS(D$6:D2365))),"")</f>
        <v>#REF!</v>
      </c>
      <c r="E2365" s="19" t="e">
        <f>IF(D2365="", "",MATCH(D2365,'Approved Products List'!C$5:C$2890,0))</f>
        <v>#REF!</v>
      </c>
      <c r="F2365" s="21" t="e">
        <f>IF(D2365="", "",COUNTIF('Approved Products List'!C$5:C$2890,D2365))</f>
        <v>#REF!</v>
      </c>
    </row>
    <row r="2366" spans="2:6" x14ac:dyDescent="0.25">
      <c r="B2366" s="20">
        <f>(COUNTIF('Approved Products List'!C$5:C734,'Approved Products List'!C734)=1)*1</f>
        <v>0</v>
      </c>
      <c r="C2366" s="19"/>
      <c r="D2366" s="19" t="e">
        <f t="array" ref="D2366">IF(ROWS(D$6:D2366)&lt;=C$5,INDEX('Approved Products List'!$C$5:$C$2890,SMALL(IF($B$6:$B$4551=1,ROW($B$6:$B$4551)-ROW(B$6)+1),ROWS(D$6:D2366))),"")</f>
        <v>#REF!</v>
      </c>
      <c r="E2366" s="19" t="e">
        <f>IF(D2366="", "",MATCH(D2366,'Approved Products List'!C$5:C$2890,0))</f>
        <v>#REF!</v>
      </c>
      <c r="F2366" s="21" t="e">
        <f>IF(D2366="", "",COUNTIF('Approved Products List'!C$5:C$2890,D2366))</f>
        <v>#REF!</v>
      </c>
    </row>
    <row r="2367" spans="2:6" x14ac:dyDescent="0.25">
      <c r="B2367" s="20">
        <f>(COUNTIF('Approved Products List'!C$5:C735,'Approved Products List'!C735)=1)*1</f>
        <v>0</v>
      </c>
      <c r="C2367" s="19"/>
      <c r="D2367" s="19" t="e">
        <f t="array" ref="D2367">IF(ROWS(D$6:D2367)&lt;=C$5,INDEX('Approved Products List'!$C$5:$C$2890,SMALL(IF($B$6:$B$4551=1,ROW($B$6:$B$4551)-ROW(B$6)+1),ROWS(D$6:D2367))),"")</f>
        <v>#REF!</v>
      </c>
      <c r="E2367" s="19" t="e">
        <f>IF(D2367="", "",MATCH(D2367,'Approved Products List'!C$5:C$2890,0))</f>
        <v>#REF!</v>
      </c>
      <c r="F2367" s="21" t="e">
        <f>IF(D2367="", "",COUNTIF('Approved Products List'!C$5:C$2890,D2367))</f>
        <v>#REF!</v>
      </c>
    </row>
    <row r="2368" spans="2:6" x14ac:dyDescent="0.25">
      <c r="B2368" s="20">
        <f>(COUNTIF('Approved Products List'!C$5:C736,'Approved Products List'!C736)=1)*1</f>
        <v>0</v>
      </c>
      <c r="C2368" s="19"/>
      <c r="D2368" s="19" t="e">
        <f t="array" ref="D2368">IF(ROWS(D$6:D2368)&lt;=C$5,INDEX('Approved Products List'!$C$5:$C$2890,SMALL(IF($B$6:$B$4551=1,ROW($B$6:$B$4551)-ROW(B$6)+1),ROWS(D$6:D2368))),"")</f>
        <v>#REF!</v>
      </c>
      <c r="E2368" s="19" t="e">
        <f>IF(D2368="", "",MATCH(D2368,'Approved Products List'!C$5:C$2890,0))</f>
        <v>#REF!</v>
      </c>
      <c r="F2368" s="21" t="e">
        <f>IF(D2368="", "",COUNTIF('Approved Products List'!C$5:C$2890,D2368))</f>
        <v>#REF!</v>
      </c>
    </row>
    <row r="2369" spans="2:6" x14ac:dyDescent="0.25">
      <c r="B2369" s="20">
        <f>(COUNTIF('Approved Products List'!C$5:C737,'Approved Products List'!C737)=1)*1</f>
        <v>0</v>
      </c>
      <c r="C2369" s="19"/>
      <c r="D2369" s="19" t="e">
        <f t="array" ref="D2369">IF(ROWS(D$6:D2369)&lt;=C$5,INDEX('Approved Products List'!$C$5:$C$2890,SMALL(IF($B$6:$B$4551=1,ROW($B$6:$B$4551)-ROW(B$6)+1),ROWS(D$6:D2369))),"")</f>
        <v>#REF!</v>
      </c>
      <c r="E2369" s="19" t="e">
        <f>IF(D2369="", "",MATCH(D2369,'Approved Products List'!C$5:C$2890,0))</f>
        <v>#REF!</v>
      </c>
      <c r="F2369" s="21" t="e">
        <f>IF(D2369="", "",COUNTIF('Approved Products List'!C$5:C$2890,D2369))</f>
        <v>#REF!</v>
      </c>
    </row>
    <row r="2370" spans="2:6" x14ac:dyDescent="0.25">
      <c r="B2370" s="20">
        <f>(COUNTIF('Approved Products List'!C$5:C738,'Approved Products List'!C738)=1)*1</f>
        <v>0</v>
      </c>
      <c r="C2370" s="19"/>
      <c r="D2370" s="19" t="e">
        <f t="array" ref="D2370">IF(ROWS(D$6:D2370)&lt;=C$5,INDEX('Approved Products List'!$C$5:$C$2890,SMALL(IF($B$6:$B$4551=1,ROW($B$6:$B$4551)-ROW(B$6)+1),ROWS(D$6:D2370))),"")</f>
        <v>#REF!</v>
      </c>
      <c r="E2370" s="19" t="e">
        <f>IF(D2370="", "",MATCH(D2370,'Approved Products List'!C$5:C$2890,0))</f>
        <v>#REF!</v>
      </c>
      <c r="F2370" s="21" t="e">
        <f>IF(D2370="", "",COUNTIF('Approved Products List'!C$5:C$2890,D2370))</f>
        <v>#REF!</v>
      </c>
    </row>
    <row r="2371" spans="2:6" x14ac:dyDescent="0.25">
      <c r="B2371" s="20">
        <f>(COUNTIF('Approved Products List'!C$5:C739,'Approved Products List'!C739)=1)*1</f>
        <v>0</v>
      </c>
      <c r="C2371" s="19"/>
      <c r="D2371" s="19" t="e">
        <f t="array" ref="D2371">IF(ROWS(D$6:D2371)&lt;=C$5,INDEX('Approved Products List'!$C$5:$C$2890,SMALL(IF($B$6:$B$4551=1,ROW($B$6:$B$4551)-ROW(B$6)+1),ROWS(D$6:D2371))),"")</f>
        <v>#REF!</v>
      </c>
      <c r="E2371" s="19" t="e">
        <f>IF(D2371="", "",MATCH(D2371,'Approved Products List'!C$5:C$2890,0))</f>
        <v>#REF!</v>
      </c>
      <c r="F2371" s="21" t="e">
        <f>IF(D2371="", "",COUNTIF('Approved Products List'!C$5:C$2890,D2371))</f>
        <v>#REF!</v>
      </c>
    </row>
    <row r="2372" spans="2:6" x14ac:dyDescent="0.25">
      <c r="B2372" s="20">
        <f>(COUNTIF('Approved Products List'!C$5:C740,'Approved Products List'!C740)=1)*1</f>
        <v>0</v>
      </c>
      <c r="C2372" s="19"/>
      <c r="D2372" s="19" t="e">
        <f t="array" ref="D2372">IF(ROWS(D$6:D2372)&lt;=C$5,INDEX('Approved Products List'!$C$5:$C$2890,SMALL(IF($B$6:$B$4551=1,ROW($B$6:$B$4551)-ROW(B$6)+1),ROWS(D$6:D2372))),"")</f>
        <v>#REF!</v>
      </c>
      <c r="E2372" s="19" t="e">
        <f>IF(D2372="", "",MATCH(D2372,'Approved Products List'!C$5:C$2890,0))</f>
        <v>#REF!</v>
      </c>
      <c r="F2372" s="21" t="e">
        <f>IF(D2372="", "",COUNTIF('Approved Products List'!C$5:C$2890,D2372))</f>
        <v>#REF!</v>
      </c>
    </row>
    <row r="2373" spans="2:6" x14ac:dyDescent="0.25">
      <c r="B2373" s="20">
        <f>(COUNTIF('Approved Products List'!C$5:C741,'Approved Products List'!C741)=1)*1</f>
        <v>0</v>
      </c>
      <c r="C2373" s="19"/>
      <c r="D2373" s="19" t="e">
        <f t="array" ref="D2373">IF(ROWS(D$6:D2373)&lt;=C$5,INDEX('Approved Products List'!$C$5:$C$2890,SMALL(IF($B$6:$B$4551=1,ROW($B$6:$B$4551)-ROW(B$6)+1),ROWS(D$6:D2373))),"")</f>
        <v>#REF!</v>
      </c>
      <c r="E2373" s="19" t="e">
        <f>IF(D2373="", "",MATCH(D2373,'Approved Products List'!C$5:C$2890,0))</f>
        <v>#REF!</v>
      </c>
      <c r="F2373" s="21" t="e">
        <f>IF(D2373="", "",COUNTIF('Approved Products List'!C$5:C$2890,D2373))</f>
        <v>#REF!</v>
      </c>
    </row>
    <row r="2374" spans="2:6" x14ac:dyDescent="0.25">
      <c r="B2374" s="20">
        <f>(COUNTIF('Approved Products List'!C$5:C742,'Approved Products List'!C742)=1)*1</f>
        <v>0</v>
      </c>
      <c r="C2374" s="19"/>
      <c r="D2374" s="19" t="e">
        <f t="array" ref="D2374">IF(ROWS(D$6:D2374)&lt;=C$5,INDEX('Approved Products List'!$C$5:$C$2890,SMALL(IF($B$6:$B$4551=1,ROW($B$6:$B$4551)-ROW(B$6)+1),ROWS(D$6:D2374))),"")</f>
        <v>#REF!</v>
      </c>
      <c r="E2374" s="19" t="e">
        <f>IF(D2374="", "",MATCH(D2374,'Approved Products List'!C$5:C$2890,0))</f>
        <v>#REF!</v>
      </c>
      <c r="F2374" s="21" t="e">
        <f>IF(D2374="", "",COUNTIF('Approved Products List'!C$5:C$2890,D2374))</f>
        <v>#REF!</v>
      </c>
    </row>
    <row r="2375" spans="2:6" x14ac:dyDescent="0.25">
      <c r="B2375" s="20">
        <f>(COUNTIF('Approved Products List'!C$5:C743,'Approved Products List'!C743)=1)*1</f>
        <v>0</v>
      </c>
      <c r="C2375" s="19"/>
      <c r="D2375" s="19" t="e">
        <f t="array" ref="D2375">IF(ROWS(D$6:D2375)&lt;=C$5,INDEX('Approved Products List'!$C$5:$C$2890,SMALL(IF($B$6:$B$4551=1,ROW($B$6:$B$4551)-ROW(B$6)+1),ROWS(D$6:D2375))),"")</f>
        <v>#REF!</v>
      </c>
      <c r="E2375" s="19" t="e">
        <f>IF(D2375="", "",MATCH(D2375,'Approved Products List'!C$5:C$2890,0))</f>
        <v>#REF!</v>
      </c>
      <c r="F2375" s="21" t="e">
        <f>IF(D2375="", "",COUNTIF('Approved Products List'!C$5:C$2890,D2375))</f>
        <v>#REF!</v>
      </c>
    </row>
    <row r="2376" spans="2:6" x14ac:dyDescent="0.25">
      <c r="B2376" s="20">
        <f>(COUNTIF('Approved Products List'!C$5:C744,'Approved Products List'!C744)=1)*1</f>
        <v>0</v>
      </c>
      <c r="C2376" s="19"/>
      <c r="D2376" s="19" t="e">
        <f t="array" ref="D2376">IF(ROWS(D$6:D2376)&lt;=C$5,INDEX('Approved Products List'!$C$5:$C$2890,SMALL(IF($B$6:$B$4551=1,ROW($B$6:$B$4551)-ROW(B$6)+1),ROWS(D$6:D2376))),"")</f>
        <v>#REF!</v>
      </c>
      <c r="E2376" s="19" t="e">
        <f>IF(D2376="", "",MATCH(D2376,'Approved Products List'!C$5:C$2890,0))</f>
        <v>#REF!</v>
      </c>
      <c r="F2376" s="21" t="e">
        <f>IF(D2376="", "",COUNTIF('Approved Products List'!C$5:C$2890,D2376))</f>
        <v>#REF!</v>
      </c>
    </row>
    <row r="2377" spans="2:6" x14ac:dyDescent="0.25">
      <c r="B2377" s="20">
        <f>(COUNTIF('Approved Products List'!C$5:C745,'Approved Products List'!C745)=1)*1</f>
        <v>0</v>
      </c>
      <c r="C2377" s="19"/>
      <c r="D2377" s="19" t="e">
        <f t="array" ref="D2377">IF(ROWS(D$6:D2377)&lt;=C$5,INDEX('Approved Products List'!$C$5:$C$2890,SMALL(IF($B$6:$B$4551=1,ROW($B$6:$B$4551)-ROW(B$6)+1),ROWS(D$6:D2377))),"")</f>
        <v>#REF!</v>
      </c>
      <c r="E2377" s="19" t="e">
        <f>IF(D2377="", "",MATCH(D2377,'Approved Products List'!C$5:C$2890,0))</f>
        <v>#REF!</v>
      </c>
      <c r="F2377" s="21" t="e">
        <f>IF(D2377="", "",COUNTIF('Approved Products List'!C$5:C$2890,D2377))</f>
        <v>#REF!</v>
      </c>
    </row>
    <row r="2378" spans="2:6" x14ac:dyDescent="0.25">
      <c r="B2378" s="20">
        <f>(COUNTIF('Approved Products List'!C$5:C746,'Approved Products List'!C746)=1)*1</f>
        <v>0</v>
      </c>
      <c r="C2378" s="19"/>
      <c r="D2378" s="19" t="e">
        <f t="array" ref="D2378">IF(ROWS(D$6:D2378)&lt;=C$5,INDEX('Approved Products List'!$C$5:$C$2890,SMALL(IF($B$6:$B$4551=1,ROW($B$6:$B$4551)-ROW(B$6)+1),ROWS(D$6:D2378))),"")</f>
        <v>#REF!</v>
      </c>
      <c r="E2378" s="19" t="e">
        <f>IF(D2378="", "",MATCH(D2378,'Approved Products List'!C$5:C$2890,0))</f>
        <v>#REF!</v>
      </c>
      <c r="F2378" s="21" t="e">
        <f>IF(D2378="", "",COUNTIF('Approved Products List'!C$5:C$2890,D2378))</f>
        <v>#REF!</v>
      </c>
    </row>
    <row r="2379" spans="2:6" x14ac:dyDescent="0.25">
      <c r="B2379" s="20">
        <f>(COUNTIF('Approved Products List'!C$5:C747,'Approved Products List'!C747)=1)*1</f>
        <v>0</v>
      </c>
      <c r="C2379" s="19"/>
      <c r="D2379" s="19" t="e">
        <f t="array" ref="D2379">IF(ROWS(D$6:D2379)&lt;=C$5,INDEX('Approved Products List'!$C$5:$C$2890,SMALL(IF($B$6:$B$4551=1,ROW($B$6:$B$4551)-ROW(B$6)+1),ROWS(D$6:D2379))),"")</f>
        <v>#REF!</v>
      </c>
      <c r="E2379" s="19" t="e">
        <f>IF(D2379="", "",MATCH(D2379,'Approved Products List'!C$5:C$2890,0))</f>
        <v>#REF!</v>
      </c>
      <c r="F2379" s="21" t="e">
        <f>IF(D2379="", "",COUNTIF('Approved Products List'!C$5:C$2890,D2379))</f>
        <v>#REF!</v>
      </c>
    </row>
    <row r="2380" spans="2:6" x14ac:dyDescent="0.25">
      <c r="B2380" s="20">
        <f>(COUNTIF('Approved Products List'!C$5:C748,'Approved Products List'!C748)=1)*1</f>
        <v>0</v>
      </c>
      <c r="C2380" s="19"/>
      <c r="D2380" s="19" t="e">
        <f t="array" ref="D2380">IF(ROWS(D$6:D2380)&lt;=C$5,INDEX('Approved Products List'!$C$5:$C$2890,SMALL(IF($B$6:$B$4551=1,ROW($B$6:$B$4551)-ROW(B$6)+1),ROWS(D$6:D2380))),"")</f>
        <v>#REF!</v>
      </c>
      <c r="E2380" s="19" t="e">
        <f>IF(D2380="", "",MATCH(D2380,'Approved Products List'!C$5:C$2890,0))</f>
        <v>#REF!</v>
      </c>
      <c r="F2380" s="21" t="e">
        <f>IF(D2380="", "",COUNTIF('Approved Products List'!C$5:C$2890,D2380))</f>
        <v>#REF!</v>
      </c>
    </row>
    <row r="2381" spans="2:6" x14ac:dyDescent="0.25">
      <c r="B2381" s="20">
        <f>(COUNTIF('Approved Products List'!C$5:C749,'Approved Products List'!C749)=1)*1</f>
        <v>0</v>
      </c>
      <c r="C2381" s="19"/>
      <c r="D2381" s="19" t="e">
        <f t="array" ref="D2381">IF(ROWS(D$6:D2381)&lt;=C$5,INDEX('Approved Products List'!$C$5:$C$2890,SMALL(IF($B$6:$B$4551=1,ROW($B$6:$B$4551)-ROW(B$6)+1),ROWS(D$6:D2381))),"")</f>
        <v>#REF!</v>
      </c>
      <c r="E2381" s="19" t="e">
        <f>IF(D2381="", "",MATCH(D2381,'Approved Products List'!C$5:C$2890,0))</f>
        <v>#REF!</v>
      </c>
      <c r="F2381" s="21" t="e">
        <f>IF(D2381="", "",COUNTIF('Approved Products List'!C$5:C$2890,D2381))</f>
        <v>#REF!</v>
      </c>
    </row>
    <row r="2382" spans="2:6" x14ac:dyDescent="0.25">
      <c r="B2382" s="20">
        <f>(COUNTIF('Approved Products List'!C$5:C750,'Approved Products List'!C750)=1)*1</f>
        <v>0</v>
      </c>
      <c r="C2382" s="19"/>
      <c r="D2382" s="19" t="e">
        <f t="array" ref="D2382">IF(ROWS(D$6:D2382)&lt;=C$5,INDEX('Approved Products List'!$C$5:$C$2890,SMALL(IF($B$6:$B$4551=1,ROW($B$6:$B$4551)-ROW(B$6)+1),ROWS(D$6:D2382))),"")</f>
        <v>#REF!</v>
      </c>
      <c r="E2382" s="19" t="e">
        <f>IF(D2382="", "",MATCH(D2382,'Approved Products List'!C$5:C$2890,0))</f>
        <v>#REF!</v>
      </c>
      <c r="F2382" s="21" t="e">
        <f>IF(D2382="", "",COUNTIF('Approved Products List'!C$5:C$2890,D2382))</f>
        <v>#REF!</v>
      </c>
    </row>
    <row r="2383" spans="2:6" x14ac:dyDescent="0.25">
      <c r="B2383" s="20">
        <f>(COUNTIF('Approved Products List'!C$5:C751,'Approved Products List'!C751)=1)*1</f>
        <v>0</v>
      </c>
      <c r="C2383" s="19"/>
      <c r="D2383" s="19" t="e">
        <f t="array" ref="D2383">IF(ROWS(D$6:D2383)&lt;=C$5,INDEX('Approved Products List'!$C$5:$C$2890,SMALL(IF($B$6:$B$4551=1,ROW($B$6:$B$4551)-ROW(B$6)+1),ROWS(D$6:D2383))),"")</f>
        <v>#REF!</v>
      </c>
      <c r="E2383" s="19" t="e">
        <f>IF(D2383="", "",MATCH(D2383,'Approved Products List'!C$5:C$2890,0))</f>
        <v>#REF!</v>
      </c>
      <c r="F2383" s="21" t="e">
        <f>IF(D2383="", "",COUNTIF('Approved Products List'!C$5:C$2890,D2383))</f>
        <v>#REF!</v>
      </c>
    </row>
    <row r="2384" spans="2:6" x14ac:dyDescent="0.25">
      <c r="B2384" s="20">
        <f>(COUNTIF('Approved Products List'!C$5:C752,'Approved Products List'!C752)=1)*1</f>
        <v>0</v>
      </c>
      <c r="C2384" s="19"/>
      <c r="D2384" s="19" t="e">
        <f t="array" ref="D2384">IF(ROWS(D$6:D2384)&lt;=C$5,INDEX('Approved Products List'!$C$5:$C$2890,SMALL(IF($B$6:$B$4551=1,ROW($B$6:$B$4551)-ROW(B$6)+1),ROWS(D$6:D2384))),"")</f>
        <v>#REF!</v>
      </c>
      <c r="E2384" s="19" t="e">
        <f>IF(D2384="", "",MATCH(D2384,'Approved Products List'!C$5:C$2890,0))</f>
        <v>#REF!</v>
      </c>
      <c r="F2384" s="21" t="e">
        <f>IF(D2384="", "",COUNTIF('Approved Products List'!C$5:C$2890,D2384))</f>
        <v>#REF!</v>
      </c>
    </row>
    <row r="2385" spans="2:6" x14ac:dyDescent="0.25">
      <c r="B2385" s="20">
        <f>(COUNTIF('Approved Products List'!C$5:C753,'Approved Products List'!C753)=1)*1</f>
        <v>0</v>
      </c>
      <c r="C2385" s="19"/>
      <c r="D2385" s="19" t="e">
        <f t="array" ref="D2385">IF(ROWS(D$6:D2385)&lt;=C$5,INDEX('Approved Products List'!$C$5:$C$2890,SMALL(IF($B$6:$B$4551=1,ROW($B$6:$B$4551)-ROW(B$6)+1),ROWS(D$6:D2385))),"")</f>
        <v>#REF!</v>
      </c>
      <c r="E2385" s="19" t="e">
        <f>IF(D2385="", "",MATCH(D2385,'Approved Products List'!C$5:C$2890,0))</f>
        <v>#REF!</v>
      </c>
      <c r="F2385" s="21" t="e">
        <f>IF(D2385="", "",COUNTIF('Approved Products List'!C$5:C$2890,D2385))</f>
        <v>#REF!</v>
      </c>
    </row>
    <row r="2386" spans="2:6" x14ac:dyDescent="0.25">
      <c r="B2386" s="20">
        <f>(COUNTIF('Approved Products List'!C$5:C754,'Approved Products List'!C754)=1)*1</f>
        <v>0</v>
      </c>
      <c r="C2386" s="19"/>
      <c r="D2386" s="19" t="e">
        <f t="array" ref="D2386">IF(ROWS(D$6:D2386)&lt;=C$5,INDEX('Approved Products List'!$C$5:$C$2890,SMALL(IF($B$6:$B$4551=1,ROW($B$6:$B$4551)-ROW(B$6)+1),ROWS(D$6:D2386))),"")</f>
        <v>#REF!</v>
      </c>
      <c r="E2386" s="19" t="e">
        <f>IF(D2386="", "",MATCH(D2386,'Approved Products List'!C$5:C$2890,0))</f>
        <v>#REF!</v>
      </c>
      <c r="F2386" s="21" t="e">
        <f>IF(D2386="", "",COUNTIF('Approved Products List'!C$5:C$2890,D2386))</f>
        <v>#REF!</v>
      </c>
    </row>
    <row r="2387" spans="2:6" x14ac:dyDescent="0.25">
      <c r="B2387" s="20">
        <f>(COUNTIF('Approved Products List'!C$5:C755,'Approved Products List'!C755)=1)*1</f>
        <v>0</v>
      </c>
      <c r="C2387" s="19"/>
      <c r="D2387" s="19" t="e">
        <f t="array" ref="D2387">IF(ROWS(D$6:D2387)&lt;=C$5,INDEX('Approved Products List'!$C$5:$C$2890,SMALL(IF($B$6:$B$4551=1,ROW($B$6:$B$4551)-ROW(B$6)+1),ROWS(D$6:D2387))),"")</f>
        <v>#REF!</v>
      </c>
      <c r="E2387" s="19" t="e">
        <f>IF(D2387="", "",MATCH(D2387,'Approved Products List'!C$5:C$2890,0))</f>
        <v>#REF!</v>
      </c>
      <c r="F2387" s="21" t="e">
        <f>IF(D2387="", "",COUNTIF('Approved Products List'!C$5:C$2890,D2387))</f>
        <v>#REF!</v>
      </c>
    </row>
    <row r="2388" spans="2:6" x14ac:dyDescent="0.25">
      <c r="B2388" s="20">
        <f>(COUNTIF('Approved Products List'!C$5:C756,'Approved Products List'!C756)=1)*1</f>
        <v>0</v>
      </c>
      <c r="C2388" s="19"/>
      <c r="D2388" s="19" t="e">
        <f t="array" ref="D2388">IF(ROWS(D$6:D2388)&lt;=C$5,INDEX('Approved Products List'!$C$5:$C$2890,SMALL(IF($B$6:$B$4551=1,ROW($B$6:$B$4551)-ROW(B$6)+1),ROWS(D$6:D2388))),"")</f>
        <v>#REF!</v>
      </c>
      <c r="E2388" s="19" t="e">
        <f>IF(D2388="", "",MATCH(D2388,'Approved Products List'!C$5:C$2890,0))</f>
        <v>#REF!</v>
      </c>
      <c r="F2388" s="21" t="e">
        <f>IF(D2388="", "",COUNTIF('Approved Products List'!C$5:C$2890,D2388))</f>
        <v>#REF!</v>
      </c>
    </row>
    <row r="2389" spans="2:6" x14ac:dyDescent="0.25">
      <c r="B2389" s="20">
        <f>(COUNTIF('Approved Products List'!C$5:C757,'Approved Products List'!C757)=1)*1</f>
        <v>0</v>
      </c>
      <c r="C2389" s="19"/>
      <c r="D2389" s="19" t="e">
        <f t="array" ref="D2389">IF(ROWS(D$6:D2389)&lt;=C$5,INDEX('Approved Products List'!$C$5:$C$2890,SMALL(IF($B$6:$B$4551=1,ROW($B$6:$B$4551)-ROW(B$6)+1),ROWS(D$6:D2389))),"")</f>
        <v>#REF!</v>
      </c>
      <c r="E2389" s="19" t="e">
        <f>IF(D2389="", "",MATCH(D2389,'Approved Products List'!C$5:C$2890,0))</f>
        <v>#REF!</v>
      </c>
      <c r="F2389" s="21" t="e">
        <f>IF(D2389="", "",COUNTIF('Approved Products List'!C$5:C$2890,D2389))</f>
        <v>#REF!</v>
      </c>
    </row>
    <row r="2390" spans="2:6" x14ac:dyDescent="0.25">
      <c r="B2390" s="20">
        <f>(COUNTIF('Approved Products List'!C$5:C758,'Approved Products List'!C758)=1)*1</f>
        <v>0</v>
      </c>
      <c r="C2390" s="19"/>
      <c r="D2390" s="19" t="e">
        <f t="array" ref="D2390">IF(ROWS(D$6:D2390)&lt;=C$5,INDEX('Approved Products List'!$C$5:$C$2890,SMALL(IF($B$6:$B$4551=1,ROW($B$6:$B$4551)-ROW(B$6)+1),ROWS(D$6:D2390))),"")</f>
        <v>#REF!</v>
      </c>
      <c r="E2390" s="19" t="e">
        <f>IF(D2390="", "",MATCH(D2390,'Approved Products List'!C$5:C$2890,0))</f>
        <v>#REF!</v>
      </c>
      <c r="F2390" s="21" t="e">
        <f>IF(D2390="", "",COUNTIF('Approved Products List'!C$5:C$2890,D2390))</f>
        <v>#REF!</v>
      </c>
    </row>
    <row r="2391" spans="2:6" x14ac:dyDescent="0.25">
      <c r="B2391" s="20">
        <f>(COUNTIF('Approved Products List'!C$5:C759,'Approved Products List'!C759)=1)*1</f>
        <v>0</v>
      </c>
      <c r="C2391" s="19"/>
      <c r="D2391" s="19" t="e">
        <f t="array" ref="D2391">IF(ROWS(D$6:D2391)&lt;=C$5,INDEX('Approved Products List'!$C$5:$C$2890,SMALL(IF($B$6:$B$4551=1,ROW($B$6:$B$4551)-ROW(B$6)+1),ROWS(D$6:D2391))),"")</f>
        <v>#REF!</v>
      </c>
      <c r="E2391" s="19" t="e">
        <f>IF(D2391="", "",MATCH(D2391,'Approved Products List'!C$5:C$2890,0))</f>
        <v>#REF!</v>
      </c>
      <c r="F2391" s="21" t="e">
        <f>IF(D2391="", "",COUNTIF('Approved Products List'!C$5:C$2890,D2391))</f>
        <v>#REF!</v>
      </c>
    </row>
    <row r="2392" spans="2:6" x14ac:dyDescent="0.25">
      <c r="B2392" s="20">
        <f>(COUNTIF('Approved Products List'!C$5:C760,'Approved Products List'!C760)=1)*1</f>
        <v>0</v>
      </c>
      <c r="C2392" s="19"/>
      <c r="D2392" s="19" t="e">
        <f t="array" ref="D2392">IF(ROWS(D$6:D2392)&lt;=C$5,INDEX('Approved Products List'!$C$5:$C$2890,SMALL(IF($B$6:$B$4551=1,ROW($B$6:$B$4551)-ROW(B$6)+1),ROWS(D$6:D2392))),"")</f>
        <v>#REF!</v>
      </c>
      <c r="E2392" s="19" t="e">
        <f>IF(D2392="", "",MATCH(D2392,'Approved Products List'!C$5:C$2890,0))</f>
        <v>#REF!</v>
      </c>
      <c r="F2392" s="21" t="e">
        <f>IF(D2392="", "",COUNTIF('Approved Products List'!C$5:C$2890,D2392))</f>
        <v>#REF!</v>
      </c>
    </row>
    <row r="2393" spans="2:6" x14ac:dyDescent="0.25">
      <c r="B2393" s="20">
        <f>(COUNTIF('Approved Products List'!C$5:C761,'Approved Products List'!C761)=1)*1</f>
        <v>0</v>
      </c>
      <c r="C2393" s="19"/>
      <c r="D2393" s="19" t="e">
        <f t="array" ref="D2393">IF(ROWS(D$6:D2393)&lt;=C$5,INDEX('Approved Products List'!$C$5:$C$2890,SMALL(IF($B$6:$B$4551=1,ROW($B$6:$B$4551)-ROW(B$6)+1),ROWS(D$6:D2393))),"")</f>
        <v>#REF!</v>
      </c>
      <c r="E2393" s="19" t="e">
        <f>IF(D2393="", "",MATCH(D2393,'Approved Products List'!C$5:C$2890,0))</f>
        <v>#REF!</v>
      </c>
      <c r="F2393" s="21" t="e">
        <f>IF(D2393="", "",COUNTIF('Approved Products List'!C$5:C$2890,D2393))</f>
        <v>#REF!</v>
      </c>
    </row>
    <row r="2394" spans="2:6" x14ac:dyDescent="0.25">
      <c r="B2394" s="20">
        <f>(COUNTIF('Approved Products List'!C$5:C762,'Approved Products List'!C762)=1)*1</f>
        <v>0</v>
      </c>
      <c r="C2394" s="19"/>
      <c r="D2394" s="19" t="e">
        <f t="array" ref="D2394">IF(ROWS(D$6:D2394)&lt;=C$5,INDEX('Approved Products List'!$C$5:$C$2890,SMALL(IF($B$6:$B$4551=1,ROW($B$6:$B$4551)-ROW(B$6)+1),ROWS(D$6:D2394))),"")</f>
        <v>#REF!</v>
      </c>
      <c r="E2394" s="19" t="e">
        <f>IF(D2394="", "",MATCH(D2394,'Approved Products List'!C$5:C$2890,0))</f>
        <v>#REF!</v>
      </c>
      <c r="F2394" s="21" t="e">
        <f>IF(D2394="", "",COUNTIF('Approved Products List'!C$5:C$2890,D2394))</f>
        <v>#REF!</v>
      </c>
    </row>
    <row r="2395" spans="2:6" x14ac:dyDescent="0.25">
      <c r="B2395" s="20">
        <f>(COUNTIF('Approved Products List'!C$5:C763,'Approved Products List'!C763)=1)*1</f>
        <v>0</v>
      </c>
      <c r="C2395" s="19"/>
      <c r="D2395" s="19" t="e">
        <f t="array" ref="D2395">IF(ROWS(D$6:D2395)&lt;=C$5,INDEX('Approved Products List'!$C$5:$C$2890,SMALL(IF($B$6:$B$4551=1,ROW($B$6:$B$4551)-ROW(B$6)+1),ROWS(D$6:D2395))),"")</f>
        <v>#REF!</v>
      </c>
      <c r="E2395" s="19" t="e">
        <f>IF(D2395="", "",MATCH(D2395,'Approved Products List'!C$5:C$2890,0))</f>
        <v>#REF!</v>
      </c>
      <c r="F2395" s="21" t="e">
        <f>IF(D2395="", "",COUNTIF('Approved Products List'!C$5:C$2890,D2395))</f>
        <v>#REF!</v>
      </c>
    </row>
    <row r="2396" spans="2:6" x14ac:dyDescent="0.25">
      <c r="B2396" s="20">
        <f>(COUNTIF('Approved Products List'!C$5:C764,'Approved Products List'!C764)=1)*1</f>
        <v>0</v>
      </c>
      <c r="C2396" s="19"/>
      <c r="D2396" s="19" t="e">
        <f t="array" ref="D2396">IF(ROWS(D$6:D2396)&lt;=C$5,INDEX('Approved Products List'!$C$5:$C$2890,SMALL(IF($B$6:$B$4551=1,ROW($B$6:$B$4551)-ROW(B$6)+1),ROWS(D$6:D2396))),"")</f>
        <v>#REF!</v>
      </c>
      <c r="E2396" s="19" t="e">
        <f>IF(D2396="", "",MATCH(D2396,'Approved Products List'!C$5:C$2890,0))</f>
        <v>#REF!</v>
      </c>
      <c r="F2396" s="21" t="e">
        <f>IF(D2396="", "",COUNTIF('Approved Products List'!C$5:C$2890,D2396))</f>
        <v>#REF!</v>
      </c>
    </row>
    <row r="2397" spans="2:6" x14ac:dyDescent="0.25">
      <c r="B2397" s="20">
        <f>(COUNTIF('Approved Products List'!C$5:C765,'Approved Products List'!C765)=1)*1</f>
        <v>0</v>
      </c>
      <c r="C2397" s="19"/>
      <c r="D2397" s="19" t="e">
        <f t="array" ref="D2397">IF(ROWS(D$6:D2397)&lt;=C$5,INDEX('Approved Products List'!$C$5:$C$2890,SMALL(IF($B$6:$B$4551=1,ROW($B$6:$B$4551)-ROW(B$6)+1),ROWS(D$6:D2397))),"")</f>
        <v>#REF!</v>
      </c>
      <c r="E2397" s="19" t="e">
        <f>IF(D2397="", "",MATCH(D2397,'Approved Products List'!C$5:C$2890,0))</f>
        <v>#REF!</v>
      </c>
      <c r="F2397" s="21" t="e">
        <f>IF(D2397="", "",COUNTIF('Approved Products List'!C$5:C$2890,D2397))</f>
        <v>#REF!</v>
      </c>
    </row>
    <row r="2398" spans="2:6" x14ac:dyDescent="0.25">
      <c r="B2398" s="20">
        <f>(COUNTIF('Approved Products List'!C$5:C766,'Approved Products List'!C766)=1)*1</f>
        <v>0</v>
      </c>
      <c r="C2398" s="19"/>
      <c r="D2398" s="19" t="e">
        <f t="array" ref="D2398">IF(ROWS(D$6:D2398)&lt;=C$5,INDEX('Approved Products List'!$C$5:$C$2890,SMALL(IF($B$6:$B$4551=1,ROW($B$6:$B$4551)-ROW(B$6)+1),ROWS(D$6:D2398))),"")</f>
        <v>#REF!</v>
      </c>
      <c r="E2398" s="19" t="e">
        <f>IF(D2398="", "",MATCH(D2398,'Approved Products List'!C$5:C$2890,0))</f>
        <v>#REF!</v>
      </c>
      <c r="F2398" s="21" t="e">
        <f>IF(D2398="", "",COUNTIF('Approved Products List'!C$5:C$2890,D2398))</f>
        <v>#REF!</v>
      </c>
    </row>
    <row r="2399" spans="2:6" x14ac:dyDescent="0.25">
      <c r="B2399" s="20">
        <f>(COUNTIF('Approved Products List'!C$5:C767,'Approved Products List'!C767)=1)*1</f>
        <v>0</v>
      </c>
      <c r="C2399" s="19"/>
      <c r="D2399" s="19" t="e">
        <f t="array" ref="D2399">IF(ROWS(D$6:D2399)&lt;=C$5,INDEX('Approved Products List'!$C$5:$C$2890,SMALL(IF($B$6:$B$4551=1,ROW($B$6:$B$4551)-ROW(B$6)+1),ROWS(D$6:D2399))),"")</f>
        <v>#REF!</v>
      </c>
      <c r="E2399" s="19" t="e">
        <f>IF(D2399="", "",MATCH(D2399,'Approved Products List'!C$5:C$2890,0))</f>
        <v>#REF!</v>
      </c>
      <c r="F2399" s="21" t="e">
        <f>IF(D2399="", "",COUNTIF('Approved Products List'!C$5:C$2890,D2399))</f>
        <v>#REF!</v>
      </c>
    </row>
    <row r="2400" spans="2:6" x14ac:dyDescent="0.25">
      <c r="B2400" s="20">
        <f>(COUNTIF('Approved Products List'!C$5:C768,'Approved Products List'!C768)=1)*1</f>
        <v>0</v>
      </c>
      <c r="C2400" s="19"/>
      <c r="D2400" s="19" t="e">
        <f t="array" ref="D2400">IF(ROWS(D$6:D2400)&lt;=C$5,INDEX('Approved Products List'!$C$5:$C$2890,SMALL(IF($B$6:$B$4551=1,ROW($B$6:$B$4551)-ROW(B$6)+1),ROWS(D$6:D2400))),"")</f>
        <v>#REF!</v>
      </c>
      <c r="E2400" s="19" t="e">
        <f>IF(D2400="", "",MATCH(D2400,'Approved Products List'!C$5:C$2890,0))</f>
        <v>#REF!</v>
      </c>
      <c r="F2400" s="21" t="e">
        <f>IF(D2400="", "",COUNTIF('Approved Products List'!C$5:C$2890,D2400))</f>
        <v>#REF!</v>
      </c>
    </row>
    <row r="2401" spans="2:6" x14ac:dyDescent="0.25">
      <c r="B2401" s="20">
        <f>(COUNTIF('Approved Products List'!C$5:C768,'Approved Products List'!#REF!)=1)*1</f>
        <v>0</v>
      </c>
      <c r="C2401" s="19"/>
      <c r="D2401" s="19" t="e">
        <f t="array" ref="D2401">IF(ROWS(D$6:D2401)&lt;=C$5,INDEX('Approved Products List'!$C$5:$C$2890,SMALL(IF($B$6:$B$4551=1,ROW($B$6:$B$4551)-ROW(B$6)+1),ROWS(D$6:D2401))),"")</f>
        <v>#REF!</v>
      </c>
      <c r="E2401" s="19" t="e">
        <f>IF(D2401="", "",MATCH(D2401,'Approved Products List'!C$5:C$2890,0))</f>
        <v>#REF!</v>
      </c>
      <c r="F2401" s="21" t="e">
        <f>IF(D2401="", "",COUNTIF('Approved Products List'!C$5:C$2890,D2401))</f>
        <v>#REF!</v>
      </c>
    </row>
    <row r="2402" spans="2:6" x14ac:dyDescent="0.25">
      <c r="B2402" s="20">
        <f>(COUNTIF('Approved Products List'!C$5:C769,'Approved Products List'!C769)=1)*1</f>
        <v>0</v>
      </c>
      <c r="C2402" s="19"/>
      <c r="D2402" s="19" t="e">
        <f t="array" ref="D2402">IF(ROWS(D$6:D2402)&lt;=C$5,INDEX('Approved Products List'!$C$5:$C$2890,SMALL(IF($B$6:$B$4551=1,ROW($B$6:$B$4551)-ROW(B$6)+1),ROWS(D$6:D2402))),"")</f>
        <v>#REF!</v>
      </c>
      <c r="E2402" s="19" t="e">
        <f>IF(D2402="", "",MATCH(D2402,'Approved Products List'!C$5:C$2890,0))</f>
        <v>#REF!</v>
      </c>
      <c r="F2402" s="21" t="e">
        <f>IF(D2402="", "",COUNTIF('Approved Products List'!C$5:C$2890,D2402))</f>
        <v>#REF!</v>
      </c>
    </row>
    <row r="2403" spans="2:6" x14ac:dyDescent="0.25">
      <c r="B2403" s="20">
        <f>(COUNTIF('Approved Products List'!C$5:C770,'Approved Products List'!C770)=1)*1</f>
        <v>0</v>
      </c>
      <c r="C2403" s="19"/>
      <c r="D2403" s="19" t="e">
        <f t="array" ref="D2403">IF(ROWS(D$6:D2403)&lt;=C$5,INDEX('Approved Products List'!$C$5:$C$2890,SMALL(IF($B$6:$B$4551=1,ROW($B$6:$B$4551)-ROW(B$6)+1),ROWS(D$6:D2403))),"")</f>
        <v>#REF!</v>
      </c>
      <c r="E2403" s="19" t="e">
        <f>IF(D2403="", "",MATCH(D2403,'Approved Products List'!C$5:C$2890,0))</f>
        <v>#REF!</v>
      </c>
      <c r="F2403" s="21" t="e">
        <f>IF(D2403="", "",COUNTIF('Approved Products List'!C$5:C$2890,D2403))</f>
        <v>#REF!</v>
      </c>
    </row>
    <row r="2404" spans="2:6" x14ac:dyDescent="0.25">
      <c r="B2404" s="20">
        <f>(COUNTIF('Approved Products List'!C$5:C771,'Approved Products List'!C771)=1)*1</f>
        <v>0</v>
      </c>
      <c r="C2404" s="19"/>
      <c r="D2404" s="19" t="e">
        <f t="array" ref="D2404">IF(ROWS(D$6:D2404)&lt;=C$5,INDEX('Approved Products List'!$C$5:$C$2890,SMALL(IF($B$6:$B$4551=1,ROW($B$6:$B$4551)-ROW(B$6)+1),ROWS(D$6:D2404))),"")</f>
        <v>#REF!</v>
      </c>
      <c r="E2404" s="19" t="e">
        <f>IF(D2404="", "",MATCH(D2404,'Approved Products List'!C$5:C$2890,0))</f>
        <v>#REF!</v>
      </c>
      <c r="F2404" s="21" t="e">
        <f>IF(D2404="", "",COUNTIF('Approved Products List'!C$5:C$2890,D2404))</f>
        <v>#REF!</v>
      </c>
    </row>
    <row r="2405" spans="2:6" x14ac:dyDescent="0.25">
      <c r="B2405" s="20">
        <f>(COUNTIF('Approved Products List'!C$5:C772,'Approved Products List'!C772)=1)*1</f>
        <v>0</v>
      </c>
      <c r="C2405" s="19"/>
      <c r="D2405" s="19" t="e">
        <f t="array" ref="D2405">IF(ROWS(D$6:D2405)&lt;=C$5,INDEX('Approved Products List'!$C$5:$C$2890,SMALL(IF($B$6:$B$4551=1,ROW($B$6:$B$4551)-ROW(B$6)+1),ROWS(D$6:D2405))),"")</f>
        <v>#REF!</v>
      </c>
      <c r="E2405" s="19" t="e">
        <f>IF(D2405="", "",MATCH(D2405,'Approved Products List'!C$5:C$2890,0))</f>
        <v>#REF!</v>
      </c>
      <c r="F2405" s="21" t="e">
        <f>IF(D2405="", "",COUNTIF('Approved Products List'!C$5:C$2890,D2405))</f>
        <v>#REF!</v>
      </c>
    </row>
    <row r="2406" spans="2:6" x14ac:dyDescent="0.25">
      <c r="B2406" s="20">
        <f>(COUNTIF('Approved Products List'!C$5:C773,'Approved Products List'!C773)=1)*1</f>
        <v>0</v>
      </c>
      <c r="C2406" s="19"/>
      <c r="D2406" s="19" t="e">
        <f t="array" ref="D2406">IF(ROWS(D$6:D2406)&lt;=C$5,INDEX('Approved Products List'!$C$5:$C$2890,SMALL(IF($B$6:$B$4551=1,ROW($B$6:$B$4551)-ROW(B$6)+1),ROWS(D$6:D2406))),"")</f>
        <v>#REF!</v>
      </c>
      <c r="E2406" s="19" t="e">
        <f>IF(D2406="", "",MATCH(D2406,'Approved Products List'!C$5:C$2890,0))</f>
        <v>#REF!</v>
      </c>
      <c r="F2406" s="21" t="e">
        <f>IF(D2406="", "",COUNTIF('Approved Products List'!C$5:C$2890,D2406))</f>
        <v>#REF!</v>
      </c>
    </row>
    <row r="2407" spans="2:6" x14ac:dyDescent="0.25">
      <c r="B2407" s="20">
        <f>(COUNTIF('Approved Products List'!C$5:C774,'Approved Products List'!C774)=1)*1</f>
        <v>0</v>
      </c>
      <c r="C2407" s="19"/>
      <c r="D2407" s="19" t="e">
        <f t="array" ref="D2407">IF(ROWS(D$6:D2407)&lt;=C$5,INDEX('Approved Products List'!$C$5:$C$2890,SMALL(IF($B$6:$B$4551=1,ROW($B$6:$B$4551)-ROW(B$6)+1),ROWS(D$6:D2407))),"")</f>
        <v>#REF!</v>
      </c>
      <c r="E2407" s="19" t="e">
        <f>IF(D2407="", "",MATCH(D2407,'Approved Products List'!C$5:C$2890,0))</f>
        <v>#REF!</v>
      </c>
      <c r="F2407" s="21" t="e">
        <f>IF(D2407="", "",COUNTIF('Approved Products List'!C$5:C$2890,D2407))</f>
        <v>#REF!</v>
      </c>
    </row>
    <row r="2408" spans="2:6" x14ac:dyDescent="0.25">
      <c r="B2408" s="20">
        <f>(COUNTIF('Approved Products List'!C$5:C775,'Approved Products List'!C775)=1)*1</f>
        <v>0</v>
      </c>
      <c r="C2408" s="19"/>
      <c r="D2408" s="19" t="e">
        <f t="array" ref="D2408">IF(ROWS(D$6:D2408)&lt;=C$5,INDEX('Approved Products List'!$C$5:$C$2890,SMALL(IF($B$6:$B$4551=1,ROW($B$6:$B$4551)-ROW(B$6)+1),ROWS(D$6:D2408))),"")</f>
        <v>#REF!</v>
      </c>
      <c r="E2408" s="19" t="e">
        <f>IF(D2408="", "",MATCH(D2408,'Approved Products List'!C$5:C$2890,0))</f>
        <v>#REF!</v>
      </c>
      <c r="F2408" s="21" t="e">
        <f>IF(D2408="", "",COUNTIF('Approved Products List'!C$5:C$2890,D2408))</f>
        <v>#REF!</v>
      </c>
    </row>
    <row r="2409" spans="2:6" x14ac:dyDescent="0.25">
      <c r="B2409" s="20">
        <f>(COUNTIF('Approved Products List'!C$5:C776,'Approved Products List'!C776)=1)*1</f>
        <v>0</v>
      </c>
      <c r="C2409" s="19"/>
      <c r="D2409" s="19" t="e">
        <f t="array" ref="D2409">IF(ROWS(D$6:D2409)&lt;=C$5,INDEX('Approved Products List'!$C$5:$C$2890,SMALL(IF($B$6:$B$4551=1,ROW($B$6:$B$4551)-ROW(B$6)+1),ROWS(D$6:D2409))),"")</f>
        <v>#REF!</v>
      </c>
      <c r="E2409" s="19" t="e">
        <f>IF(D2409="", "",MATCH(D2409,'Approved Products List'!C$5:C$2890,0))</f>
        <v>#REF!</v>
      </c>
      <c r="F2409" s="21" t="e">
        <f>IF(D2409="", "",COUNTIF('Approved Products List'!C$5:C$2890,D2409))</f>
        <v>#REF!</v>
      </c>
    </row>
    <row r="2410" spans="2:6" x14ac:dyDescent="0.25">
      <c r="B2410" s="20">
        <f>(COUNTIF('Approved Products List'!C$5:C777,'Approved Products List'!C777)=1)*1</f>
        <v>0</v>
      </c>
      <c r="C2410" s="19"/>
      <c r="D2410" s="19" t="e">
        <f t="array" ref="D2410">IF(ROWS(D$6:D2410)&lt;=C$5,INDEX('Approved Products List'!$C$5:$C$2890,SMALL(IF($B$6:$B$4551=1,ROW($B$6:$B$4551)-ROW(B$6)+1),ROWS(D$6:D2410))),"")</f>
        <v>#REF!</v>
      </c>
      <c r="E2410" s="19" t="e">
        <f>IF(D2410="", "",MATCH(D2410,'Approved Products List'!C$5:C$2890,0))</f>
        <v>#REF!</v>
      </c>
      <c r="F2410" s="21" t="e">
        <f>IF(D2410="", "",COUNTIF('Approved Products List'!C$5:C$2890,D2410))</f>
        <v>#REF!</v>
      </c>
    </row>
    <row r="2411" spans="2:6" x14ac:dyDescent="0.25">
      <c r="B2411" s="20">
        <f>(COUNTIF('Approved Products List'!C$5:C778,'Approved Products List'!C778)=1)*1</f>
        <v>0</v>
      </c>
      <c r="C2411" s="19"/>
      <c r="D2411" s="19" t="e">
        <f t="array" ref="D2411">IF(ROWS(D$6:D2411)&lt;=C$5,INDEX('Approved Products List'!$C$5:$C$2890,SMALL(IF($B$6:$B$4551=1,ROW($B$6:$B$4551)-ROW(B$6)+1),ROWS(D$6:D2411))),"")</f>
        <v>#REF!</v>
      </c>
      <c r="E2411" s="19" t="e">
        <f>IF(D2411="", "",MATCH(D2411,'Approved Products List'!C$5:C$2890,0))</f>
        <v>#REF!</v>
      </c>
      <c r="F2411" s="21" t="e">
        <f>IF(D2411="", "",COUNTIF('Approved Products List'!C$5:C$2890,D2411))</f>
        <v>#REF!</v>
      </c>
    </row>
    <row r="2412" spans="2:6" x14ac:dyDescent="0.25">
      <c r="B2412" s="20">
        <f>(COUNTIF('Approved Products List'!C$5:C779,'Approved Products List'!C779)=1)*1</f>
        <v>0</v>
      </c>
      <c r="C2412" s="19"/>
      <c r="D2412" s="19" t="e">
        <f t="array" ref="D2412">IF(ROWS(D$6:D2412)&lt;=C$5,INDEX('Approved Products List'!$C$5:$C$2890,SMALL(IF($B$6:$B$4551=1,ROW($B$6:$B$4551)-ROW(B$6)+1),ROWS(D$6:D2412))),"")</f>
        <v>#REF!</v>
      </c>
      <c r="E2412" s="19" t="e">
        <f>IF(D2412="", "",MATCH(D2412,'Approved Products List'!C$5:C$2890,0))</f>
        <v>#REF!</v>
      </c>
      <c r="F2412" s="21" t="e">
        <f>IF(D2412="", "",COUNTIF('Approved Products List'!C$5:C$2890,D2412))</f>
        <v>#REF!</v>
      </c>
    </row>
    <row r="2413" spans="2:6" x14ac:dyDescent="0.25">
      <c r="B2413" s="20">
        <f>(COUNTIF('Approved Products List'!C$5:C780,'Approved Products List'!C780)=1)*1</f>
        <v>0</v>
      </c>
      <c r="C2413" s="19"/>
      <c r="D2413" s="19" t="e">
        <f t="array" ref="D2413">IF(ROWS(D$6:D2413)&lt;=C$5,INDEX('Approved Products List'!$C$5:$C$2890,SMALL(IF($B$6:$B$4551=1,ROW($B$6:$B$4551)-ROW(B$6)+1),ROWS(D$6:D2413))),"")</f>
        <v>#REF!</v>
      </c>
      <c r="E2413" s="19" t="e">
        <f>IF(D2413="", "",MATCH(D2413,'Approved Products List'!C$5:C$2890,0))</f>
        <v>#REF!</v>
      </c>
      <c r="F2413" s="21" t="e">
        <f>IF(D2413="", "",COUNTIF('Approved Products List'!C$5:C$2890,D2413))</f>
        <v>#REF!</v>
      </c>
    </row>
    <row r="2414" spans="2:6" x14ac:dyDescent="0.25">
      <c r="B2414" s="20">
        <f>(COUNTIF('Approved Products List'!C$5:C781,'Approved Products List'!C781)=1)*1</f>
        <v>0</v>
      </c>
      <c r="C2414" s="19"/>
      <c r="D2414" s="19" t="e">
        <f t="array" ref="D2414">IF(ROWS(D$6:D2414)&lt;=C$5,INDEX('Approved Products List'!$C$5:$C$2890,SMALL(IF($B$6:$B$4551=1,ROW($B$6:$B$4551)-ROW(B$6)+1),ROWS(D$6:D2414))),"")</f>
        <v>#REF!</v>
      </c>
      <c r="E2414" s="19" t="e">
        <f>IF(D2414="", "",MATCH(D2414,'Approved Products List'!C$5:C$2890,0))</f>
        <v>#REF!</v>
      </c>
      <c r="F2414" s="21" t="e">
        <f>IF(D2414="", "",COUNTIF('Approved Products List'!C$5:C$2890,D2414))</f>
        <v>#REF!</v>
      </c>
    </row>
    <row r="2415" spans="2:6" x14ac:dyDescent="0.25">
      <c r="B2415" s="20">
        <f>(COUNTIF('Approved Products List'!C$5:C782,'Approved Products List'!C782)=1)*1</f>
        <v>0</v>
      </c>
      <c r="C2415" s="19"/>
      <c r="D2415" s="19" t="e">
        <f t="array" ref="D2415">IF(ROWS(D$6:D2415)&lt;=C$5,INDEX('Approved Products List'!$C$5:$C$2890,SMALL(IF($B$6:$B$4551=1,ROW($B$6:$B$4551)-ROW(B$6)+1),ROWS(D$6:D2415))),"")</f>
        <v>#REF!</v>
      </c>
      <c r="E2415" s="19" t="e">
        <f>IF(D2415="", "",MATCH(D2415,'Approved Products List'!C$5:C$2890,0))</f>
        <v>#REF!</v>
      </c>
      <c r="F2415" s="21" t="e">
        <f>IF(D2415="", "",COUNTIF('Approved Products List'!C$5:C$2890,D2415))</f>
        <v>#REF!</v>
      </c>
    </row>
    <row r="2416" spans="2:6" x14ac:dyDescent="0.25">
      <c r="B2416" s="20">
        <f>(COUNTIF('Approved Products List'!C$5:C783,'Approved Products List'!C783)=1)*1</f>
        <v>0</v>
      </c>
      <c r="C2416" s="19"/>
      <c r="D2416" s="19" t="e">
        <f t="array" ref="D2416">IF(ROWS(D$6:D2416)&lt;=C$5,INDEX('Approved Products List'!$C$5:$C$2890,SMALL(IF($B$6:$B$4551=1,ROW($B$6:$B$4551)-ROW(B$6)+1),ROWS(D$6:D2416))),"")</f>
        <v>#REF!</v>
      </c>
      <c r="E2416" s="19" t="e">
        <f>IF(D2416="", "",MATCH(D2416,'Approved Products List'!C$5:C$2890,0))</f>
        <v>#REF!</v>
      </c>
      <c r="F2416" s="21" t="e">
        <f>IF(D2416="", "",COUNTIF('Approved Products List'!C$5:C$2890,D2416))</f>
        <v>#REF!</v>
      </c>
    </row>
    <row r="2417" spans="2:6" x14ac:dyDescent="0.25">
      <c r="B2417" s="20">
        <f>(COUNTIF('Approved Products List'!C$5:C784,'Approved Products List'!C784)=1)*1</f>
        <v>0</v>
      </c>
      <c r="C2417" s="19"/>
      <c r="D2417" s="19" t="e">
        <f t="array" ref="D2417">IF(ROWS(D$6:D2417)&lt;=C$5,INDEX('Approved Products List'!$C$5:$C$2890,SMALL(IF($B$6:$B$4551=1,ROW($B$6:$B$4551)-ROW(B$6)+1),ROWS(D$6:D2417))),"")</f>
        <v>#REF!</v>
      </c>
      <c r="E2417" s="19" t="e">
        <f>IF(D2417="", "",MATCH(D2417,'Approved Products List'!C$5:C$2890,0))</f>
        <v>#REF!</v>
      </c>
      <c r="F2417" s="21" t="e">
        <f>IF(D2417="", "",COUNTIF('Approved Products List'!C$5:C$2890,D2417))</f>
        <v>#REF!</v>
      </c>
    </row>
    <row r="2418" spans="2:6" x14ac:dyDescent="0.25">
      <c r="B2418" s="20">
        <f>(COUNTIF('Approved Products List'!C$5:C785,'Approved Products List'!C785)=1)*1</f>
        <v>0</v>
      </c>
      <c r="C2418" s="19"/>
      <c r="D2418" s="19" t="e">
        <f t="array" ref="D2418">IF(ROWS(D$6:D2418)&lt;=C$5,INDEX('Approved Products List'!$C$5:$C$2890,SMALL(IF($B$6:$B$4551=1,ROW($B$6:$B$4551)-ROW(B$6)+1),ROWS(D$6:D2418))),"")</f>
        <v>#REF!</v>
      </c>
      <c r="E2418" s="19" t="e">
        <f>IF(D2418="", "",MATCH(D2418,'Approved Products List'!C$5:C$2890,0))</f>
        <v>#REF!</v>
      </c>
      <c r="F2418" s="21" t="e">
        <f>IF(D2418="", "",COUNTIF('Approved Products List'!C$5:C$2890,D2418))</f>
        <v>#REF!</v>
      </c>
    </row>
    <row r="2419" spans="2:6" x14ac:dyDescent="0.25">
      <c r="B2419" s="20">
        <f>(COUNTIF('Approved Products List'!C$5:C786,'Approved Products List'!C786)=1)*1</f>
        <v>0</v>
      </c>
      <c r="C2419" s="19"/>
      <c r="D2419" s="19" t="e">
        <f t="array" ref="D2419">IF(ROWS(D$6:D2419)&lt;=C$5,INDEX('Approved Products List'!$C$5:$C$2890,SMALL(IF($B$6:$B$4551=1,ROW($B$6:$B$4551)-ROW(B$6)+1),ROWS(D$6:D2419))),"")</f>
        <v>#REF!</v>
      </c>
      <c r="E2419" s="19" t="e">
        <f>IF(D2419="", "",MATCH(D2419,'Approved Products List'!C$5:C$2890,0))</f>
        <v>#REF!</v>
      </c>
      <c r="F2419" s="21" t="e">
        <f>IF(D2419="", "",COUNTIF('Approved Products List'!C$5:C$2890,D2419))</f>
        <v>#REF!</v>
      </c>
    </row>
    <row r="2420" spans="2:6" x14ac:dyDescent="0.25">
      <c r="B2420" s="20">
        <f>(COUNTIF('Approved Products List'!C$5:C787,'Approved Products List'!C787)=1)*1</f>
        <v>0</v>
      </c>
      <c r="C2420" s="19"/>
      <c r="D2420" s="19" t="e">
        <f t="array" ref="D2420">IF(ROWS(D$6:D2420)&lt;=C$5,INDEX('Approved Products List'!$C$5:$C$2890,SMALL(IF($B$6:$B$4551=1,ROW($B$6:$B$4551)-ROW(B$6)+1),ROWS(D$6:D2420))),"")</f>
        <v>#REF!</v>
      </c>
      <c r="E2420" s="19" t="e">
        <f>IF(D2420="", "",MATCH(D2420,'Approved Products List'!C$5:C$2890,0))</f>
        <v>#REF!</v>
      </c>
      <c r="F2420" s="21" t="e">
        <f>IF(D2420="", "",COUNTIF('Approved Products List'!C$5:C$2890,D2420))</f>
        <v>#REF!</v>
      </c>
    </row>
    <row r="2421" spans="2:6" x14ac:dyDescent="0.25">
      <c r="B2421" s="20">
        <f>(COUNTIF('Approved Products List'!C$5:C788,'Approved Products List'!C788)=1)*1</f>
        <v>0</v>
      </c>
      <c r="C2421" s="19"/>
      <c r="D2421" s="19" t="e">
        <f t="array" ref="D2421">IF(ROWS(D$6:D2421)&lt;=C$5,INDEX('Approved Products List'!$C$5:$C$2890,SMALL(IF($B$6:$B$4551=1,ROW($B$6:$B$4551)-ROW(B$6)+1),ROWS(D$6:D2421))),"")</f>
        <v>#REF!</v>
      </c>
      <c r="E2421" s="19" t="e">
        <f>IF(D2421="", "",MATCH(D2421,'Approved Products List'!C$5:C$2890,0))</f>
        <v>#REF!</v>
      </c>
      <c r="F2421" s="21" t="e">
        <f>IF(D2421="", "",COUNTIF('Approved Products List'!C$5:C$2890,D2421))</f>
        <v>#REF!</v>
      </c>
    </row>
    <row r="2422" spans="2:6" x14ac:dyDescent="0.25">
      <c r="B2422" s="20">
        <f>(COUNTIF('Approved Products List'!C$5:C789,'Approved Products List'!C789)=1)*1</f>
        <v>0</v>
      </c>
      <c r="C2422" s="19"/>
      <c r="D2422" s="19" t="e">
        <f t="array" ref="D2422">IF(ROWS(D$6:D2422)&lt;=C$5,INDEX('Approved Products List'!$C$5:$C$2890,SMALL(IF($B$6:$B$4551=1,ROW($B$6:$B$4551)-ROW(B$6)+1),ROWS(D$6:D2422))),"")</f>
        <v>#REF!</v>
      </c>
      <c r="E2422" s="19" t="e">
        <f>IF(D2422="", "",MATCH(D2422,'Approved Products List'!C$5:C$2890,0))</f>
        <v>#REF!</v>
      </c>
      <c r="F2422" s="21" t="e">
        <f>IF(D2422="", "",COUNTIF('Approved Products List'!C$5:C$2890,D2422))</f>
        <v>#REF!</v>
      </c>
    </row>
    <row r="2423" spans="2:6" x14ac:dyDescent="0.25">
      <c r="B2423" s="20">
        <f>(COUNTIF('Approved Products List'!C$5:C790,'Approved Products List'!C790)=1)*1</f>
        <v>0</v>
      </c>
      <c r="C2423" s="19"/>
      <c r="D2423" s="19" t="e">
        <f t="array" ref="D2423">IF(ROWS(D$6:D2423)&lt;=C$5,INDEX('Approved Products List'!$C$5:$C$2890,SMALL(IF($B$6:$B$4551=1,ROW($B$6:$B$4551)-ROW(B$6)+1),ROWS(D$6:D2423))),"")</f>
        <v>#REF!</v>
      </c>
      <c r="E2423" s="19" t="e">
        <f>IF(D2423="", "",MATCH(D2423,'Approved Products List'!C$5:C$2890,0))</f>
        <v>#REF!</v>
      </c>
      <c r="F2423" s="21" t="e">
        <f>IF(D2423="", "",COUNTIF('Approved Products List'!C$5:C$2890,D2423))</f>
        <v>#REF!</v>
      </c>
    </row>
    <row r="2424" spans="2:6" x14ac:dyDescent="0.25">
      <c r="B2424" s="20">
        <f>(COUNTIF('Approved Products List'!C$5:C791,'Approved Products List'!C791)=1)*1</f>
        <v>0</v>
      </c>
      <c r="C2424" s="19"/>
      <c r="D2424" s="19" t="e">
        <f t="array" ref="D2424">IF(ROWS(D$6:D2424)&lt;=C$5,INDEX('Approved Products List'!$C$5:$C$2890,SMALL(IF($B$6:$B$4551=1,ROW($B$6:$B$4551)-ROW(B$6)+1),ROWS(D$6:D2424))),"")</f>
        <v>#REF!</v>
      </c>
      <c r="E2424" s="19" t="e">
        <f>IF(D2424="", "",MATCH(D2424,'Approved Products List'!C$5:C$2890,0))</f>
        <v>#REF!</v>
      </c>
      <c r="F2424" s="21" t="e">
        <f>IF(D2424="", "",COUNTIF('Approved Products List'!C$5:C$2890,D2424))</f>
        <v>#REF!</v>
      </c>
    </row>
    <row r="2425" spans="2:6" x14ac:dyDescent="0.25">
      <c r="B2425" s="20">
        <f>(COUNTIF('Approved Products List'!C$5:C792,'Approved Products List'!C792)=1)*1</f>
        <v>0</v>
      </c>
      <c r="C2425" s="19"/>
      <c r="D2425" s="19" t="e">
        <f t="array" ref="D2425">IF(ROWS(D$6:D2425)&lt;=C$5,INDEX('Approved Products List'!$C$5:$C$2890,SMALL(IF($B$6:$B$4551=1,ROW($B$6:$B$4551)-ROW(B$6)+1),ROWS(D$6:D2425))),"")</f>
        <v>#REF!</v>
      </c>
      <c r="E2425" s="19" t="e">
        <f>IF(D2425="", "",MATCH(D2425,'Approved Products List'!C$5:C$2890,0))</f>
        <v>#REF!</v>
      </c>
      <c r="F2425" s="21" t="e">
        <f>IF(D2425="", "",COUNTIF('Approved Products List'!C$5:C$2890,D2425))</f>
        <v>#REF!</v>
      </c>
    </row>
    <row r="2426" spans="2:6" x14ac:dyDescent="0.25">
      <c r="B2426" s="20">
        <f>(COUNTIF('Approved Products List'!C$5:C792,'Approved Products List'!#REF!)=1)*1</f>
        <v>0</v>
      </c>
      <c r="C2426" s="19"/>
      <c r="D2426" s="19" t="e">
        <f t="array" ref="D2426">IF(ROWS(D$6:D2426)&lt;=C$5,INDEX('Approved Products List'!$C$5:$C$2890,SMALL(IF($B$6:$B$4551=1,ROW($B$6:$B$4551)-ROW(B$6)+1),ROWS(D$6:D2426))),"")</f>
        <v>#REF!</v>
      </c>
      <c r="E2426" s="19" t="e">
        <f>IF(D2426="", "",MATCH(D2426,'Approved Products List'!C$5:C$2890,0))</f>
        <v>#REF!</v>
      </c>
      <c r="F2426" s="21" t="e">
        <f>IF(D2426="", "",COUNTIF('Approved Products List'!C$5:C$2890,D2426))</f>
        <v>#REF!</v>
      </c>
    </row>
    <row r="2427" spans="2:6" x14ac:dyDescent="0.25">
      <c r="B2427" s="20">
        <f>(COUNTIF('Approved Products List'!C$5:C793,'Approved Products List'!C793)=1)*1</f>
        <v>0</v>
      </c>
      <c r="C2427" s="19"/>
      <c r="D2427" s="19" t="e">
        <f t="array" ref="D2427">IF(ROWS(D$6:D2427)&lt;=C$5,INDEX('Approved Products List'!$C$5:$C$2890,SMALL(IF($B$6:$B$4551=1,ROW($B$6:$B$4551)-ROW(B$6)+1),ROWS(D$6:D2427))),"")</f>
        <v>#REF!</v>
      </c>
      <c r="E2427" s="19" t="e">
        <f>IF(D2427="", "",MATCH(D2427,'Approved Products List'!C$5:C$2890,0))</f>
        <v>#REF!</v>
      </c>
      <c r="F2427" s="21" t="e">
        <f>IF(D2427="", "",COUNTIF('Approved Products List'!C$5:C$2890,D2427))</f>
        <v>#REF!</v>
      </c>
    </row>
    <row r="2428" spans="2:6" x14ac:dyDescent="0.25">
      <c r="B2428" s="20">
        <f>(COUNTIF('Approved Products List'!C$5:C794,'Approved Products List'!C794)=1)*1</f>
        <v>0</v>
      </c>
      <c r="C2428" s="19"/>
      <c r="D2428" s="19" t="e">
        <f t="array" ref="D2428">IF(ROWS(D$6:D2428)&lt;=C$5,INDEX('Approved Products List'!$C$5:$C$2890,SMALL(IF($B$6:$B$4551=1,ROW($B$6:$B$4551)-ROW(B$6)+1),ROWS(D$6:D2428))),"")</f>
        <v>#REF!</v>
      </c>
      <c r="E2428" s="19" t="e">
        <f>IF(D2428="", "",MATCH(D2428,'Approved Products List'!C$5:C$2890,0))</f>
        <v>#REF!</v>
      </c>
      <c r="F2428" s="21" t="e">
        <f>IF(D2428="", "",COUNTIF('Approved Products List'!C$5:C$2890,D2428))</f>
        <v>#REF!</v>
      </c>
    </row>
    <row r="2429" spans="2:6" x14ac:dyDescent="0.25">
      <c r="B2429" s="20">
        <f>(COUNTIF('Approved Products List'!C$5:C795,'Approved Products List'!C795)=1)*1</f>
        <v>0</v>
      </c>
      <c r="C2429" s="19"/>
      <c r="D2429" s="19" t="e">
        <f t="array" ref="D2429">IF(ROWS(D$6:D2429)&lt;=C$5,INDEX('Approved Products List'!$C$5:$C$2890,SMALL(IF($B$6:$B$4551=1,ROW($B$6:$B$4551)-ROW(B$6)+1),ROWS(D$6:D2429))),"")</f>
        <v>#REF!</v>
      </c>
      <c r="E2429" s="19" t="e">
        <f>IF(D2429="", "",MATCH(D2429,'Approved Products List'!C$5:C$2890,0))</f>
        <v>#REF!</v>
      </c>
      <c r="F2429" s="21" t="e">
        <f>IF(D2429="", "",COUNTIF('Approved Products List'!C$5:C$2890,D2429))</f>
        <v>#REF!</v>
      </c>
    </row>
    <row r="2430" spans="2:6" x14ac:dyDescent="0.25">
      <c r="B2430" s="20">
        <f>(COUNTIF('Approved Products List'!C$5:C796,'Approved Products List'!C796)=1)*1</f>
        <v>0</v>
      </c>
      <c r="C2430" s="19"/>
      <c r="D2430" s="19" t="e">
        <f t="array" ref="D2430">IF(ROWS(D$6:D2430)&lt;=C$5,INDEX('Approved Products List'!$C$5:$C$2890,SMALL(IF($B$6:$B$4551=1,ROW($B$6:$B$4551)-ROW(B$6)+1),ROWS(D$6:D2430))),"")</f>
        <v>#REF!</v>
      </c>
      <c r="E2430" s="19" t="e">
        <f>IF(D2430="", "",MATCH(D2430,'Approved Products List'!C$5:C$2890,0))</f>
        <v>#REF!</v>
      </c>
      <c r="F2430" s="21" t="e">
        <f>IF(D2430="", "",COUNTIF('Approved Products List'!C$5:C$2890,D2430))</f>
        <v>#REF!</v>
      </c>
    </row>
    <row r="2431" spans="2:6" x14ac:dyDescent="0.25">
      <c r="B2431" s="20">
        <f>(COUNTIF('Approved Products List'!C$5:C797,'Approved Products List'!C797)=1)*1</f>
        <v>0</v>
      </c>
      <c r="C2431" s="19"/>
      <c r="D2431" s="19" t="e">
        <f t="array" ref="D2431">IF(ROWS(D$6:D2431)&lt;=C$5,INDEX('Approved Products List'!$C$5:$C$2890,SMALL(IF($B$6:$B$4551=1,ROW($B$6:$B$4551)-ROW(B$6)+1),ROWS(D$6:D2431))),"")</f>
        <v>#REF!</v>
      </c>
      <c r="E2431" s="19" t="e">
        <f>IF(D2431="", "",MATCH(D2431,'Approved Products List'!C$5:C$2890,0))</f>
        <v>#REF!</v>
      </c>
      <c r="F2431" s="21" t="e">
        <f>IF(D2431="", "",COUNTIF('Approved Products List'!C$5:C$2890,D2431))</f>
        <v>#REF!</v>
      </c>
    </row>
    <row r="2432" spans="2:6" x14ac:dyDescent="0.25">
      <c r="B2432" s="20">
        <f>(COUNTIF('Approved Products List'!C$5:C798,'Approved Products List'!C798)=1)*1</f>
        <v>0</v>
      </c>
      <c r="C2432" s="19"/>
      <c r="D2432" s="19" t="e">
        <f t="array" ref="D2432">IF(ROWS(D$6:D2432)&lt;=C$5,INDEX('Approved Products List'!$C$5:$C$2890,SMALL(IF($B$6:$B$4551=1,ROW($B$6:$B$4551)-ROW(B$6)+1),ROWS(D$6:D2432))),"")</f>
        <v>#REF!</v>
      </c>
      <c r="E2432" s="19" t="e">
        <f>IF(D2432="", "",MATCH(D2432,'Approved Products List'!C$5:C$2890,0))</f>
        <v>#REF!</v>
      </c>
      <c r="F2432" s="21" t="e">
        <f>IF(D2432="", "",COUNTIF('Approved Products List'!C$5:C$2890,D2432))</f>
        <v>#REF!</v>
      </c>
    </row>
    <row r="2433" spans="2:6" x14ac:dyDescent="0.25">
      <c r="B2433" s="20">
        <f>(COUNTIF('Approved Products List'!C$5:C799,'Approved Products List'!C799)=1)*1</f>
        <v>0</v>
      </c>
      <c r="C2433" s="19"/>
      <c r="D2433" s="19" t="e">
        <f t="array" ref="D2433">IF(ROWS(D$6:D2433)&lt;=C$5,INDEX('Approved Products List'!$C$5:$C$2890,SMALL(IF($B$6:$B$4551=1,ROW($B$6:$B$4551)-ROW(B$6)+1),ROWS(D$6:D2433))),"")</f>
        <v>#REF!</v>
      </c>
      <c r="E2433" s="19" t="e">
        <f>IF(D2433="", "",MATCH(D2433,'Approved Products List'!C$5:C$2890,0))</f>
        <v>#REF!</v>
      </c>
      <c r="F2433" s="21" t="e">
        <f>IF(D2433="", "",COUNTIF('Approved Products List'!C$5:C$2890,D2433))</f>
        <v>#REF!</v>
      </c>
    </row>
    <row r="2434" spans="2:6" x14ac:dyDescent="0.25">
      <c r="B2434" s="20">
        <f>(COUNTIF('Approved Products List'!C$5:C800,'Approved Products List'!C800)=1)*1</f>
        <v>0</v>
      </c>
      <c r="C2434" s="19"/>
      <c r="D2434" s="19" t="e">
        <f t="array" ref="D2434">IF(ROWS(D$6:D2434)&lt;=C$5,INDEX('Approved Products List'!$C$5:$C$2890,SMALL(IF($B$6:$B$4551=1,ROW($B$6:$B$4551)-ROW(B$6)+1),ROWS(D$6:D2434))),"")</f>
        <v>#REF!</v>
      </c>
      <c r="E2434" s="19" t="e">
        <f>IF(D2434="", "",MATCH(D2434,'Approved Products List'!C$5:C$2890,0))</f>
        <v>#REF!</v>
      </c>
      <c r="F2434" s="21" t="e">
        <f>IF(D2434="", "",COUNTIF('Approved Products List'!C$5:C$2890,D2434))</f>
        <v>#REF!</v>
      </c>
    </row>
    <row r="2435" spans="2:6" x14ac:dyDescent="0.25">
      <c r="B2435" s="20">
        <f>(COUNTIF('Approved Products List'!C$5:C801,'Approved Products List'!C801)=1)*1</f>
        <v>0</v>
      </c>
      <c r="C2435" s="19"/>
      <c r="D2435" s="19" t="e">
        <f t="array" ref="D2435">IF(ROWS(D$6:D2435)&lt;=C$5,INDEX('Approved Products List'!$C$5:$C$2890,SMALL(IF($B$6:$B$4551=1,ROW($B$6:$B$4551)-ROW(B$6)+1),ROWS(D$6:D2435))),"")</f>
        <v>#REF!</v>
      </c>
      <c r="E2435" s="19" t="e">
        <f>IF(D2435="", "",MATCH(D2435,'Approved Products List'!C$5:C$2890,0))</f>
        <v>#REF!</v>
      </c>
      <c r="F2435" s="21" t="e">
        <f>IF(D2435="", "",COUNTIF('Approved Products List'!C$5:C$2890,D2435))</f>
        <v>#REF!</v>
      </c>
    </row>
    <row r="2436" spans="2:6" x14ac:dyDescent="0.25">
      <c r="B2436" s="20">
        <f>(COUNTIF('Approved Products List'!C$5:C802,'Approved Products List'!C802)=1)*1</f>
        <v>0</v>
      </c>
      <c r="C2436" s="19"/>
      <c r="D2436" s="19" t="e">
        <f t="array" ref="D2436">IF(ROWS(D$6:D2436)&lt;=C$5,INDEX('Approved Products List'!$C$5:$C$2890,SMALL(IF($B$6:$B$4551=1,ROW($B$6:$B$4551)-ROW(B$6)+1),ROWS(D$6:D2436))),"")</f>
        <v>#REF!</v>
      </c>
      <c r="E2436" s="19" t="e">
        <f>IF(D2436="", "",MATCH(D2436,'Approved Products List'!C$5:C$2890,0))</f>
        <v>#REF!</v>
      </c>
      <c r="F2436" s="21" t="e">
        <f>IF(D2436="", "",COUNTIF('Approved Products List'!C$5:C$2890,D2436))</f>
        <v>#REF!</v>
      </c>
    </row>
    <row r="2437" spans="2:6" x14ac:dyDescent="0.25">
      <c r="B2437" s="20">
        <f>(COUNTIF('Approved Products List'!C$5:C803,'Approved Products List'!C803)=1)*1</f>
        <v>0</v>
      </c>
      <c r="C2437" s="19"/>
      <c r="D2437" s="19" t="e">
        <f t="array" ref="D2437">IF(ROWS(D$6:D2437)&lt;=C$5,INDEX('Approved Products List'!$C$5:$C$2890,SMALL(IF($B$6:$B$4551=1,ROW($B$6:$B$4551)-ROW(B$6)+1),ROWS(D$6:D2437))),"")</f>
        <v>#REF!</v>
      </c>
      <c r="E2437" s="19" t="e">
        <f>IF(D2437="", "",MATCH(D2437,'Approved Products List'!C$5:C$2890,0))</f>
        <v>#REF!</v>
      </c>
      <c r="F2437" s="21" t="e">
        <f>IF(D2437="", "",COUNTIF('Approved Products List'!C$5:C$2890,D2437))</f>
        <v>#REF!</v>
      </c>
    </row>
    <row r="2438" spans="2:6" x14ac:dyDescent="0.25">
      <c r="B2438" s="20">
        <f>(COUNTIF('Approved Products List'!C$5:C804,'Approved Products List'!C804)=1)*1</f>
        <v>0</v>
      </c>
      <c r="C2438" s="19"/>
      <c r="D2438" s="19" t="e">
        <f t="array" ref="D2438">IF(ROWS(D$6:D2438)&lt;=C$5,INDEX('Approved Products List'!$C$5:$C$2890,SMALL(IF($B$6:$B$4551=1,ROW($B$6:$B$4551)-ROW(B$6)+1),ROWS(D$6:D2438))),"")</f>
        <v>#REF!</v>
      </c>
      <c r="E2438" s="19" t="e">
        <f>IF(D2438="", "",MATCH(D2438,'Approved Products List'!C$5:C$2890,0))</f>
        <v>#REF!</v>
      </c>
      <c r="F2438" s="21" t="e">
        <f>IF(D2438="", "",COUNTIF('Approved Products List'!C$5:C$2890,D2438))</f>
        <v>#REF!</v>
      </c>
    </row>
    <row r="2439" spans="2:6" x14ac:dyDescent="0.25">
      <c r="B2439" s="20">
        <f>(COUNTIF('Approved Products List'!C$5:C805,'Approved Products List'!C805)=1)*1</f>
        <v>0</v>
      </c>
      <c r="C2439" s="19"/>
      <c r="D2439" s="19" t="e">
        <f t="array" ref="D2439">IF(ROWS(D$6:D2439)&lt;=C$5,INDEX('Approved Products List'!$C$5:$C$2890,SMALL(IF($B$6:$B$4551=1,ROW($B$6:$B$4551)-ROW(B$6)+1),ROWS(D$6:D2439))),"")</f>
        <v>#REF!</v>
      </c>
      <c r="E2439" s="19" t="e">
        <f>IF(D2439="", "",MATCH(D2439,'Approved Products List'!C$5:C$2890,0))</f>
        <v>#REF!</v>
      </c>
      <c r="F2439" s="21" t="e">
        <f>IF(D2439="", "",COUNTIF('Approved Products List'!C$5:C$2890,D2439))</f>
        <v>#REF!</v>
      </c>
    </row>
    <row r="2440" spans="2:6" x14ac:dyDescent="0.25">
      <c r="B2440" s="20">
        <f>(COUNTIF('Approved Products List'!C$5:C806,'Approved Products List'!C806)=1)*1</f>
        <v>0</v>
      </c>
      <c r="C2440" s="19"/>
      <c r="D2440" s="19" t="e">
        <f t="array" ref="D2440">IF(ROWS(D$6:D2440)&lt;=C$5,INDEX('Approved Products List'!$C$5:$C$2890,SMALL(IF($B$6:$B$4551=1,ROW($B$6:$B$4551)-ROW(B$6)+1),ROWS(D$6:D2440))),"")</f>
        <v>#REF!</v>
      </c>
      <c r="E2440" s="19" t="e">
        <f>IF(D2440="", "",MATCH(D2440,'Approved Products List'!C$5:C$2890,0))</f>
        <v>#REF!</v>
      </c>
      <c r="F2440" s="21" t="e">
        <f>IF(D2440="", "",COUNTIF('Approved Products List'!C$5:C$2890,D2440))</f>
        <v>#REF!</v>
      </c>
    </row>
    <row r="2441" spans="2:6" x14ac:dyDescent="0.25">
      <c r="B2441" s="20">
        <f>(COUNTIF('Approved Products List'!C$5:C807,'Approved Products List'!C807)=1)*1</f>
        <v>0</v>
      </c>
      <c r="C2441" s="19"/>
      <c r="D2441" s="19" t="e">
        <f t="array" ref="D2441">IF(ROWS(D$6:D2441)&lt;=C$5,INDEX('Approved Products List'!$C$5:$C$2890,SMALL(IF($B$6:$B$4551=1,ROW($B$6:$B$4551)-ROW(B$6)+1),ROWS(D$6:D2441))),"")</f>
        <v>#REF!</v>
      </c>
      <c r="E2441" s="19" t="e">
        <f>IF(D2441="", "",MATCH(D2441,'Approved Products List'!C$5:C$2890,0))</f>
        <v>#REF!</v>
      </c>
      <c r="F2441" s="21" t="e">
        <f>IF(D2441="", "",COUNTIF('Approved Products List'!C$5:C$2890,D2441))</f>
        <v>#REF!</v>
      </c>
    </row>
    <row r="2442" spans="2:6" x14ac:dyDescent="0.25">
      <c r="B2442" s="20">
        <f>(COUNTIF('Approved Products List'!C$5:C808,'Approved Products List'!C808)=1)*1</f>
        <v>0</v>
      </c>
      <c r="C2442" s="19"/>
      <c r="D2442" s="19" t="e">
        <f t="array" ref="D2442">IF(ROWS(D$6:D2442)&lt;=C$5,INDEX('Approved Products List'!$C$5:$C$2890,SMALL(IF($B$6:$B$4551=1,ROW($B$6:$B$4551)-ROW(B$6)+1),ROWS(D$6:D2442))),"")</f>
        <v>#REF!</v>
      </c>
      <c r="E2442" s="19" t="e">
        <f>IF(D2442="", "",MATCH(D2442,'Approved Products List'!C$5:C$2890,0))</f>
        <v>#REF!</v>
      </c>
      <c r="F2442" s="21" t="e">
        <f>IF(D2442="", "",COUNTIF('Approved Products List'!C$5:C$2890,D2442))</f>
        <v>#REF!</v>
      </c>
    </row>
    <row r="2443" spans="2:6" x14ac:dyDescent="0.25">
      <c r="B2443" s="20">
        <f>(COUNTIF('Approved Products List'!C$5:C809,'Approved Products List'!C809)=1)*1</f>
        <v>0</v>
      </c>
      <c r="C2443" s="19"/>
      <c r="D2443" s="19" t="e">
        <f t="array" ref="D2443">IF(ROWS(D$6:D2443)&lt;=C$5,INDEX('Approved Products List'!$C$5:$C$2890,SMALL(IF($B$6:$B$4551=1,ROW($B$6:$B$4551)-ROW(B$6)+1),ROWS(D$6:D2443))),"")</f>
        <v>#REF!</v>
      </c>
      <c r="E2443" s="19" t="e">
        <f>IF(D2443="", "",MATCH(D2443,'Approved Products List'!C$5:C$2890,0))</f>
        <v>#REF!</v>
      </c>
      <c r="F2443" s="21" t="e">
        <f>IF(D2443="", "",COUNTIF('Approved Products List'!C$5:C$2890,D2443))</f>
        <v>#REF!</v>
      </c>
    </row>
    <row r="2444" spans="2:6" x14ac:dyDescent="0.25">
      <c r="B2444" s="20">
        <f>(COUNTIF('Approved Products List'!C$5:C810,'Approved Products List'!C810)=1)*1</f>
        <v>0</v>
      </c>
      <c r="C2444" s="19"/>
      <c r="D2444" s="19" t="e">
        <f t="array" ref="D2444">IF(ROWS(D$6:D2444)&lt;=C$5,INDEX('Approved Products List'!$C$5:$C$2890,SMALL(IF($B$6:$B$4551=1,ROW($B$6:$B$4551)-ROW(B$6)+1),ROWS(D$6:D2444))),"")</f>
        <v>#REF!</v>
      </c>
      <c r="E2444" s="19" t="e">
        <f>IF(D2444="", "",MATCH(D2444,'Approved Products List'!C$5:C$2890,0))</f>
        <v>#REF!</v>
      </c>
      <c r="F2444" s="21" t="e">
        <f>IF(D2444="", "",COUNTIF('Approved Products List'!C$5:C$2890,D2444))</f>
        <v>#REF!</v>
      </c>
    </row>
    <row r="2445" spans="2:6" x14ac:dyDescent="0.25">
      <c r="B2445" s="20">
        <f>(COUNTIF('Approved Products List'!C$5:C811,'Approved Products List'!C811)=1)*1</f>
        <v>0</v>
      </c>
      <c r="C2445" s="19"/>
      <c r="D2445" s="19" t="e">
        <f t="array" ref="D2445">IF(ROWS(D$6:D2445)&lt;=C$5,INDEX('Approved Products List'!$C$5:$C$2890,SMALL(IF($B$6:$B$4551=1,ROW($B$6:$B$4551)-ROW(B$6)+1),ROWS(D$6:D2445))),"")</f>
        <v>#REF!</v>
      </c>
      <c r="E2445" s="19" t="e">
        <f>IF(D2445="", "",MATCH(D2445,'Approved Products List'!C$5:C$2890,0))</f>
        <v>#REF!</v>
      </c>
      <c r="F2445" s="21" t="e">
        <f>IF(D2445="", "",COUNTIF('Approved Products List'!C$5:C$2890,D2445))</f>
        <v>#REF!</v>
      </c>
    </row>
    <row r="2446" spans="2:6" x14ac:dyDescent="0.25">
      <c r="B2446" s="20">
        <f>(COUNTIF('Approved Products List'!C$5:C812,'Approved Products List'!C812)=1)*1</f>
        <v>0</v>
      </c>
      <c r="C2446" s="19"/>
      <c r="D2446" s="19" t="e">
        <f t="array" ref="D2446">IF(ROWS(D$6:D2446)&lt;=C$5,INDEX('Approved Products List'!$C$5:$C$2890,SMALL(IF($B$6:$B$4551=1,ROW($B$6:$B$4551)-ROW(B$6)+1),ROWS(D$6:D2446))),"")</f>
        <v>#REF!</v>
      </c>
      <c r="E2446" s="19" t="e">
        <f>IF(D2446="", "",MATCH(D2446,'Approved Products List'!C$5:C$2890,0))</f>
        <v>#REF!</v>
      </c>
      <c r="F2446" s="21" t="e">
        <f>IF(D2446="", "",COUNTIF('Approved Products List'!C$5:C$2890,D2446))</f>
        <v>#REF!</v>
      </c>
    </row>
    <row r="2447" spans="2:6" x14ac:dyDescent="0.25">
      <c r="B2447" s="20">
        <f>(COUNTIF('Approved Products List'!C$5:C813,'Approved Products List'!C813)=1)*1</f>
        <v>0</v>
      </c>
      <c r="C2447" s="19"/>
      <c r="D2447" s="19" t="e">
        <f t="array" ref="D2447">IF(ROWS(D$6:D2447)&lt;=C$5,INDEX('Approved Products List'!$C$5:$C$2890,SMALL(IF($B$6:$B$4551=1,ROW($B$6:$B$4551)-ROW(B$6)+1),ROWS(D$6:D2447))),"")</f>
        <v>#REF!</v>
      </c>
      <c r="E2447" s="19" t="e">
        <f>IF(D2447="", "",MATCH(D2447,'Approved Products List'!C$5:C$2890,0))</f>
        <v>#REF!</v>
      </c>
      <c r="F2447" s="21" t="e">
        <f>IF(D2447="", "",COUNTIF('Approved Products List'!C$5:C$2890,D2447))</f>
        <v>#REF!</v>
      </c>
    </row>
    <row r="2448" spans="2:6" x14ac:dyDescent="0.25">
      <c r="B2448" s="20">
        <f>(COUNTIF('Approved Products List'!C$5:C814,'Approved Products List'!C814)=1)*1</f>
        <v>0</v>
      </c>
      <c r="C2448" s="19"/>
      <c r="D2448" s="19" t="e">
        <f t="array" ref="D2448">IF(ROWS(D$6:D2448)&lt;=C$5,INDEX('Approved Products List'!$C$5:$C$2890,SMALL(IF($B$6:$B$4551=1,ROW($B$6:$B$4551)-ROW(B$6)+1),ROWS(D$6:D2448))),"")</f>
        <v>#REF!</v>
      </c>
      <c r="E2448" s="19" t="e">
        <f>IF(D2448="", "",MATCH(D2448,'Approved Products List'!C$5:C$2890,0))</f>
        <v>#REF!</v>
      </c>
      <c r="F2448" s="21" t="e">
        <f>IF(D2448="", "",COUNTIF('Approved Products List'!C$5:C$2890,D2448))</f>
        <v>#REF!</v>
      </c>
    </row>
    <row r="2449" spans="2:6" x14ac:dyDescent="0.25">
      <c r="B2449" s="20">
        <f>(COUNTIF('Approved Products List'!C$5:C815,'Approved Products List'!C815)=1)*1</f>
        <v>1</v>
      </c>
      <c r="C2449" s="19"/>
      <c r="D2449" s="19" t="e">
        <f t="array" ref="D2449">IF(ROWS(D$6:D2449)&lt;=C$5,INDEX('Approved Products List'!$C$5:$C$2890,SMALL(IF($B$6:$B$4551=1,ROW($B$6:$B$4551)-ROW(B$6)+1),ROWS(D$6:D2449))),"")</f>
        <v>#REF!</v>
      </c>
      <c r="E2449" s="19" t="e">
        <f>IF(D2449="", "",MATCH(D2449,'Approved Products List'!C$5:C$2890,0))</f>
        <v>#REF!</v>
      </c>
      <c r="F2449" s="21" t="e">
        <f>IF(D2449="", "",COUNTIF('Approved Products List'!C$5:C$2890,D2449))</f>
        <v>#REF!</v>
      </c>
    </row>
    <row r="2450" spans="2:6" x14ac:dyDescent="0.25">
      <c r="B2450" s="20">
        <f>(COUNTIF('Approved Products List'!C$5:C816,'Approved Products List'!C816)=1)*1</f>
        <v>0</v>
      </c>
      <c r="C2450" s="19"/>
      <c r="D2450" s="19" t="e">
        <f t="array" ref="D2450">IF(ROWS(D$6:D2450)&lt;=C$5,INDEX('Approved Products List'!$C$5:$C$2890,SMALL(IF($B$6:$B$4551=1,ROW($B$6:$B$4551)-ROW(B$6)+1),ROWS(D$6:D2450))),"")</f>
        <v>#REF!</v>
      </c>
      <c r="E2450" s="19" t="e">
        <f>IF(D2450="", "",MATCH(D2450,'Approved Products List'!C$5:C$2890,0))</f>
        <v>#REF!</v>
      </c>
      <c r="F2450" s="21" t="e">
        <f>IF(D2450="", "",COUNTIF('Approved Products List'!C$5:C$2890,D2450))</f>
        <v>#REF!</v>
      </c>
    </row>
    <row r="2451" spans="2:6" x14ac:dyDescent="0.25">
      <c r="B2451" s="20">
        <f>(COUNTIF('Approved Products List'!C$5:C817,'Approved Products List'!C817)=1)*1</f>
        <v>0</v>
      </c>
      <c r="C2451" s="19"/>
      <c r="D2451" s="19" t="e">
        <f t="array" ref="D2451">IF(ROWS(D$6:D2451)&lt;=C$5,INDEX('Approved Products List'!$C$5:$C$2890,SMALL(IF($B$6:$B$4551=1,ROW($B$6:$B$4551)-ROW(B$6)+1),ROWS(D$6:D2451))),"")</f>
        <v>#REF!</v>
      </c>
      <c r="E2451" s="19" t="e">
        <f>IF(D2451="", "",MATCH(D2451,'Approved Products List'!C$5:C$2890,0))</f>
        <v>#REF!</v>
      </c>
      <c r="F2451" s="21" t="e">
        <f>IF(D2451="", "",COUNTIF('Approved Products List'!C$5:C$2890,D2451))</f>
        <v>#REF!</v>
      </c>
    </row>
    <row r="2452" spans="2:6" x14ac:dyDescent="0.25">
      <c r="B2452" s="20">
        <f>(COUNTIF('Approved Products List'!C$5:C818,'Approved Products List'!C818)=1)*1</f>
        <v>0</v>
      </c>
      <c r="C2452" s="19"/>
      <c r="D2452" s="19" t="e">
        <f t="array" ref="D2452">IF(ROWS(D$6:D2452)&lt;=C$5,INDEX('Approved Products List'!$C$5:$C$2890,SMALL(IF($B$6:$B$4551=1,ROW($B$6:$B$4551)-ROW(B$6)+1),ROWS(D$6:D2452))),"")</f>
        <v>#REF!</v>
      </c>
      <c r="E2452" s="19" t="e">
        <f>IF(D2452="", "",MATCH(D2452,'Approved Products List'!C$5:C$2890,0))</f>
        <v>#REF!</v>
      </c>
      <c r="F2452" s="21" t="e">
        <f>IF(D2452="", "",COUNTIF('Approved Products List'!C$5:C$2890,D2452))</f>
        <v>#REF!</v>
      </c>
    </row>
    <row r="2453" spans="2:6" x14ac:dyDescent="0.25">
      <c r="B2453" s="20">
        <f>(COUNTIF('Approved Products List'!C$5:C819,'Approved Products List'!C819)=1)*1</f>
        <v>0</v>
      </c>
      <c r="C2453" s="19"/>
      <c r="D2453" s="19" t="e">
        <f t="array" ref="D2453">IF(ROWS(D$6:D2453)&lt;=C$5,INDEX('Approved Products List'!$C$5:$C$2890,SMALL(IF($B$6:$B$4551=1,ROW($B$6:$B$4551)-ROW(B$6)+1),ROWS(D$6:D2453))),"")</f>
        <v>#REF!</v>
      </c>
      <c r="E2453" s="19" t="e">
        <f>IF(D2453="", "",MATCH(D2453,'Approved Products List'!C$5:C$2890,0))</f>
        <v>#REF!</v>
      </c>
      <c r="F2453" s="21" t="e">
        <f>IF(D2453="", "",COUNTIF('Approved Products List'!C$5:C$2890,D2453))</f>
        <v>#REF!</v>
      </c>
    </row>
    <row r="2454" spans="2:6" x14ac:dyDescent="0.25">
      <c r="B2454" s="20">
        <f>(COUNTIF('Approved Products List'!C$5:C820,'Approved Products List'!C820)=1)*1</f>
        <v>0</v>
      </c>
      <c r="C2454" s="19"/>
      <c r="D2454" s="19" t="e">
        <f t="array" ref="D2454">IF(ROWS(D$6:D2454)&lt;=C$5,INDEX('Approved Products List'!$C$5:$C$2890,SMALL(IF($B$6:$B$4551=1,ROW($B$6:$B$4551)-ROW(B$6)+1),ROWS(D$6:D2454))),"")</f>
        <v>#REF!</v>
      </c>
      <c r="E2454" s="19" t="e">
        <f>IF(D2454="", "",MATCH(D2454,'Approved Products List'!C$5:C$2890,0))</f>
        <v>#REF!</v>
      </c>
      <c r="F2454" s="21" t="e">
        <f>IF(D2454="", "",COUNTIF('Approved Products List'!C$5:C$2890,D2454))</f>
        <v>#REF!</v>
      </c>
    </row>
    <row r="2455" spans="2:6" x14ac:dyDescent="0.25">
      <c r="B2455" s="20">
        <f>(COUNTIF('Approved Products List'!C$5:C821,'Approved Products List'!C821)=1)*1</f>
        <v>0</v>
      </c>
      <c r="C2455" s="19"/>
      <c r="D2455" s="19" t="e">
        <f t="array" ref="D2455">IF(ROWS(D$6:D2455)&lt;=C$5,INDEX('Approved Products List'!$C$5:$C$2890,SMALL(IF($B$6:$B$4551=1,ROW($B$6:$B$4551)-ROW(B$6)+1),ROWS(D$6:D2455))),"")</f>
        <v>#REF!</v>
      </c>
      <c r="E2455" s="19" t="e">
        <f>IF(D2455="", "",MATCH(D2455,'Approved Products List'!C$5:C$2890,0))</f>
        <v>#REF!</v>
      </c>
      <c r="F2455" s="21" t="e">
        <f>IF(D2455="", "",COUNTIF('Approved Products List'!C$5:C$2890,D2455))</f>
        <v>#REF!</v>
      </c>
    </row>
    <row r="2456" spans="2:6" x14ac:dyDescent="0.25">
      <c r="B2456" s="20">
        <f>(COUNTIF('Approved Products List'!C$5:C822,'Approved Products List'!C822)=1)*1</f>
        <v>0</v>
      </c>
      <c r="C2456" s="19"/>
      <c r="D2456" s="19" t="e">
        <f t="array" ref="D2456">IF(ROWS(D$6:D2456)&lt;=C$5,INDEX('Approved Products List'!$C$5:$C$2890,SMALL(IF($B$6:$B$4551=1,ROW($B$6:$B$4551)-ROW(B$6)+1),ROWS(D$6:D2456))),"")</f>
        <v>#REF!</v>
      </c>
      <c r="E2456" s="19" t="e">
        <f>IF(D2456="", "",MATCH(D2456,'Approved Products List'!C$5:C$2890,0))</f>
        <v>#REF!</v>
      </c>
      <c r="F2456" s="21" t="e">
        <f>IF(D2456="", "",COUNTIF('Approved Products List'!C$5:C$2890,D2456))</f>
        <v>#REF!</v>
      </c>
    </row>
    <row r="2457" spans="2:6" x14ac:dyDescent="0.25">
      <c r="B2457" s="20">
        <f>(COUNTIF('Approved Products List'!C$5:C823,'Approved Products List'!C823)=1)*1</f>
        <v>0</v>
      </c>
      <c r="C2457" s="19"/>
      <c r="D2457" s="19" t="e">
        <f t="array" ref="D2457">IF(ROWS(D$6:D2457)&lt;=C$5,INDEX('Approved Products List'!$C$5:$C$2890,SMALL(IF($B$6:$B$4551=1,ROW($B$6:$B$4551)-ROW(B$6)+1),ROWS(D$6:D2457))),"")</f>
        <v>#REF!</v>
      </c>
      <c r="E2457" s="19" t="e">
        <f>IF(D2457="", "",MATCH(D2457,'Approved Products List'!C$5:C$2890,0))</f>
        <v>#REF!</v>
      </c>
      <c r="F2457" s="21" t="e">
        <f>IF(D2457="", "",COUNTIF('Approved Products List'!C$5:C$2890,D2457))</f>
        <v>#REF!</v>
      </c>
    </row>
    <row r="2458" spans="2:6" x14ac:dyDescent="0.25">
      <c r="B2458" s="20">
        <f>(COUNTIF('Approved Products List'!C$5:C824,'Approved Products List'!C824)=1)*1</f>
        <v>0</v>
      </c>
      <c r="C2458" s="19"/>
      <c r="D2458" s="19" t="e">
        <f t="array" ref="D2458">IF(ROWS(D$6:D2458)&lt;=C$5,INDEX('Approved Products List'!$C$5:$C$2890,SMALL(IF($B$6:$B$4551=1,ROW($B$6:$B$4551)-ROW(B$6)+1),ROWS(D$6:D2458))),"")</f>
        <v>#REF!</v>
      </c>
      <c r="E2458" s="19" t="e">
        <f>IF(D2458="", "",MATCH(D2458,'Approved Products List'!C$5:C$2890,0))</f>
        <v>#REF!</v>
      </c>
      <c r="F2458" s="21" t="e">
        <f>IF(D2458="", "",COUNTIF('Approved Products List'!C$5:C$2890,D2458))</f>
        <v>#REF!</v>
      </c>
    </row>
    <row r="2459" spans="2:6" x14ac:dyDescent="0.25">
      <c r="B2459" s="20">
        <f>(COUNTIF('Approved Products List'!C$5:C825,'Approved Products List'!C825)=1)*1</f>
        <v>0</v>
      </c>
      <c r="C2459" s="19"/>
      <c r="D2459" s="19" t="e">
        <f t="array" ref="D2459">IF(ROWS(D$6:D2459)&lt;=C$5,INDEX('Approved Products List'!$C$5:$C$2890,SMALL(IF($B$6:$B$4551=1,ROW($B$6:$B$4551)-ROW(B$6)+1),ROWS(D$6:D2459))),"")</f>
        <v>#REF!</v>
      </c>
      <c r="E2459" s="19" t="e">
        <f>IF(D2459="", "",MATCH(D2459,'Approved Products List'!C$5:C$2890,0))</f>
        <v>#REF!</v>
      </c>
      <c r="F2459" s="21" t="e">
        <f>IF(D2459="", "",COUNTIF('Approved Products List'!C$5:C$2890,D2459))</f>
        <v>#REF!</v>
      </c>
    </row>
    <row r="2460" spans="2:6" x14ac:dyDescent="0.25">
      <c r="B2460" s="20">
        <f>(COUNTIF('Approved Products List'!C$5:C826,'Approved Products List'!C826)=1)*1</f>
        <v>0</v>
      </c>
      <c r="C2460" s="19"/>
      <c r="D2460" s="19" t="e">
        <f t="array" ref="D2460">IF(ROWS(D$6:D2460)&lt;=C$5,INDEX('Approved Products List'!$C$5:$C$2890,SMALL(IF($B$6:$B$4551=1,ROW($B$6:$B$4551)-ROW(B$6)+1),ROWS(D$6:D2460))),"")</f>
        <v>#REF!</v>
      </c>
      <c r="E2460" s="19" t="e">
        <f>IF(D2460="", "",MATCH(D2460,'Approved Products List'!C$5:C$2890,0))</f>
        <v>#REF!</v>
      </c>
      <c r="F2460" s="21" t="e">
        <f>IF(D2460="", "",COUNTIF('Approved Products List'!C$5:C$2890,D2460))</f>
        <v>#REF!</v>
      </c>
    </row>
    <row r="2461" spans="2:6" x14ac:dyDescent="0.25">
      <c r="B2461" s="20">
        <f>(COUNTIF('Approved Products List'!C$5:C827,'Approved Products List'!C827)=1)*1</f>
        <v>0</v>
      </c>
      <c r="C2461" s="19"/>
      <c r="D2461" s="19" t="e">
        <f t="array" ref="D2461">IF(ROWS(D$6:D2461)&lt;=C$5,INDEX('Approved Products List'!$C$5:$C$2890,SMALL(IF($B$6:$B$4551=1,ROW($B$6:$B$4551)-ROW(B$6)+1),ROWS(D$6:D2461))),"")</f>
        <v>#REF!</v>
      </c>
      <c r="E2461" s="19" t="e">
        <f>IF(D2461="", "",MATCH(D2461,'Approved Products List'!C$5:C$2890,0))</f>
        <v>#REF!</v>
      </c>
      <c r="F2461" s="21" t="e">
        <f>IF(D2461="", "",COUNTIF('Approved Products List'!C$5:C$2890,D2461))</f>
        <v>#REF!</v>
      </c>
    </row>
    <row r="2462" spans="2:6" x14ac:dyDescent="0.25">
      <c r="B2462" s="20">
        <f>(COUNTIF('Approved Products List'!C$5:C828,'Approved Products List'!C828)=1)*1</f>
        <v>0</v>
      </c>
      <c r="C2462" s="19"/>
      <c r="D2462" s="19" t="e">
        <f t="array" ref="D2462">IF(ROWS(D$6:D2462)&lt;=C$5,INDEX('Approved Products List'!$C$5:$C$2890,SMALL(IF($B$6:$B$4551=1,ROW($B$6:$B$4551)-ROW(B$6)+1),ROWS(D$6:D2462))),"")</f>
        <v>#REF!</v>
      </c>
      <c r="E2462" s="19" t="e">
        <f>IF(D2462="", "",MATCH(D2462,'Approved Products List'!C$5:C$2890,0))</f>
        <v>#REF!</v>
      </c>
      <c r="F2462" s="21" t="e">
        <f>IF(D2462="", "",COUNTIF('Approved Products List'!C$5:C$2890,D2462))</f>
        <v>#REF!</v>
      </c>
    </row>
    <row r="2463" spans="2:6" x14ac:dyDescent="0.25">
      <c r="B2463" s="20">
        <f>(COUNTIF('Approved Products List'!C$5:C829,'Approved Products List'!C829)=1)*1</f>
        <v>0</v>
      </c>
      <c r="C2463" s="19"/>
      <c r="D2463" s="19" t="e">
        <f t="array" ref="D2463">IF(ROWS(D$6:D2463)&lt;=C$5,INDEX('Approved Products List'!$C$5:$C$2890,SMALL(IF($B$6:$B$4551=1,ROW($B$6:$B$4551)-ROW(B$6)+1),ROWS(D$6:D2463))),"")</f>
        <v>#REF!</v>
      </c>
      <c r="E2463" s="19" t="e">
        <f>IF(D2463="", "",MATCH(D2463,'Approved Products List'!C$5:C$2890,0))</f>
        <v>#REF!</v>
      </c>
      <c r="F2463" s="21" t="e">
        <f>IF(D2463="", "",COUNTIF('Approved Products List'!C$5:C$2890,D2463))</f>
        <v>#REF!</v>
      </c>
    </row>
    <row r="2464" spans="2:6" x14ac:dyDescent="0.25">
      <c r="B2464" s="20">
        <f>(COUNTIF('Approved Products List'!C$5:C830,'Approved Products List'!C830)=1)*1</f>
        <v>0</v>
      </c>
      <c r="C2464" s="19"/>
      <c r="D2464" s="19" t="e">
        <f t="array" ref="D2464">IF(ROWS(D$6:D2464)&lt;=C$5,INDEX('Approved Products List'!$C$5:$C$2890,SMALL(IF($B$6:$B$4551=1,ROW($B$6:$B$4551)-ROW(B$6)+1),ROWS(D$6:D2464))),"")</f>
        <v>#REF!</v>
      </c>
      <c r="E2464" s="19" t="e">
        <f>IF(D2464="", "",MATCH(D2464,'Approved Products List'!C$5:C$2890,0))</f>
        <v>#REF!</v>
      </c>
      <c r="F2464" s="21" t="e">
        <f>IF(D2464="", "",COUNTIF('Approved Products List'!C$5:C$2890,D2464))</f>
        <v>#REF!</v>
      </c>
    </row>
    <row r="2465" spans="2:6" x14ac:dyDescent="0.25">
      <c r="B2465" s="20">
        <f>(COUNTIF('Approved Products List'!C$5:C831,'Approved Products List'!C831)=1)*1</f>
        <v>0</v>
      </c>
      <c r="C2465" s="19"/>
      <c r="D2465" s="19" t="e">
        <f t="array" ref="D2465">IF(ROWS(D$6:D2465)&lt;=C$5,INDEX('Approved Products List'!$C$5:$C$2890,SMALL(IF($B$6:$B$4551=1,ROW($B$6:$B$4551)-ROW(B$6)+1),ROWS(D$6:D2465))),"")</f>
        <v>#REF!</v>
      </c>
      <c r="E2465" s="19" t="e">
        <f>IF(D2465="", "",MATCH(D2465,'Approved Products List'!C$5:C$2890,0))</f>
        <v>#REF!</v>
      </c>
      <c r="F2465" s="21" t="e">
        <f>IF(D2465="", "",COUNTIF('Approved Products List'!C$5:C$2890,D2465))</f>
        <v>#REF!</v>
      </c>
    </row>
    <row r="2466" spans="2:6" x14ac:dyDescent="0.25">
      <c r="B2466" s="20">
        <f>(COUNTIF('Approved Products List'!C$5:C832,'Approved Products List'!C832)=1)*1</f>
        <v>0</v>
      </c>
      <c r="C2466" s="19"/>
      <c r="D2466" s="19" t="e">
        <f t="array" ref="D2466">IF(ROWS(D$6:D2466)&lt;=C$5,INDEX('Approved Products List'!$C$5:$C$2890,SMALL(IF($B$6:$B$4551=1,ROW($B$6:$B$4551)-ROW(B$6)+1),ROWS(D$6:D2466))),"")</f>
        <v>#REF!</v>
      </c>
      <c r="E2466" s="19" t="e">
        <f>IF(D2466="", "",MATCH(D2466,'Approved Products List'!C$5:C$2890,0))</f>
        <v>#REF!</v>
      </c>
      <c r="F2466" s="21" t="e">
        <f>IF(D2466="", "",COUNTIF('Approved Products List'!C$5:C$2890,D2466))</f>
        <v>#REF!</v>
      </c>
    </row>
    <row r="2467" spans="2:6" x14ac:dyDescent="0.25">
      <c r="B2467" s="20">
        <f>(COUNTIF('Approved Products List'!C$5:C833,'Approved Products List'!C833)=1)*1</f>
        <v>0</v>
      </c>
      <c r="C2467" s="19"/>
      <c r="D2467" s="19" t="e">
        <f t="array" ref="D2467">IF(ROWS(D$6:D2467)&lt;=C$5,INDEX('Approved Products List'!$C$5:$C$2890,SMALL(IF($B$6:$B$4551=1,ROW($B$6:$B$4551)-ROW(B$6)+1),ROWS(D$6:D2467))),"")</f>
        <v>#REF!</v>
      </c>
      <c r="E2467" s="19" t="e">
        <f>IF(D2467="", "",MATCH(D2467,'Approved Products List'!C$5:C$2890,0))</f>
        <v>#REF!</v>
      </c>
      <c r="F2467" s="21" t="e">
        <f>IF(D2467="", "",COUNTIF('Approved Products List'!C$5:C$2890,D2467))</f>
        <v>#REF!</v>
      </c>
    </row>
    <row r="2468" spans="2:6" x14ac:dyDescent="0.25">
      <c r="B2468" s="20">
        <f>(COUNTIF('Approved Products List'!C$5:C834,'Approved Products List'!C834)=1)*1</f>
        <v>0</v>
      </c>
      <c r="C2468" s="19"/>
      <c r="D2468" s="19" t="e">
        <f t="array" ref="D2468">IF(ROWS(D$6:D2468)&lt;=C$5,INDEX('Approved Products List'!$C$5:$C$2890,SMALL(IF($B$6:$B$4551=1,ROW($B$6:$B$4551)-ROW(B$6)+1),ROWS(D$6:D2468))),"")</f>
        <v>#REF!</v>
      </c>
      <c r="E2468" s="19" t="e">
        <f>IF(D2468="", "",MATCH(D2468,'Approved Products List'!C$5:C$2890,0))</f>
        <v>#REF!</v>
      </c>
      <c r="F2468" s="21" t="e">
        <f>IF(D2468="", "",COUNTIF('Approved Products List'!C$5:C$2890,D2468))</f>
        <v>#REF!</v>
      </c>
    </row>
    <row r="2469" spans="2:6" x14ac:dyDescent="0.25">
      <c r="B2469" s="20">
        <f>(COUNTIF('Approved Products List'!C$5:C835,'Approved Products List'!C835)=1)*1</f>
        <v>0</v>
      </c>
      <c r="C2469" s="19"/>
      <c r="D2469" s="19" t="e">
        <f t="array" ref="D2469">IF(ROWS(D$6:D2469)&lt;=C$5,INDEX('Approved Products List'!$C$5:$C$2890,SMALL(IF($B$6:$B$4551=1,ROW($B$6:$B$4551)-ROW(B$6)+1),ROWS(D$6:D2469))),"")</f>
        <v>#REF!</v>
      </c>
      <c r="E2469" s="19" t="e">
        <f>IF(D2469="", "",MATCH(D2469,'Approved Products List'!C$5:C$2890,0))</f>
        <v>#REF!</v>
      </c>
      <c r="F2469" s="21" t="e">
        <f>IF(D2469="", "",COUNTIF('Approved Products List'!C$5:C$2890,D2469))</f>
        <v>#REF!</v>
      </c>
    </row>
    <row r="2470" spans="2:6" x14ac:dyDescent="0.25">
      <c r="B2470" s="20">
        <f>(COUNTIF('Approved Products List'!C$5:C836,'Approved Products List'!C836)=1)*1</f>
        <v>0</v>
      </c>
      <c r="C2470" s="19"/>
      <c r="D2470" s="19" t="e">
        <f t="array" ref="D2470">IF(ROWS(D$6:D2470)&lt;=C$5,INDEX('Approved Products List'!$C$5:$C$2890,SMALL(IF($B$6:$B$4551=1,ROW($B$6:$B$4551)-ROW(B$6)+1),ROWS(D$6:D2470))),"")</f>
        <v>#REF!</v>
      </c>
      <c r="E2470" s="19" t="e">
        <f>IF(D2470="", "",MATCH(D2470,'Approved Products List'!C$5:C$2890,0))</f>
        <v>#REF!</v>
      </c>
      <c r="F2470" s="21" t="e">
        <f>IF(D2470="", "",COUNTIF('Approved Products List'!C$5:C$2890,D2470))</f>
        <v>#REF!</v>
      </c>
    </row>
    <row r="2471" spans="2:6" x14ac:dyDescent="0.25">
      <c r="B2471" s="20">
        <f>(COUNTIF('Approved Products List'!C$5:C837,'Approved Products List'!C837)=1)*1</f>
        <v>0</v>
      </c>
      <c r="C2471" s="19"/>
      <c r="D2471" s="19" t="e">
        <f t="array" ref="D2471">IF(ROWS(D$6:D2471)&lt;=C$5,INDEX('Approved Products List'!$C$5:$C$2890,SMALL(IF($B$6:$B$4551=1,ROW($B$6:$B$4551)-ROW(B$6)+1),ROWS(D$6:D2471))),"")</f>
        <v>#REF!</v>
      </c>
      <c r="E2471" s="19" t="e">
        <f>IF(D2471="", "",MATCH(D2471,'Approved Products List'!C$5:C$2890,0))</f>
        <v>#REF!</v>
      </c>
      <c r="F2471" s="21" t="e">
        <f>IF(D2471="", "",COUNTIF('Approved Products List'!C$5:C$2890,D2471))</f>
        <v>#REF!</v>
      </c>
    </row>
    <row r="2472" spans="2:6" x14ac:dyDescent="0.25">
      <c r="B2472" s="20">
        <f>(COUNTIF('Approved Products List'!C$5:C838,'Approved Products List'!C838)=1)*1</f>
        <v>0</v>
      </c>
      <c r="C2472" s="19"/>
      <c r="D2472" s="19" t="e">
        <f t="array" ref="D2472">IF(ROWS(D$6:D2472)&lt;=C$5,INDEX('Approved Products List'!$C$5:$C$2890,SMALL(IF($B$6:$B$4551=1,ROW($B$6:$B$4551)-ROW(B$6)+1),ROWS(D$6:D2472))),"")</f>
        <v>#REF!</v>
      </c>
      <c r="E2472" s="19" t="e">
        <f>IF(D2472="", "",MATCH(D2472,'Approved Products List'!C$5:C$2890,0))</f>
        <v>#REF!</v>
      </c>
      <c r="F2472" s="21" t="e">
        <f>IF(D2472="", "",COUNTIF('Approved Products List'!C$5:C$2890,D2472))</f>
        <v>#REF!</v>
      </c>
    </row>
    <row r="2473" spans="2:6" x14ac:dyDescent="0.25">
      <c r="B2473" s="20">
        <f>(COUNTIF('Approved Products List'!C$5:C839,'Approved Products List'!C839)=1)*1</f>
        <v>0</v>
      </c>
      <c r="C2473" s="19"/>
      <c r="D2473" s="19" t="e">
        <f t="array" ref="D2473">IF(ROWS(D$6:D2473)&lt;=C$5,INDEX('Approved Products List'!$C$5:$C$2890,SMALL(IF($B$6:$B$4551=1,ROW($B$6:$B$4551)-ROW(B$6)+1),ROWS(D$6:D2473))),"")</f>
        <v>#REF!</v>
      </c>
      <c r="E2473" s="19" t="e">
        <f>IF(D2473="", "",MATCH(D2473,'Approved Products List'!C$5:C$2890,0))</f>
        <v>#REF!</v>
      </c>
      <c r="F2473" s="21" t="e">
        <f>IF(D2473="", "",COUNTIF('Approved Products List'!C$5:C$2890,D2473))</f>
        <v>#REF!</v>
      </c>
    </row>
    <row r="2474" spans="2:6" x14ac:dyDescent="0.25">
      <c r="B2474" s="20">
        <f>(COUNTIF('Approved Products List'!C$5:C840,'Approved Products List'!C840)=1)*1</f>
        <v>0</v>
      </c>
      <c r="C2474" s="19"/>
      <c r="D2474" s="19" t="e">
        <f t="array" ref="D2474">IF(ROWS(D$6:D2474)&lt;=C$5,INDEX('Approved Products List'!$C$5:$C$2890,SMALL(IF($B$6:$B$4551=1,ROW($B$6:$B$4551)-ROW(B$6)+1),ROWS(D$6:D2474))),"")</f>
        <v>#REF!</v>
      </c>
      <c r="E2474" s="19" t="e">
        <f>IF(D2474="", "",MATCH(D2474,'Approved Products List'!C$5:C$2890,0))</f>
        <v>#REF!</v>
      </c>
      <c r="F2474" s="21" t="e">
        <f>IF(D2474="", "",COUNTIF('Approved Products List'!C$5:C$2890,D2474))</f>
        <v>#REF!</v>
      </c>
    </row>
    <row r="2475" spans="2:6" x14ac:dyDescent="0.25">
      <c r="B2475" s="20">
        <f>(COUNTIF('Approved Products List'!C$5:C841,'Approved Products List'!C841)=1)*1</f>
        <v>0</v>
      </c>
      <c r="C2475" s="19"/>
      <c r="D2475" s="19" t="e">
        <f t="array" ref="D2475">IF(ROWS(D$6:D2475)&lt;=C$5,INDEX('Approved Products List'!$C$5:$C$2890,SMALL(IF($B$6:$B$4551=1,ROW($B$6:$B$4551)-ROW(B$6)+1),ROWS(D$6:D2475))),"")</f>
        <v>#REF!</v>
      </c>
      <c r="E2475" s="19" t="e">
        <f>IF(D2475="", "",MATCH(D2475,'Approved Products List'!C$5:C$2890,0))</f>
        <v>#REF!</v>
      </c>
      <c r="F2475" s="21" t="e">
        <f>IF(D2475="", "",COUNTIF('Approved Products List'!C$5:C$2890,D2475))</f>
        <v>#REF!</v>
      </c>
    </row>
    <row r="2476" spans="2:6" x14ac:dyDescent="0.25">
      <c r="B2476" s="20">
        <f>(COUNTIF('Approved Products List'!C$5:C842,'Approved Products List'!C842)=1)*1</f>
        <v>0</v>
      </c>
      <c r="C2476" s="19"/>
      <c r="D2476" s="19" t="e">
        <f t="array" ref="D2476">IF(ROWS(D$6:D2476)&lt;=C$5,INDEX('Approved Products List'!$C$5:$C$2890,SMALL(IF($B$6:$B$4551=1,ROW($B$6:$B$4551)-ROW(B$6)+1),ROWS(D$6:D2476))),"")</f>
        <v>#REF!</v>
      </c>
      <c r="E2476" s="19" t="e">
        <f>IF(D2476="", "",MATCH(D2476,'Approved Products List'!C$5:C$2890,0))</f>
        <v>#REF!</v>
      </c>
      <c r="F2476" s="21" t="e">
        <f>IF(D2476="", "",COUNTIF('Approved Products List'!C$5:C$2890,D2476))</f>
        <v>#REF!</v>
      </c>
    </row>
    <row r="2477" spans="2:6" x14ac:dyDescent="0.25">
      <c r="B2477" s="20">
        <f>(COUNTIF('Approved Products List'!C$5:C843,'Approved Products List'!C843)=1)*1</f>
        <v>0</v>
      </c>
      <c r="C2477" s="19"/>
      <c r="D2477" s="19" t="e">
        <f t="array" ref="D2477">IF(ROWS(D$6:D2477)&lt;=C$5,INDEX('Approved Products List'!$C$5:$C$2890,SMALL(IF($B$6:$B$4551=1,ROW($B$6:$B$4551)-ROW(B$6)+1),ROWS(D$6:D2477))),"")</f>
        <v>#REF!</v>
      </c>
      <c r="E2477" s="19" t="e">
        <f>IF(D2477="", "",MATCH(D2477,'Approved Products List'!C$5:C$2890,0))</f>
        <v>#REF!</v>
      </c>
      <c r="F2477" s="21" t="e">
        <f>IF(D2477="", "",COUNTIF('Approved Products List'!C$5:C$2890,D2477))</f>
        <v>#REF!</v>
      </c>
    </row>
    <row r="2478" spans="2:6" x14ac:dyDescent="0.25">
      <c r="B2478" s="20">
        <f>(COUNTIF('Approved Products List'!C$5:C844,'Approved Products List'!C844)=1)*1</f>
        <v>0</v>
      </c>
      <c r="C2478" s="19"/>
      <c r="D2478" s="19" t="e">
        <f t="array" ref="D2478">IF(ROWS(D$6:D2478)&lt;=C$5,INDEX('Approved Products List'!$C$5:$C$2890,SMALL(IF($B$6:$B$4551=1,ROW($B$6:$B$4551)-ROW(B$6)+1),ROWS(D$6:D2478))),"")</f>
        <v>#REF!</v>
      </c>
      <c r="E2478" s="19" t="e">
        <f>IF(D2478="", "",MATCH(D2478,'Approved Products List'!C$5:C$2890,0))</f>
        <v>#REF!</v>
      </c>
      <c r="F2478" s="21" t="e">
        <f>IF(D2478="", "",COUNTIF('Approved Products List'!C$5:C$2890,D2478))</f>
        <v>#REF!</v>
      </c>
    </row>
    <row r="2479" spans="2:6" x14ac:dyDescent="0.25">
      <c r="B2479" s="20">
        <f>(COUNTIF('Approved Products List'!C$5:C845,'Approved Products List'!C845)=1)*1</f>
        <v>0</v>
      </c>
      <c r="C2479" s="19"/>
      <c r="D2479" s="19" t="e">
        <f t="array" ref="D2479">IF(ROWS(D$6:D2479)&lt;=C$5,INDEX('Approved Products List'!$C$5:$C$2890,SMALL(IF($B$6:$B$4551=1,ROW($B$6:$B$4551)-ROW(B$6)+1),ROWS(D$6:D2479))),"")</f>
        <v>#REF!</v>
      </c>
      <c r="E2479" s="19" t="e">
        <f>IF(D2479="", "",MATCH(D2479,'Approved Products List'!C$5:C$2890,0))</f>
        <v>#REF!</v>
      </c>
      <c r="F2479" s="21" t="e">
        <f>IF(D2479="", "",COUNTIF('Approved Products List'!C$5:C$2890,D2479))</f>
        <v>#REF!</v>
      </c>
    </row>
    <row r="2480" spans="2:6" x14ac:dyDescent="0.25">
      <c r="B2480" s="20">
        <f>(COUNTIF('Approved Products List'!C$5:C846,'Approved Products List'!C846)=1)*1</f>
        <v>0</v>
      </c>
      <c r="C2480" s="19"/>
      <c r="D2480" s="19" t="e">
        <f t="array" ref="D2480">IF(ROWS(D$6:D2480)&lt;=C$5,INDEX('Approved Products List'!$C$5:$C$2890,SMALL(IF($B$6:$B$4551=1,ROW($B$6:$B$4551)-ROW(B$6)+1),ROWS(D$6:D2480))),"")</f>
        <v>#REF!</v>
      </c>
      <c r="E2480" s="19" t="e">
        <f>IF(D2480="", "",MATCH(D2480,'Approved Products List'!C$5:C$2890,0))</f>
        <v>#REF!</v>
      </c>
      <c r="F2480" s="21" t="e">
        <f>IF(D2480="", "",COUNTIF('Approved Products List'!C$5:C$2890,D2480))</f>
        <v>#REF!</v>
      </c>
    </row>
    <row r="2481" spans="2:6" x14ac:dyDescent="0.25">
      <c r="B2481" s="20">
        <f>(COUNTIF('Approved Products List'!C$5:C847,'Approved Products List'!C847)=1)*1</f>
        <v>0</v>
      </c>
      <c r="C2481" s="19"/>
      <c r="D2481" s="19" t="e">
        <f t="array" ref="D2481">IF(ROWS(D$6:D2481)&lt;=C$5,INDEX('Approved Products List'!$C$5:$C$2890,SMALL(IF($B$6:$B$4551=1,ROW($B$6:$B$4551)-ROW(B$6)+1),ROWS(D$6:D2481))),"")</f>
        <v>#REF!</v>
      </c>
      <c r="E2481" s="19" t="e">
        <f>IF(D2481="", "",MATCH(D2481,'Approved Products List'!C$5:C$2890,0))</f>
        <v>#REF!</v>
      </c>
      <c r="F2481" s="21" t="e">
        <f>IF(D2481="", "",COUNTIF('Approved Products List'!C$5:C$2890,D2481))</f>
        <v>#REF!</v>
      </c>
    </row>
    <row r="2482" spans="2:6" x14ac:dyDescent="0.25">
      <c r="B2482" s="20">
        <f>(COUNTIF('Approved Products List'!C$5:C848,'Approved Products List'!C848)=1)*1</f>
        <v>0</v>
      </c>
      <c r="C2482" s="19"/>
      <c r="D2482" s="19" t="e">
        <f t="array" ref="D2482">IF(ROWS(D$6:D2482)&lt;=C$5,INDEX('Approved Products List'!$C$5:$C$2890,SMALL(IF($B$6:$B$4551=1,ROW($B$6:$B$4551)-ROW(B$6)+1),ROWS(D$6:D2482))),"")</f>
        <v>#REF!</v>
      </c>
      <c r="E2482" s="19" t="e">
        <f>IF(D2482="", "",MATCH(D2482,'Approved Products List'!C$5:C$2890,0))</f>
        <v>#REF!</v>
      </c>
      <c r="F2482" s="21" t="e">
        <f>IF(D2482="", "",COUNTIF('Approved Products List'!C$5:C$2890,D2482))</f>
        <v>#REF!</v>
      </c>
    </row>
    <row r="2483" spans="2:6" x14ac:dyDescent="0.25">
      <c r="B2483" s="20">
        <f>(COUNTIF('Approved Products List'!C$5:C849,'Approved Products List'!C849)=1)*1</f>
        <v>0</v>
      </c>
      <c r="C2483" s="19"/>
      <c r="D2483" s="19" t="e">
        <f t="array" ref="D2483">IF(ROWS(D$6:D2483)&lt;=C$5,INDEX('Approved Products List'!$C$5:$C$2890,SMALL(IF($B$6:$B$4551=1,ROW($B$6:$B$4551)-ROW(B$6)+1),ROWS(D$6:D2483))),"")</f>
        <v>#REF!</v>
      </c>
      <c r="E2483" s="19" t="e">
        <f>IF(D2483="", "",MATCH(D2483,'Approved Products List'!C$5:C$2890,0))</f>
        <v>#REF!</v>
      </c>
      <c r="F2483" s="21" t="e">
        <f>IF(D2483="", "",COUNTIF('Approved Products List'!C$5:C$2890,D2483))</f>
        <v>#REF!</v>
      </c>
    </row>
    <row r="2484" spans="2:6" x14ac:dyDescent="0.25">
      <c r="B2484" s="20">
        <f>(COUNTIF('Approved Products List'!C$5:C850,'Approved Products List'!C850)=1)*1</f>
        <v>0</v>
      </c>
      <c r="C2484" s="19"/>
      <c r="D2484" s="19" t="e">
        <f t="array" ref="D2484">IF(ROWS(D$6:D2484)&lt;=C$5,INDEX('Approved Products List'!$C$5:$C$2890,SMALL(IF($B$6:$B$4551=1,ROW($B$6:$B$4551)-ROW(B$6)+1),ROWS(D$6:D2484))),"")</f>
        <v>#REF!</v>
      </c>
      <c r="E2484" s="19" t="e">
        <f>IF(D2484="", "",MATCH(D2484,'Approved Products List'!C$5:C$2890,0))</f>
        <v>#REF!</v>
      </c>
      <c r="F2484" s="21" t="e">
        <f>IF(D2484="", "",COUNTIF('Approved Products List'!C$5:C$2890,D2484))</f>
        <v>#REF!</v>
      </c>
    </row>
    <row r="2485" spans="2:6" x14ac:dyDescent="0.25">
      <c r="B2485" s="20">
        <f>(COUNTIF('Approved Products List'!C$5:C851,'Approved Products List'!C851)=1)*1</f>
        <v>0</v>
      </c>
      <c r="C2485" s="19"/>
      <c r="D2485" s="19" t="e">
        <f t="array" ref="D2485">IF(ROWS(D$6:D2485)&lt;=C$5,INDEX('Approved Products List'!$C$5:$C$2890,SMALL(IF($B$6:$B$4551=1,ROW($B$6:$B$4551)-ROW(B$6)+1),ROWS(D$6:D2485))),"")</f>
        <v>#REF!</v>
      </c>
      <c r="E2485" s="19" t="e">
        <f>IF(D2485="", "",MATCH(D2485,'Approved Products List'!C$5:C$2890,0))</f>
        <v>#REF!</v>
      </c>
      <c r="F2485" s="21" t="e">
        <f>IF(D2485="", "",COUNTIF('Approved Products List'!C$5:C$2890,D2485))</f>
        <v>#REF!</v>
      </c>
    </row>
    <row r="2486" spans="2:6" x14ac:dyDescent="0.25">
      <c r="B2486" s="20">
        <f>(COUNTIF('Approved Products List'!C$5:C852,'Approved Products List'!C852)=1)*1</f>
        <v>0</v>
      </c>
      <c r="C2486" s="19"/>
      <c r="D2486" s="19" t="e">
        <f t="array" ref="D2486">IF(ROWS(D$6:D2486)&lt;=C$5,INDEX('Approved Products List'!$C$5:$C$2890,SMALL(IF($B$6:$B$4551=1,ROW($B$6:$B$4551)-ROW(B$6)+1),ROWS(D$6:D2486))),"")</f>
        <v>#REF!</v>
      </c>
      <c r="E2486" s="19" t="e">
        <f>IF(D2486="", "",MATCH(D2486,'Approved Products List'!C$5:C$2890,0))</f>
        <v>#REF!</v>
      </c>
      <c r="F2486" s="21" t="e">
        <f>IF(D2486="", "",COUNTIF('Approved Products List'!C$5:C$2890,D2486))</f>
        <v>#REF!</v>
      </c>
    </row>
    <row r="2487" spans="2:6" x14ac:dyDescent="0.25">
      <c r="B2487" s="20">
        <f>(COUNTIF('Approved Products List'!C$5:C853,'Approved Products List'!C853)=1)*1</f>
        <v>0</v>
      </c>
      <c r="C2487" s="19"/>
      <c r="D2487" s="19" t="e">
        <f t="array" ref="D2487">IF(ROWS(D$6:D2487)&lt;=C$5,INDEX('Approved Products List'!$C$5:$C$2890,SMALL(IF($B$6:$B$4551=1,ROW($B$6:$B$4551)-ROW(B$6)+1),ROWS(D$6:D2487))),"")</f>
        <v>#REF!</v>
      </c>
      <c r="E2487" s="19" t="e">
        <f>IF(D2487="", "",MATCH(D2487,'Approved Products List'!C$5:C$2890,0))</f>
        <v>#REF!</v>
      </c>
      <c r="F2487" s="21" t="e">
        <f>IF(D2487="", "",COUNTIF('Approved Products List'!C$5:C$2890,D2487))</f>
        <v>#REF!</v>
      </c>
    </row>
    <row r="2488" spans="2:6" x14ac:dyDescent="0.25">
      <c r="B2488" s="20">
        <f>(COUNTIF('Approved Products List'!C$5:C854,'Approved Products List'!C854)=1)*1</f>
        <v>0</v>
      </c>
      <c r="C2488" s="19"/>
      <c r="D2488" s="19" t="e">
        <f t="array" ref="D2488">IF(ROWS(D$6:D2488)&lt;=C$5,INDEX('Approved Products List'!$C$5:$C$2890,SMALL(IF($B$6:$B$4551=1,ROW($B$6:$B$4551)-ROW(B$6)+1),ROWS(D$6:D2488))),"")</f>
        <v>#REF!</v>
      </c>
      <c r="E2488" s="19" t="e">
        <f>IF(D2488="", "",MATCH(D2488,'Approved Products List'!C$5:C$2890,0))</f>
        <v>#REF!</v>
      </c>
      <c r="F2488" s="21" t="e">
        <f>IF(D2488="", "",COUNTIF('Approved Products List'!C$5:C$2890,D2488))</f>
        <v>#REF!</v>
      </c>
    </row>
    <row r="2489" spans="2:6" x14ac:dyDescent="0.25">
      <c r="B2489" s="20">
        <f>(COUNTIF('Approved Products List'!C$5:C855,'Approved Products List'!C855)=1)*1</f>
        <v>0</v>
      </c>
      <c r="C2489" s="19"/>
      <c r="D2489" s="19" t="e">
        <f t="array" ref="D2489">IF(ROWS(D$6:D2489)&lt;=C$5,INDEX('Approved Products List'!$C$5:$C$2890,SMALL(IF($B$6:$B$4551=1,ROW($B$6:$B$4551)-ROW(B$6)+1),ROWS(D$6:D2489))),"")</f>
        <v>#REF!</v>
      </c>
      <c r="E2489" s="19" t="e">
        <f>IF(D2489="", "",MATCH(D2489,'Approved Products List'!C$5:C$2890,0))</f>
        <v>#REF!</v>
      </c>
      <c r="F2489" s="21" t="e">
        <f>IF(D2489="", "",COUNTIF('Approved Products List'!C$5:C$2890,D2489))</f>
        <v>#REF!</v>
      </c>
    </row>
    <row r="2490" spans="2:6" x14ac:dyDescent="0.25">
      <c r="B2490" s="20">
        <f>(COUNTIF('Approved Products List'!C$5:C856,'Approved Products List'!C856)=1)*1</f>
        <v>0</v>
      </c>
      <c r="C2490" s="19"/>
      <c r="D2490" s="19" t="e">
        <f t="array" ref="D2490">IF(ROWS(D$6:D2490)&lt;=C$5,INDEX('Approved Products List'!$C$5:$C$2890,SMALL(IF($B$6:$B$4551=1,ROW($B$6:$B$4551)-ROW(B$6)+1),ROWS(D$6:D2490))),"")</f>
        <v>#REF!</v>
      </c>
      <c r="E2490" s="19" t="e">
        <f>IF(D2490="", "",MATCH(D2490,'Approved Products List'!C$5:C$2890,0))</f>
        <v>#REF!</v>
      </c>
      <c r="F2490" s="21" t="e">
        <f>IF(D2490="", "",COUNTIF('Approved Products List'!C$5:C$2890,D2490))</f>
        <v>#REF!</v>
      </c>
    </row>
    <row r="2491" spans="2:6" x14ac:dyDescent="0.25">
      <c r="B2491" s="20">
        <f>(COUNTIF('Approved Products List'!C$5:C857,'Approved Products List'!C857)=1)*1</f>
        <v>0</v>
      </c>
      <c r="C2491" s="19"/>
      <c r="D2491" s="19" t="e">
        <f t="array" ref="D2491">IF(ROWS(D$6:D2491)&lt;=C$5,INDEX('Approved Products List'!$C$5:$C$2890,SMALL(IF($B$6:$B$4551=1,ROW($B$6:$B$4551)-ROW(B$6)+1),ROWS(D$6:D2491))),"")</f>
        <v>#REF!</v>
      </c>
      <c r="E2491" s="19" t="e">
        <f>IF(D2491="", "",MATCH(D2491,'Approved Products List'!C$5:C$2890,0))</f>
        <v>#REF!</v>
      </c>
      <c r="F2491" s="21" t="e">
        <f>IF(D2491="", "",COUNTIF('Approved Products List'!C$5:C$2890,D2491))</f>
        <v>#REF!</v>
      </c>
    </row>
    <row r="2492" spans="2:6" x14ac:dyDescent="0.25">
      <c r="B2492" s="20">
        <f>(COUNTIF('Approved Products List'!C$5:C858,'Approved Products List'!C858)=1)*1</f>
        <v>0</v>
      </c>
      <c r="C2492" s="19"/>
      <c r="D2492" s="19" t="e">
        <f t="array" ref="D2492">IF(ROWS(D$6:D2492)&lt;=C$5,INDEX('Approved Products List'!$C$5:$C$2890,SMALL(IF($B$6:$B$4551=1,ROW($B$6:$B$4551)-ROW(B$6)+1),ROWS(D$6:D2492))),"")</f>
        <v>#REF!</v>
      </c>
      <c r="E2492" s="19" t="e">
        <f>IF(D2492="", "",MATCH(D2492,'Approved Products List'!C$5:C$2890,0))</f>
        <v>#REF!</v>
      </c>
      <c r="F2492" s="21" t="e">
        <f>IF(D2492="", "",COUNTIF('Approved Products List'!C$5:C$2890,D2492))</f>
        <v>#REF!</v>
      </c>
    </row>
    <row r="2493" spans="2:6" x14ac:dyDescent="0.25">
      <c r="B2493" s="20">
        <f>(COUNTIF('Approved Products List'!C$5:C859,'Approved Products List'!C859)=1)*1</f>
        <v>0</v>
      </c>
      <c r="C2493" s="19"/>
      <c r="D2493" s="19" t="e">
        <f t="array" ref="D2493">IF(ROWS(D$6:D2493)&lt;=C$5,INDEX('Approved Products List'!$C$5:$C$2890,SMALL(IF($B$6:$B$4551=1,ROW($B$6:$B$4551)-ROW(B$6)+1),ROWS(D$6:D2493))),"")</f>
        <v>#REF!</v>
      </c>
      <c r="E2493" s="19" t="e">
        <f>IF(D2493="", "",MATCH(D2493,'Approved Products List'!C$5:C$2890,0))</f>
        <v>#REF!</v>
      </c>
      <c r="F2493" s="21" t="e">
        <f>IF(D2493="", "",COUNTIF('Approved Products List'!C$5:C$2890,D2493))</f>
        <v>#REF!</v>
      </c>
    </row>
    <row r="2494" spans="2:6" x14ac:dyDescent="0.25">
      <c r="B2494" s="20">
        <f>(COUNTIF('Approved Products List'!C$5:C860,'Approved Products List'!C860)=1)*1</f>
        <v>0</v>
      </c>
      <c r="C2494" s="19"/>
      <c r="D2494" s="19" t="e">
        <f t="array" ref="D2494">IF(ROWS(D$6:D2494)&lt;=C$5,INDEX('Approved Products List'!$C$5:$C$2890,SMALL(IF($B$6:$B$4551=1,ROW($B$6:$B$4551)-ROW(B$6)+1),ROWS(D$6:D2494))),"")</f>
        <v>#REF!</v>
      </c>
      <c r="E2494" s="19" t="e">
        <f>IF(D2494="", "",MATCH(D2494,'Approved Products List'!C$5:C$2890,0))</f>
        <v>#REF!</v>
      </c>
      <c r="F2494" s="21" t="e">
        <f>IF(D2494="", "",COUNTIF('Approved Products List'!C$5:C$2890,D2494))</f>
        <v>#REF!</v>
      </c>
    </row>
    <row r="2495" spans="2:6" x14ac:dyDescent="0.25">
      <c r="B2495" s="20">
        <f>(COUNTIF('Approved Products List'!C$5:C861,'Approved Products List'!C861)=1)*1</f>
        <v>0</v>
      </c>
      <c r="C2495" s="19"/>
      <c r="D2495" s="19" t="e">
        <f t="array" ref="D2495">IF(ROWS(D$6:D2495)&lt;=C$5,INDEX('Approved Products List'!$C$5:$C$2890,SMALL(IF($B$6:$B$4551=1,ROW($B$6:$B$4551)-ROW(B$6)+1),ROWS(D$6:D2495))),"")</f>
        <v>#REF!</v>
      </c>
      <c r="E2495" s="19" t="e">
        <f>IF(D2495="", "",MATCH(D2495,'Approved Products List'!C$5:C$2890,0))</f>
        <v>#REF!</v>
      </c>
      <c r="F2495" s="21" t="e">
        <f>IF(D2495="", "",COUNTIF('Approved Products List'!C$5:C$2890,D2495))</f>
        <v>#REF!</v>
      </c>
    </row>
    <row r="2496" spans="2:6" x14ac:dyDescent="0.25">
      <c r="B2496" s="20">
        <f>(COUNTIF('Approved Products List'!C$5:C862,'Approved Products List'!C862)=1)*1</f>
        <v>0</v>
      </c>
      <c r="C2496" s="19"/>
      <c r="D2496" s="19" t="e">
        <f t="array" ref="D2496">IF(ROWS(D$6:D2496)&lt;=C$5,INDEX('Approved Products List'!$C$5:$C$2890,SMALL(IF($B$6:$B$4551=1,ROW($B$6:$B$4551)-ROW(B$6)+1),ROWS(D$6:D2496))),"")</f>
        <v>#REF!</v>
      </c>
      <c r="E2496" s="19" t="e">
        <f>IF(D2496="", "",MATCH(D2496,'Approved Products List'!C$5:C$2890,0))</f>
        <v>#REF!</v>
      </c>
      <c r="F2496" s="21" t="e">
        <f>IF(D2496="", "",COUNTIF('Approved Products List'!C$5:C$2890,D2496))</f>
        <v>#REF!</v>
      </c>
    </row>
    <row r="2497" spans="2:6" x14ac:dyDescent="0.25">
      <c r="B2497" s="20">
        <f>(COUNTIF('Approved Products List'!C$5:C863,'Approved Products List'!C863)=1)*1</f>
        <v>0</v>
      </c>
      <c r="C2497" s="19"/>
      <c r="D2497" s="19" t="e">
        <f t="array" ref="D2497">IF(ROWS(D$6:D2497)&lt;=C$5,INDEX('Approved Products List'!$C$5:$C$2890,SMALL(IF($B$6:$B$4551=1,ROW($B$6:$B$4551)-ROW(B$6)+1),ROWS(D$6:D2497))),"")</f>
        <v>#REF!</v>
      </c>
      <c r="E2497" s="19" t="e">
        <f>IF(D2497="", "",MATCH(D2497,'Approved Products List'!C$5:C$2890,0))</f>
        <v>#REF!</v>
      </c>
      <c r="F2497" s="21" t="e">
        <f>IF(D2497="", "",COUNTIF('Approved Products List'!C$5:C$2890,D2497))</f>
        <v>#REF!</v>
      </c>
    </row>
    <row r="2498" spans="2:6" x14ac:dyDescent="0.25">
      <c r="B2498" s="20">
        <f>(COUNTIF('Approved Products List'!C$5:C864,'Approved Products List'!C864)=1)*1</f>
        <v>0</v>
      </c>
      <c r="C2498" s="19"/>
      <c r="D2498" s="19" t="e">
        <f t="array" ref="D2498">IF(ROWS(D$6:D2498)&lt;=C$5,INDEX('Approved Products List'!$C$5:$C$2890,SMALL(IF($B$6:$B$4551=1,ROW($B$6:$B$4551)-ROW(B$6)+1),ROWS(D$6:D2498))),"")</f>
        <v>#REF!</v>
      </c>
      <c r="E2498" s="19" t="e">
        <f>IF(D2498="", "",MATCH(D2498,'Approved Products List'!C$5:C$2890,0))</f>
        <v>#REF!</v>
      </c>
      <c r="F2498" s="21" t="e">
        <f>IF(D2498="", "",COUNTIF('Approved Products List'!C$5:C$2890,D2498))</f>
        <v>#REF!</v>
      </c>
    </row>
    <row r="2499" spans="2:6" x14ac:dyDescent="0.25">
      <c r="B2499" s="20">
        <f>(COUNTIF('Approved Products List'!C$5:C865,'Approved Products List'!C865)=1)*1</f>
        <v>0</v>
      </c>
      <c r="C2499" s="19"/>
      <c r="D2499" s="19" t="e">
        <f t="array" ref="D2499">IF(ROWS(D$6:D2499)&lt;=C$5,INDEX('Approved Products List'!$C$5:$C$2890,SMALL(IF($B$6:$B$4551=1,ROW($B$6:$B$4551)-ROW(B$6)+1),ROWS(D$6:D2499))),"")</f>
        <v>#REF!</v>
      </c>
      <c r="E2499" s="19" t="e">
        <f>IF(D2499="", "",MATCH(D2499,'Approved Products List'!C$5:C$2890,0))</f>
        <v>#REF!</v>
      </c>
      <c r="F2499" s="21" t="e">
        <f>IF(D2499="", "",COUNTIF('Approved Products List'!C$5:C$2890,D2499))</f>
        <v>#REF!</v>
      </c>
    </row>
    <row r="2500" spans="2:6" x14ac:dyDescent="0.25">
      <c r="B2500" s="20">
        <f>(COUNTIF('Approved Products List'!C$5:C866,'Approved Products List'!C866)=1)*1</f>
        <v>0</v>
      </c>
      <c r="C2500" s="19"/>
      <c r="D2500" s="19" t="e">
        <f t="array" ref="D2500">IF(ROWS(D$6:D2500)&lt;=C$5,INDEX('Approved Products List'!$C$5:$C$2890,SMALL(IF($B$6:$B$4551=1,ROW($B$6:$B$4551)-ROW(B$6)+1),ROWS(D$6:D2500))),"")</f>
        <v>#REF!</v>
      </c>
      <c r="E2500" s="19" t="e">
        <f>IF(D2500="", "",MATCH(D2500,'Approved Products List'!C$5:C$2890,0))</f>
        <v>#REF!</v>
      </c>
      <c r="F2500" s="21" t="e">
        <f>IF(D2500="", "",COUNTIF('Approved Products List'!C$5:C$2890,D2500))</f>
        <v>#REF!</v>
      </c>
    </row>
    <row r="2501" spans="2:6" x14ac:dyDescent="0.25">
      <c r="B2501" s="20">
        <f>(COUNTIF('Approved Products List'!C$5:C867,'Approved Products List'!C867)=1)*1</f>
        <v>0</v>
      </c>
      <c r="C2501" s="19"/>
      <c r="D2501" s="19" t="e">
        <f t="array" ref="D2501">IF(ROWS(D$6:D2501)&lt;=C$5,INDEX('Approved Products List'!$C$5:$C$2890,SMALL(IF($B$6:$B$4551=1,ROW($B$6:$B$4551)-ROW(B$6)+1),ROWS(D$6:D2501))),"")</f>
        <v>#REF!</v>
      </c>
      <c r="E2501" s="19" t="e">
        <f>IF(D2501="", "",MATCH(D2501,'Approved Products List'!C$5:C$2890,0))</f>
        <v>#REF!</v>
      </c>
      <c r="F2501" s="21" t="e">
        <f>IF(D2501="", "",COUNTIF('Approved Products List'!C$5:C$2890,D2501))</f>
        <v>#REF!</v>
      </c>
    </row>
    <row r="2502" spans="2:6" x14ac:dyDescent="0.25">
      <c r="B2502" s="20">
        <f>(COUNTIF('Approved Products List'!C$5:C868,'Approved Products List'!C868)=1)*1</f>
        <v>0</v>
      </c>
      <c r="C2502" s="19"/>
      <c r="D2502" s="19" t="e">
        <f t="array" ref="D2502">IF(ROWS(D$6:D2502)&lt;=C$5,INDEX('Approved Products List'!$C$5:$C$2890,SMALL(IF($B$6:$B$4551=1,ROW($B$6:$B$4551)-ROW(B$6)+1),ROWS(D$6:D2502))),"")</f>
        <v>#REF!</v>
      </c>
      <c r="E2502" s="19" t="e">
        <f>IF(D2502="", "",MATCH(D2502,'Approved Products List'!C$5:C$2890,0))</f>
        <v>#REF!</v>
      </c>
      <c r="F2502" s="21" t="e">
        <f>IF(D2502="", "",COUNTIF('Approved Products List'!C$5:C$2890,D2502))</f>
        <v>#REF!</v>
      </c>
    </row>
    <row r="2503" spans="2:6" x14ac:dyDescent="0.25">
      <c r="B2503" s="20">
        <f>(COUNTIF('Approved Products List'!C$5:C869,'Approved Products List'!C869)=1)*1</f>
        <v>0</v>
      </c>
      <c r="C2503" s="19"/>
      <c r="D2503" s="19" t="e">
        <f t="array" ref="D2503">IF(ROWS(D$6:D2503)&lt;=C$5,INDEX('Approved Products List'!$C$5:$C$2890,SMALL(IF($B$6:$B$4551=1,ROW($B$6:$B$4551)-ROW(B$6)+1),ROWS(D$6:D2503))),"")</f>
        <v>#REF!</v>
      </c>
      <c r="E2503" s="19" t="e">
        <f>IF(D2503="", "",MATCH(D2503,'Approved Products List'!C$5:C$2890,0))</f>
        <v>#REF!</v>
      </c>
      <c r="F2503" s="21" t="e">
        <f>IF(D2503="", "",COUNTIF('Approved Products List'!C$5:C$2890,D2503))</f>
        <v>#REF!</v>
      </c>
    </row>
    <row r="2504" spans="2:6" x14ac:dyDescent="0.25">
      <c r="B2504" s="20">
        <f>(COUNTIF('Approved Products List'!C$5:C870,'Approved Products List'!C870)=1)*1</f>
        <v>0</v>
      </c>
      <c r="C2504" s="19"/>
      <c r="D2504" s="19" t="e">
        <f t="array" ref="D2504">IF(ROWS(D$6:D2504)&lt;=C$5,INDEX('Approved Products List'!$C$5:$C$2890,SMALL(IF($B$6:$B$4551=1,ROW($B$6:$B$4551)-ROW(B$6)+1),ROWS(D$6:D2504))),"")</f>
        <v>#REF!</v>
      </c>
      <c r="E2504" s="19" t="e">
        <f>IF(D2504="", "",MATCH(D2504,'Approved Products List'!C$5:C$2890,0))</f>
        <v>#REF!</v>
      </c>
      <c r="F2504" s="21" t="e">
        <f>IF(D2504="", "",COUNTIF('Approved Products List'!C$5:C$2890,D2504))</f>
        <v>#REF!</v>
      </c>
    </row>
    <row r="2505" spans="2:6" x14ac:dyDescent="0.25">
      <c r="B2505" s="20">
        <f>(COUNTIF('Approved Products List'!C$5:C871,'Approved Products List'!C871)=1)*1</f>
        <v>0</v>
      </c>
      <c r="C2505" s="19"/>
      <c r="D2505" s="19" t="e">
        <f t="array" ref="D2505">IF(ROWS(D$6:D2505)&lt;=C$5,INDEX('Approved Products List'!$C$5:$C$2890,SMALL(IF($B$6:$B$4551=1,ROW($B$6:$B$4551)-ROW(B$6)+1),ROWS(D$6:D2505))),"")</f>
        <v>#REF!</v>
      </c>
      <c r="E2505" s="19" t="e">
        <f>IF(D2505="", "",MATCH(D2505,'Approved Products List'!C$5:C$2890,0))</f>
        <v>#REF!</v>
      </c>
      <c r="F2505" s="21" t="e">
        <f>IF(D2505="", "",COUNTIF('Approved Products List'!C$5:C$2890,D2505))</f>
        <v>#REF!</v>
      </c>
    </row>
    <row r="2506" spans="2:6" x14ac:dyDescent="0.25">
      <c r="B2506" s="20">
        <f>(COUNTIF('Approved Products List'!C$5:C872,'Approved Products List'!C872)=1)*1</f>
        <v>0</v>
      </c>
      <c r="C2506" s="19"/>
      <c r="D2506" s="19" t="e">
        <f t="array" ref="D2506">IF(ROWS(D$6:D2506)&lt;=C$5,INDEX('Approved Products List'!$C$5:$C$2890,SMALL(IF($B$6:$B$4551=1,ROW($B$6:$B$4551)-ROW(B$6)+1),ROWS(D$6:D2506))),"")</f>
        <v>#REF!</v>
      </c>
      <c r="E2506" s="19" t="e">
        <f>IF(D2506="", "",MATCH(D2506,'Approved Products List'!C$5:C$2890,0))</f>
        <v>#REF!</v>
      </c>
      <c r="F2506" s="21" t="e">
        <f>IF(D2506="", "",COUNTIF('Approved Products List'!C$5:C$2890,D2506))</f>
        <v>#REF!</v>
      </c>
    </row>
    <row r="2507" spans="2:6" x14ac:dyDescent="0.25">
      <c r="B2507" s="20">
        <f>(COUNTIF('Approved Products List'!C$5:C873,'Approved Products List'!C873)=1)*1</f>
        <v>0</v>
      </c>
      <c r="C2507" s="19"/>
      <c r="D2507" s="19" t="e">
        <f t="array" ref="D2507">IF(ROWS(D$6:D2507)&lt;=C$5,INDEX('Approved Products List'!$C$5:$C$2890,SMALL(IF($B$6:$B$4551=1,ROW($B$6:$B$4551)-ROW(B$6)+1),ROWS(D$6:D2507))),"")</f>
        <v>#REF!</v>
      </c>
      <c r="E2507" s="19" t="e">
        <f>IF(D2507="", "",MATCH(D2507,'Approved Products List'!C$5:C$2890,0))</f>
        <v>#REF!</v>
      </c>
      <c r="F2507" s="21" t="e">
        <f>IF(D2507="", "",COUNTIF('Approved Products List'!C$5:C$2890,D2507))</f>
        <v>#REF!</v>
      </c>
    </row>
    <row r="2508" spans="2:6" x14ac:dyDescent="0.25">
      <c r="B2508" s="20">
        <f>(COUNTIF('Approved Products List'!C$5:C874,'Approved Products List'!C874)=1)*1</f>
        <v>0</v>
      </c>
      <c r="C2508" s="19"/>
      <c r="D2508" s="19" t="e">
        <f t="array" ref="D2508">IF(ROWS(D$6:D2508)&lt;=C$5,INDEX('Approved Products List'!$C$5:$C$2890,SMALL(IF($B$6:$B$4551=1,ROW($B$6:$B$4551)-ROW(B$6)+1),ROWS(D$6:D2508))),"")</f>
        <v>#REF!</v>
      </c>
      <c r="E2508" s="19" t="e">
        <f>IF(D2508="", "",MATCH(D2508,'Approved Products List'!C$5:C$2890,0))</f>
        <v>#REF!</v>
      </c>
      <c r="F2508" s="21" t="e">
        <f>IF(D2508="", "",COUNTIF('Approved Products List'!C$5:C$2890,D2508))</f>
        <v>#REF!</v>
      </c>
    </row>
    <row r="2509" spans="2:6" x14ac:dyDescent="0.25">
      <c r="B2509" s="20">
        <f>(COUNTIF('Approved Products List'!C$5:C875,'Approved Products List'!C875)=1)*1</f>
        <v>0</v>
      </c>
      <c r="C2509" s="19"/>
      <c r="D2509" s="19" t="e">
        <f t="array" ref="D2509">IF(ROWS(D$6:D2509)&lt;=C$5,INDEX('Approved Products List'!$C$5:$C$2890,SMALL(IF($B$6:$B$4551=1,ROW($B$6:$B$4551)-ROW(B$6)+1),ROWS(D$6:D2509))),"")</f>
        <v>#REF!</v>
      </c>
      <c r="E2509" s="19" t="e">
        <f>IF(D2509="", "",MATCH(D2509,'Approved Products List'!C$5:C$2890,0))</f>
        <v>#REF!</v>
      </c>
      <c r="F2509" s="21" t="e">
        <f>IF(D2509="", "",COUNTIF('Approved Products List'!C$5:C$2890,D2509))</f>
        <v>#REF!</v>
      </c>
    </row>
    <row r="2510" spans="2:6" x14ac:dyDescent="0.25">
      <c r="B2510" s="20">
        <f>(COUNTIF('Approved Products List'!C$5:C876,'Approved Products List'!C876)=1)*1</f>
        <v>0</v>
      </c>
      <c r="C2510" s="19"/>
      <c r="D2510" s="19" t="e">
        <f t="array" ref="D2510">IF(ROWS(D$6:D2510)&lt;=C$5,INDEX('Approved Products List'!$C$5:$C$2890,SMALL(IF($B$6:$B$4551=1,ROW($B$6:$B$4551)-ROW(B$6)+1),ROWS(D$6:D2510))),"")</f>
        <v>#REF!</v>
      </c>
      <c r="E2510" s="19" t="e">
        <f>IF(D2510="", "",MATCH(D2510,'Approved Products List'!C$5:C$2890,0))</f>
        <v>#REF!</v>
      </c>
      <c r="F2510" s="21" t="e">
        <f>IF(D2510="", "",COUNTIF('Approved Products List'!C$5:C$2890,D2510))</f>
        <v>#REF!</v>
      </c>
    </row>
    <row r="2511" spans="2:6" x14ac:dyDescent="0.25">
      <c r="B2511" s="20">
        <f>(COUNTIF('Approved Products List'!C$5:C877,'Approved Products List'!C877)=1)*1</f>
        <v>0</v>
      </c>
      <c r="C2511" s="19"/>
      <c r="D2511" s="19" t="e">
        <f t="array" ref="D2511">IF(ROWS(D$6:D2511)&lt;=C$5,INDEX('Approved Products List'!$C$5:$C$2890,SMALL(IF($B$6:$B$4551=1,ROW($B$6:$B$4551)-ROW(B$6)+1),ROWS(D$6:D2511))),"")</f>
        <v>#REF!</v>
      </c>
      <c r="E2511" s="19" t="e">
        <f>IF(D2511="", "",MATCH(D2511,'Approved Products List'!C$5:C$2890,0))</f>
        <v>#REF!</v>
      </c>
      <c r="F2511" s="21" t="e">
        <f>IF(D2511="", "",COUNTIF('Approved Products List'!C$5:C$2890,D2511))</f>
        <v>#REF!</v>
      </c>
    </row>
    <row r="2512" spans="2:6" x14ac:dyDescent="0.25">
      <c r="B2512" s="20">
        <f>(COUNTIF('Approved Products List'!C$5:C878,'Approved Products List'!C878)=1)*1</f>
        <v>0</v>
      </c>
      <c r="C2512" s="19"/>
      <c r="D2512" s="19" t="e">
        <f t="array" ref="D2512">IF(ROWS(D$6:D2512)&lt;=C$5,INDEX('Approved Products List'!$C$5:$C$2890,SMALL(IF($B$6:$B$4551=1,ROW($B$6:$B$4551)-ROW(B$6)+1),ROWS(D$6:D2512))),"")</f>
        <v>#REF!</v>
      </c>
      <c r="E2512" s="19" t="e">
        <f>IF(D2512="", "",MATCH(D2512,'Approved Products List'!C$5:C$2890,0))</f>
        <v>#REF!</v>
      </c>
      <c r="F2512" s="21" t="e">
        <f>IF(D2512="", "",COUNTIF('Approved Products List'!C$5:C$2890,D2512))</f>
        <v>#REF!</v>
      </c>
    </row>
    <row r="2513" spans="2:6" x14ac:dyDescent="0.25">
      <c r="B2513" s="20">
        <f>(COUNTIF('Approved Products List'!C$5:C879,'Approved Products List'!C879)=1)*1</f>
        <v>0</v>
      </c>
      <c r="C2513" s="19"/>
      <c r="D2513" s="19" t="e">
        <f t="array" ref="D2513">IF(ROWS(D$6:D2513)&lt;=C$5,INDEX('Approved Products List'!$C$5:$C$2890,SMALL(IF($B$6:$B$4551=1,ROW($B$6:$B$4551)-ROW(B$6)+1),ROWS(D$6:D2513))),"")</f>
        <v>#REF!</v>
      </c>
      <c r="E2513" s="19" t="e">
        <f>IF(D2513="", "",MATCH(D2513,'Approved Products List'!C$5:C$2890,0))</f>
        <v>#REF!</v>
      </c>
      <c r="F2513" s="21" t="e">
        <f>IF(D2513="", "",COUNTIF('Approved Products List'!C$5:C$2890,D2513))</f>
        <v>#REF!</v>
      </c>
    </row>
    <row r="2514" spans="2:6" x14ac:dyDescent="0.25">
      <c r="B2514" s="20">
        <f>(COUNTIF('Approved Products List'!C$5:C880,'Approved Products List'!C880)=1)*1</f>
        <v>0</v>
      </c>
      <c r="C2514" s="19"/>
      <c r="D2514" s="19" t="e">
        <f t="array" ref="D2514">IF(ROWS(D$6:D2514)&lt;=C$5,INDEX('Approved Products List'!$C$5:$C$2890,SMALL(IF($B$6:$B$4551=1,ROW($B$6:$B$4551)-ROW(B$6)+1),ROWS(D$6:D2514))),"")</f>
        <v>#REF!</v>
      </c>
      <c r="E2514" s="19" t="e">
        <f>IF(D2514="", "",MATCH(D2514,'Approved Products List'!C$5:C$2890,0))</f>
        <v>#REF!</v>
      </c>
      <c r="F2514" s="21" t="e">
        <f>IF(D2514="", "",COUNTIF('Approved Products List'!C$5:C$2890,D2514))</f>
        <v>#REF!</v>
      </c>
    </row>
    <row r="2515" spans="2:6" x14ac:dyDescent="0.25">
      <c r="B2515" s="20">
        <f>(COUNTIF('Approved Products List'!C$5:C881,'Approved Products List'!C881)=1)*1</f>
        <v>0</v>
      </c>
      <c r="C2515" s="19"/>
      <c r="D2515" s="19" t="e">
        <f t="array" ref="D2515">IF(ROWS(D$6:D2515)&lt;=C$5,INDEX('Approved Products List'!$C$5:$C$2890,SMALL(IF($B$6:$B$4551=1,ROW($B$6:$B$4551)-ROW(B$6)+1),ROWS(D$6:D2515))),"")</f>
        <v>#REF!</v>
      </c>
      <c r="E2515" s="19" t="e">
        <f>IF(D2515="", "",MATCH(D2515,'Approved Products List'!C$5:C$2890,0))</f>
        <v>#REF!</v>
      </c>
      <c r="F2515" s="21" t="e">
        <f>IF(D2515="", "",COUNTIF('Approved Products List'!C$5:C$2890,D2515))</f>
        <v>#REF!</v>
      </c>
    </row>
    <row r="2516" spans="2:6" x14ac:dyDescent="0.25">
      <c r="B2516" s="20">
        <f>(COUNTIF('Approved Products List'!C$5:C882,'Approved Products List'!C882)=1)*1</f>
        <v>0</v>
      </c>
      <c r="C2516" s="19"/>
      <c r="D2516" s="19" t="e">
        <f t="array" ref="D2516">IF(ROWS(D$6:D2516)&lt;=C$5,INDEX('Approved Products List'!$C$5:$C$2890,SMALL(IF($B$6:$B$4551=1,ROW($B$6:$B$4551)-ROW(B$6)+1),ROWS(D$6:D2516))),"")</f>
        <v>#REF!</v>
      </c>
      <c r="E2516" s="19" t="e">
        <f>IF(D2516="", "",MATCH(D2516,'Approved Products List'!C$5:C$2890,0))</f>
        <v>#REF!</v>
      </c>
      <c r="F2516" s="21" t="e">
        <f>IF(D2516="", "",COUNTIF('Approved Products List'!C$5:C$2890,D2516))</f>
        <v>#REF!</v>
      </c>
    </row>
    <row r="2517" spans="2:6" x14ac:dyDescent="0.25">
      <c r="B2517" s="20">
        <f>(COUNTIF('Approved Products List'!C$5:C883,'Approved Products List'!C883)=1)*1</f>
        <v>0</v>
      </c>
      <c r="C2517" s="19"/>
      <c r="D2517" s="19" t="e">
        <f t="array" ref="D2517">IF(ROWS(D$6:D2517)&lt;=C$5,INDEX('Approved Products List'!$C$5:$C$2890,SMALL(IF($B$6:$B$4551=1,ROW($B$6:$B$4551)-ROW(B$6)+1),ROWS(D$6:D2517))),"")</f>
        <v>#REF!</v>
      </c>
      <c r="E2517" s="19" t="e">
        <f>IF(D2517="", "",MATCH(D2517,'Approved Products List'!C$5:C$2890,0))</f>
        <v>#REF!</v>
      </c>
      <c r="F2517" s="21" t="e">
        <f>IF(D2517="", "",COUNTIF('Approved Products List'!C$5:C$2890,D2517))</f>
        <v>#REF!</v>
      </c>
    </row>
    <row r="2518" spans="2:6" x14ac:dyDescent="0.25">
      <c r="B2518" s="20">
        <f>(COUNTIF('Approved Products List'!C$5:C884,'Approved Products List'!C884)=1)*1</f>
        <v>0</v>
      </c>
      <c r="C2518" s="19"/>
      <c r="D2518" s="19" t="e">
        <f t="array" ref="D2518">IF(ROWS(D$6:D2518)&lt;=C$5,INDEX('Approved Products List'!$C$5:$C$2890,SMALL(IF($B$6:$B$4551=1,ROW($B$6:$B$4551)-ROW(B$6)+1),ROWS(D$6:D2518))),"")</f>
        <v>#REF!</v>
      </c>
      <c r="E2518" s="19" t="e">
        <f>IF(D2518="", "",MATCH(D2518,'Approved Products List'!C$5:C$2890,0))</f>
        <v>#REF!</v>
      </c>
      <c r="F2518" s="21" t="e">
        <f>IF(D2518="", "",COUNTIF('Approved Products List'!C$5:C$2890,D2518))</f>
        <v>#REF!</v>
      </c>
    </row>
    <row r="2519" spans="2:6" x14ac:dyDescent="0.25">
      <c r="B2519" s="20">
        <f>(COUNTIF('Approved Products List'!C$5:C885,'Approved Products List'!C885)=1)*1</f>
        <v>0</v>
      </c>
      <c r="C2519" s="19"/>
      <c r="D2519" s="19" t="e">
        <f t="array" ref="D2519">IF(ROWS(D$6:D2519)&lt;=C$5,INDEX('Approved Products List'!$C$5:$C$2890,SMALL(IF($B$6:$B$4551=1,ROW($B$6:$B$4551)-ROW(B$6)+1),ROWS(D$6:D2519))),"")</f>
        <v>#REF!</v>
      </c>
      <c r="E2519" s="19" t="e">
        <f>IF(D2519="", "",MATCH(D2519,'Approved Products List'!C$5:C$2890,0))</f>
        <v>#REF!</v>
      </c>
      <c r="F2519" s="21" t="e">
        <f>IF(D2519="", "",COUNTIF('Approved Products List'!C$5:C$2890,D2519))</f>
        <v>#REF!</v>
      </c>
    </row>
    <row r="2520" spans="2:6" x14ac:dyDescent="0.25">
      <c r="B2520" s="20">
        <f>(COUNTIF('Approved Products List'!C$5:C886,'Approved Products List'!C886)=1)*1</f>
        <v>0</v>
      </c>
      <c r="C2520" s="19"/>
      <c r="D2520" s="19" t="e">
        <f t="array" ref="D2520">IF(ROWS(D$6:D2520)&lt;=C$5,INDEX('Approved Products List'!$C$5:$C$2890,SMALL(IF($B$6:$B$4551=1,ROW($B$6:$B$4551)-ROW(B$6)+1),ROWS(D$6:D2520))),"")</f>
        <v>#REF!</v>
      </c>
      <c r="E2520" s="19" t="e">
        <f>IF(D2520="", "",MATCH(D2520,'Approved Products List'!C$5:C$2890,0))</f>
        <v>#REF!</v>
      </c>
      <c r="F2520" s="21" t="e">
        <f>IF(D2520="", "",COUNTIF('Approved Products List'!C$5:C$2890,D2520))</f>
        <v>#REF!</v>
      </c>
    </row>
    <row r="2521" spans="2:6" x14ac:dyDescent="0.25">
      <c r="B2521" s="20">
        <f>(COUNTIF('Approved Products List'!C$5:C887,'Approved Products List'!C887)=1)*1</f>
        <v>0</v>
      </c>
      <c r="C2521" s="19"/>
      <c r="D2521" s="19" t="e">
        <f t="array" ref="D2521">IF(ROWS(D$6:D2521)&lt;=C$5,INDEX('Approved Products List'!$C$5:$C$2890,SMALL(IF($B$6:$B$4551=1,ROW($B$6:$B$4551)-ROW(B$6)+1),ROWS(D$6:D2521))),"")</f>
        <v>#REF!</v>
      </c>
      <c r="E2521" s="19" t="e">
        <f>IF(D2521="", "",MATCH(D2521,'Approved Products List'!C$5:C$2890,0))</f>
        <v>#REF!</v>
      </c>
      <c r="F2521" s="21" t="e">
        <f>IF(D2521="", "",COUNTIF('Approved Products List'!C$5:C$2890,D2521))</f>
        <v>#REF!</v>
      </c>
    </row>
    <row r="2522" spans="2:6" x14ac:dyDescent="0.25">
      <c r="B2522" s="20">
        <f>(COUNTIF('Approved Products List'!C$5:C888,'Approved Products List'!C888)=1)*1</f>
        <v>0</v>
      </c>
      <c r="C2522" s="19"/>
      <c r="D2522" s="19" t="e">
        <f t="array" ref="D2522">IF(ROWS(D$6:D2522)&lt;=C$5,INDEX('Approved Products List'!$C$5:$C$2890,SMALL(IF($B$6:$B$4551=1,ROW($B$6:$B$4551)-ROW(B$6)+1),ROWS(D$6:D2522))),"")</f>
        <v>#REF!</v>
      </c>
      <c r="E2522" s="19" t="e">
        <f>IF(D2522="", "",MATCH(D2522,'Approved Products List'!C$5:C$2890,0))</f>
        <v>#REF!</v>
      </c>
      <c r="F2522" s="21" t="e">
        <f>IF(D2522="", "",COUNTIF('Approved Products List'!C$5:C$2890,D2522))</f>
        <v>#REF!</v>
      </c>
    </row>
    <row r="2523" spans="2:6" x14ac:dyDescent="0.25">
      <c r="B2523" s="20">
        <f>(COUNTIF('Approved Products List'!C$5:C889,'Approved Products List'!C889)=1)*1</f>
        <v>0</v>
      </c>
      <c r="C2523" s="19"/>
      <c r="D2523" s="19" t="e">
        <f t="array" ref="D2523">IF(ROWS(D$6:D2523)&lt;=C$5,INDEX('Approved Products List'!$C$5:$C$2890,SMALL(IF($B$6:$B$4551=1,ROW($B$6:$B$4551)-ROW(B$6)+1),ROWS(D$6:D2523))),"")</f>
        <v>#REF!</v>
      </c>
      <c r="E2523" s="19" t="e">
        <f>IF(D2523="", "",MATCH(D2523,'Approved Products List'!C$5:C$2890,0))</f>
        <v>#REF!</v>
      </c>
      <c r="F2523" s="21" t="e">
        <f>IF(D2523="", "",COUNTIF('Approved Products List'!C$5:C$2890,D2523))</f>
        <v>#REF!</v>
      </c>
    </row>
    <row r="2524" spans="2:6" x14ac:dyDescent="0.25">
      <c r="B2524" s="20">
        <f>(COUNTIF('Approved Products List'!C$5:C890,'Approved Products List'!C890)=1)*1</f>
        <v>0</v>
      </c>
      <c r="C2524" s="19"/>
      <c r="D2524" s="19" t="e">
        <f t="array" ref="D2524">IF(ROWS(D$6:D2524)&lt;=C$5,INDEX('Approved Products List'!$C$5:$C$2890,SMALL(IF($B$6:$B$4551=1,ROW($B$6:$B$4551)-ROW(B$6)+1),ROWS(D$6:D2524))),"")</f>
        <v>#REF!</v>
      </c>
      <c r="E2524" s="19" t="e">
        <f>IF(D2524="", "",MATCH(D2524,'Approved Products List'!C$5:C$2890,0))</f>
        <v>#REF!</v>
      </c>
      <c r="F2524" s="21" t="e">
        <f>IF(D2524="", "",COUNTIF('Approved Products List'!C$5:C$2890,D2524))</f>
        <v>#REF!</v>
      </c>
    </row>
    <row r="2525" spans="2:6" x14ac:dyDescent="0.25">
      <c r="B2525" s="20">
        <f>(COUNTIF('Approved Products List'!C$5:C891,'Approved Products List'!C891)=1)*1</f>
        <v>0</v>
      </c>
      <c r="C2525" s="19"/>
      <c r="D2525" s="19" t="e">
        <f t="array" ref="D2525">IF(ROWS(D$6:D2525)&lt;=C$5,INDEX('Approved Products List'!$C$5:$C$2890,SMALL(IF($B$6:$B$4551=1,ROW($B$6:$B$4551)-ROW(B$6)+1),ROWS(D$6:D2525))),"")</f>
        <v>#REF!</v>
      </c>
      <c r="E2525" s="19" t="e">
        <f>IF(D2525="", "",MATCH(D2525,'Approved Products List'!C$5:C$2890,0))</f>
        <v>#REF!</v>
      </c>
      <c r="F2525" s="21" t="e">
        <f>IF(D2525="", "",COUNTIF('Approved Products List'!C$5:C$2890,D2525))</f>
        <v>#REF!</v>
      </c>
    </row>
    <row r="2526" spans="2:6" x14ac:dyDescent="0.25">
      <c r="B2526" s="20">
        <f>(COUNTIF('Approved Products List'!C$5:C892,'Approved Products List'!C892)=1)*1</f>
        <v>0</v>
      </c>
      <c r="C2526" s="19"/>
      <c r="D2526" s="19" t="e">
        <f t="array" ref="D2526">IF(ROWS(D$6:D2526)&lt;=C$5,INDEX('Approved Products List'!$C$5:$C$2890,SMALL(IF($B$6:$B$4551=1,ROW($B$6:$B$4551)-ROW(B$6)+1),ROWS(D$6:D2526))),"")</f>
        <v>#REF!</v>
      </c>
      <c r="E2526" s="19" t="e">
        <f>IF(D2526="", "",MATCH(D2526,'Approved Products List'!C$5:C$2890,0))</f>
        <v>#REF!</v>
      </c>
      <c r="F2526" s="21" t="e">
        <f>IF(D2526="", "",COUNTIF('Approved Products List'!C$5:C$2890,D2526))</f>
        <v>#REF!</v>
      </c>
    </row>
    <row r="2527" spans="2:6" x14ac:dyDescent="0.25">
      <c r="B2527" s="20">
        <f>(COUNTIF('Approved Products List'!C$5:C893,'Approved Products List'!C893)=1)*1</f>
        <v>0</v>
      </c>
      <c r="C2527" s="19"/>
      <c r="D2527" s="19" t="e">
        <f t="array" ref="D2527">IF(ROWS(D$6:D2527)&lt;=C$5,INDEX('Approved Products List'!$C$5:$C$2890,SMALL(IF($B$6:$B$4551=1,ROW($B$6:$B$4551)-ROW(B$6)+1),ROWS(D$6:D2527))),"")</f>
        <v>#REF!</v>
      </c>
      <c r="E2527" s="19" t="e">
        <f>IF(D2527="", "",MATCH(D2527,'Approved Products List'!C$5:C$2890,0))</f>
        <v>#REF!</v>
      </c>
      <c r="F2527" s="21" t="e">
        <f>IF(D2527="", "",COUNTIF('Approved Products List'!C$5:C$2890,D2527))</f>
        <v>#REF!</v>
      </c>
    </row>
    <row r="2528" spans="2:6" x14ac:dyDescent="0.25">
      <c r="B2528" s="20">
        <f>(COUNTIF('Approved Products List'!C$5:C894,'Approved Products List'!C894)=1)*1</f>
        <v>0</v>
      </c>
      <c r="C2528" s="19"/>
      <c r="D2528" s="19" t="e">
        <f t="array" ref="D2528">IF(ROWS(D$6:D2528)&lt;=C$5,INDEX('Approved Products List'!$C$5:$C$2890,SMALL(IF($B$6:$B$4551=1,ROW($B$6:$B$4551)-ROW(B$6)+1),ROWS(D$6:D2528))),"")</f>
        <v>#REF!</v>
      </c>
      <c r="E2528" s="19" t="e">
        <f>IF(D2528="", "",MATCH(D2528,'Approved Products List'!C$5:C$2890,0))</f>
        <v>#REF!</v>
      </c>
      <c r="F2528" s="21" t="e">
        <f>IF(D2528="", "",COUNTIF('Approved Products List'!C$5:C$2890,D2528))</f>
        <v>#REF!</v>
      </c>
    </row>
    <row r="2529" spans="2:6" x14ac:dyDescent="0.25">
      <c r="B2529" s="20">
        <f>(COUNTIF('Approved Products List'!C$5:C895,'Approved Products List'!C895)=1)*1</f>
        <v>0</v>
      </c>
      <c r="C2529" s="19"/>
      <c r="D2529" s="19" t="e">
        <f t="array" ref="D2529">IF(ROWS(D$6:D2529)&lt;=C$5,INDEX('Approved Products List'!$C$5:$C$2890,SMALL(IF($B$6:$B$4551=1,ROW($B$6:$B$4551)-ROW(B$6)+1),ROWS(D$6:D2529))),"")</f>
        <v>#REF!</v>
      </c>
      <c r="E2529" s="19" t="e">
        <f>IF(D2529="", "",MATCH(D2529,'Approved Products List'!C$5:C$2890,0))</f>
        <v>#REF!</v>
      </c>
      <c r="F2529" s="21" t="e">
        <f>IF(D2529="", "",COUNTIF('Approved Products List'!C$5:C$2890,D2529))</f>
        <v>#REF!</v>
      </c>
    </row>
    <row r="2530" spans="2:6" x14ac:dyDescent="0.25">
      <c r="B2530" s="20">
        <f>(COUNTIF('Approved Products List'!C$5:C896,'Approved Products List'!C896)=1)*1</f>
        <v>0</v>
      </c>
      <c r="C2530" s="19"/>
      <c r="D2530" s="19" t="e">
        <f t="array" ref="D2530">IF(ROWS(D$6:D2530)&lt;=C$5,INDEX('Approved Products List'!$C$5:$C$2890,SMALL(IF($B$6:$B$4551=1,ROW($B$6:$B$4551)-ROW(B$6)+1),ROWS(D$6:D2530))),"")</f>
        <v>#REF!</v>
      </c>
      <c r="E2530" s="19" t="e">
        <f>IF(D2530="", "",MATCH(D2530,'Approved Products List'!C$5:C$2890,0))</f>
        <v>#REF!</v>
      </c>
      <c r="F2530" s="21" t="e">
        <f>IF(D2530="", "",COUNTIF('Approved Products List'!C$5:C$2890,D2530))</f>
        <v>#REF!</v>
      </c>
    </row>
    <row r="2531" spans="2:6" x14ac:dyDescent="0.25">
      <c r="B2531" s="20">
        <f>(COUNTIF('Approved Products List'!C$5:C897,'Approved Products List'!C897)=1)*1</f>
        <v>0</v>
      </c>
      <c r="C2531" s="19"/>
      <c r="D2531" s="19" t="e">
        <f t="array" ref="D2531">IF(ROWS(D$6:D2531)&lt;=C$5,INDEX('Approved Products List'!$C$5:$C$2890,SMALL(IF($B$6:$B$4551=1,ROW($B$6:$B$4551)-ROW(B$6)+1),ROWS(D$6:D2531))),"")</f>
        <v>#REF!</v>
      </c>
      <c r="E2531" s="19" t="e">
        <f>IF(D2531="", "",MATCH(D2531,'Approved Products List'!C$5:C$2890,0))</f>
        <v>#REF!</v>
      </c>
      <c r="F2531" s="21" t="e">
        <f>IF(D2531="", "",COUNTIF('Approved Products List'!C$5:C$2890,D2531))</f>
        <v>#REF!</v>
      </c>
    </row>
    <row r="2532" spans="2:6" x14ac:dyDescent="0.25">
      <c r="B2532" s="20">
        <f>(COUNTIF('Approved Products List'!C$5:C898,'Approved Products List'!C898)=1)*1</f>
        <v>0</v>
      </c>
      <c r="C2532" s="19"/>
      <c r="D2532" s="19" t="e">
        <f t="array" ref="D2532">IF(ROWS(D$6:D2532)&lt;=C$5,INDEX('Approved Products List'!$C$5:$C$2890,SMALL(IF($B$6:$B$4551=1,ROW($B$6:$B$4551)-ROW(B$6)+1),ROWS(D$6:D2532))),"")</f>
        <v>#REF!</v>
      </c>
      <c r="E2532" s="19" t="e">
        <f>IF(D2532="", "",MATCH(D2532,'Approved Products List'!C$5:C$2890,0))</f>
        <v>#REF!</v>
      </c>
      <c r="F2532" s="21" t="e">
        <f>IF(D2532="", "",COUNTIF('Approved Products List'!C$5:C$2890,D2532))</f>
        <v>#REF!</v>
      </c>
    </row>
    <row r="2533" spans="2:6" x14ac:dyDescent="0.25">
      <c r="B2533" s="20">
        <f>(COUNTIF('Approved Products List'!C$5:C899,'Approved Products List'!C899)=1)*1</f>
        <v>0</v>
      </c>
      <c r="C2533" s="19"/>
      <c r="D2533" s="19" t="e">
        <f t="array" ref="D2533">IF(ROWS(D$6:D2533)&lt;=C$5,INDEX('Approved Products List'!$C$5:$C$2890,SMALL(IF($B$6:$B$4551=1,ROW($B$6:$B$4551)-ROW(B$6)+1),ROWS(D$6:D2533))),"")</f>
        <v>#REF!</v>
      </c>
      <c r="E2533" s="19" t="e">
        <f>IF(D2533="", "",MATCH(D2533,'Approved Products List'!C$5:C$2890,0))</f>
        <v>#REF!</v>
      </c>
      <c r="F2533" s="21" t="e">
        <f>IF(D2533="", "",COUNTIF('Approved Products List'!C$5:C$2890,D2533))</f>
        <v>#REF!</v>
      </c>
    </row>
    <row r="2534" spans="2:6" x14ac:dyDescent="0.25">
      <c r="B2534" s="20">
        <f>(COUNTIF('Approved Products List'!C$5:C900,'Approved Products List'!C900)=1)*1</f>
        <v>0</v>
      </c>
      <c r="C2534" s="19"/>
      <c r="D2534" s="19" t="e">
        <f t="array" ref="D2534">IF(ROWS(D$6:D2534)&lt;=C$5,INDEX('Approved Products List'!$C$5:$C$2890,SMALL(IF($B$6:$B$4551=1,ROW($B$6:$B$4551)-ROW(B$6)+1),ROWS(D$6:D2534))),"")</f>
        <v>#REF!</v>
      </c>
      <c r="E2534" s="19" t="e">
        <f>IF(D2534="", "",MATCH(D2534,'Approved Products List'!C$5:C$2890,0))</f>
        <v>#REF!</v>
      </c>
      <c r="F2534" s="21" t="e">
        <f>IF(D2534="", "",COUNTIF('Approved Products List'!C$5:C$2890,D2534))</f>
        <v>#REF!</v>
      </c>
    </row>
    <row r="2535" spans="2:6" x14ac:dyDescent="0.25">
      <c r="B2535" s="20">
        <f>(COUNTIF('Approved Products List'!C$5:C901,'Approved Products List'!C901)=1)*1</f>
        <v>0</v>
      </c>
      <c r="C2535" s="19"/>
      <c r="D2535" s="19" t="e">
        <f t="array" ref="D2535">IF(ROWS(D$6:D2535)&lt;=C$5,INDEX('Approved Products List'!$C$5:$C$2890,SMALL(IF($B$6:$B$4551=1,ROW($B$6:$B$4551)-ROW(B$6)+1),ROWS(D$6:D2535))),"")</f>
        <v>#REF!</v>
      </c>
      <c r="E2535" s="19" t="e">
        <f>IF(D2535="", "",MATCH(D2535,'Approved Products List'!C$5:C$2890,0))</f>
        <v>#REF!</v>
      </c>
      <c r="F2535" s="21" t="e">
        <f>IF(D2535="", "",COUNTIF('Approved Products List'!C$5:C$2890,D2535))</f>
        <v>#REF!</v>
      </c>
    </row>
    <row r="2536" spans="2:6" x14ac:dyDescent="0.25">
      <c r="B2536" s="20">
        <f>(COUNTIF('Approved Products List'!C$5:C902,'Approved Products List'!C902)=1)*1</f>
        <v>0</v>
      </c>
      <c r="C2536" s="19"/>
      <c r="D2536" s="19" t="e">
        <f t="array" ref="D2536">IF(ROWS(D$6:D2536)&lt;=C$5,INDEX('Approved Products List'!$C$5:$C$2890,SMALL(IF($B$6:$B$4551=1,ROW($B$6:$B$4551)-ROW(B$6)+1),ROWS(D$6:D2536))),"")</f>
        <v>#REF!</v>
      </c>
      <c r="E2536" s="19" t="e">
        <f>IF(D2536="", "",MATCH(D2536,'Approved Products List'!C$5:C$2890,0))</f>
        <v>#REF!</v>
      </c>
      <c r="F2536" s="21" t="e">
        <f>IF(D2536="", "",COUNTIF('Approved Products List'!C$5:C$2890,D2536))</f>
        <v>#REF!</v>
      </c>
    </row>
    <row r="2537" spans="2:6" x14ac:dyDescent="0.25">
      <c r="B2537" s="20">
        <f>(COUNTIF('Approved Products List'!C$5:C903,'Approved Products List'!C903)=1)*1</f>
        <v>0</v>
      </c>
      <c r="C2537" s="19"/>
      <c r="D2537" s="19" t="e">
        <f t="array" ref="D2537">IF(ROWS(D$6:D2537)&lt;=C$5,INDEX('Approved Products List'!$C$5:$C$2890,SMALL(IF($B$6:$B$4551=1,ROW($B$6:$B$4551)-ROW(B$6)+1),ROWS(D$6:D2537))),"")</f>
        <v>#REF!</v>
      </c>
      <c r="E2537" s="19" t="e">
        <f>IF(D2537="", "",MATCH(D2537,'Approved Products List'!C$5:C$2890,0))</f>
        <v>#REF!</v>
      </c>
      <c r="F2537" s="21" t="e">
        <f>IF(D2537="", "",COUNTIF('Approved Products List'!C$5:C$2890,D2537))</f>
        <v>#REF!</v>
      </c>
    </row>
    <row r="2538" spans="2:6" x14ac:dyDescent="0.25">
      <c r="B2538" s="20">
        <f>(COUNTIF('Approved Products List'!C$5:C904,'Approved Products List'!C904)=1)*1</f>
        <v>0</v>
      </c>
      <c r="C2538" s="19"/>
      <c r="D2538" s="19" t="e">
        <f t="array" ref="D2538">IF(ROWS(D$6:D2538)&lt;=C$5,INDEX('Approved Products List'!$C$5:$C$2890,SMALL(IF($B$6:$B$4551=1,ROW($B$6:$B$4551)-ROW(B$6)+1),ROWS(D$6:D2538))),"")</f>
        <v>#REF!</v>
      </c>
      <c r="E2538" s="19" t="e">
        <f>IF(D2538="", "",MATCH(D2538,'Approved Products List'!C$5:C$2890,0))</f>
        <v>#REF!</v>
      </c>
      <c r="F2538" s="21" t="e">
        <f>IF(D2538="", "",COUNTIF('Approved Products List'!C$5:C$2890,D2538))</f>
        <v>#REF!</v>
      </c>
    </row>
    <row r="2539" spans="2:6" x14ac:dyDescent="0.25">
      <c r="B2539" s="20">
        <f>(COUNTIF('Approved Products List'!C$5:C905,'Approved Products List'!C905)=1)*1</f>
        <v>0</v>
      </c>
      <c r="C2539" s="19"/>
      <c r="D2539" s="19" t="e">
        <f t="array" ref="D2539">IF(ROWS(D$6:D2539)&lt;=C$5,INDEX('Approved Products List'!$C$5:$C$2890,SMALL(IF($B$6:$B$4551=1,ROW($B$6:$B$4551)-ROW(B$6)+1),ROWS(D$6:D2539))),"")</f>
        <v>#REF!</v>
      </c>
      <c r="E2539" s="19" t="e">
        <f>IF(D2539="", "",MATCH(D2539,'Approved Products List'!C$5:C$2890,0))</f>
        <v>#REF!</v>
      </c>
      <c r="F2539" s="21" t="e">
        <f>IF(D2539="", "",COUNTIF('Approved Products List'!C$5:C$2890,D2539))</f>
        <v>#REF!</v>
      </c>
    </row>
    <row r="2540" spans="2:6" x14ac:dyDescent="0.25">
      <c r="B2540" s="20">
        <f>(COUNTIF('Approved Products List'!C$5:C906,'Approved Products List'!C906)=1)*1</f>
        <v>0</v>
      </c>
      <c r="C2540" s="19"/>
      <c r="D2540" s="19" t="e">
        <f t="array" ref="D2540">IF(ROWS(D$6:D2540)&lt;=C$5,INDEX('Approved Products List'!$C$5:$C$2890,SMALL(IF($B$6:$B$4551=1,ROW($B$6:$B$4551)-ROW(B$6)+1),ROWS(D$6:D2540))),"")</f>
        <v>#REF!</v>
      </c>
      <c r="E2540" s="19" t="e">
        <f>IF(D2540="", "",MATCH(D2540,'Approved Products List'!C$5:C$2890,0))</f>
        <v>#REF!</v>
      </c>
      <c r="F2540" s="21" t="e">
        <f>IF(D2540="", "",COUNTIF('Approved Products List'!C$5:C$2890,D2540))</f>
        <v>#REF!</v>
      </c>
    </row>
    <row r="2541" spans="2:6" x14ac:dyDescent="0.25">
      <c r="B2541" s="20">
        <f>(COUNTIF('Approved Products List'!C$5:C907,'Approved Products List'!C907)=1)*1</f>
        <v>0</v>
      </c>
      <c r="C2541" s="19"/>
      <c r="D2541" s="19" t="e">
        <f t="array" ref="D2541">IF(ROWS(D$6:D2541)&lt;=C$5,INDEX('Approved Products List'!$C$5:$C$2890,SMALL(IF($B$6:$B$4551=1,ROW($B$6:$B$4551)-ROW(B$6)+1),ROWS(D$6:D2541))),"")</f>
        <v>#REF!</v>
      </c>
      <c r="E2541" s="19" t="e">
        <f>IF(D2541="", "",MATCH(D2541,'Approved Products List'!C$5:C$2890,0))</f>
        <v>#REF!</v>
      </c>
      <c r="F2541" s="21" t="e">
        <f>IF(D2541="", "",COUNTIF('Approved Products List'!C$5:C$2890,D2541))</f>
        <v>#REF!</v>
      </c>
    </row>
    <row r="2542" spans="2:6" x14ac:dyDescent="0.25">
      <c r="B2542" s="20">
        <f>(COUNTIF('Approved Products List'!C$5:C908,'Approved Products List'!C908)=1)*1</f>
        <v>0</v>
      </c>
      <c r="C2542" s="19"/>
      <c r="D2542" s="19" t="e">
        <f t="array" ref="D2542">IF(ROWS(D$6:D2542)&lt;=C$5,INDEX('Approved Products List'!$C$5:$C$2890,SMALL(IF($B$6:$B$4551=1,ROW($B$6:$B$4551)-ROW(B$6)+1),ROWS(D$6:D2542))),"")</f>
        <v>#REF!</v>
      </c>
      <c r="E2542" s="19" t="e">
        <f>IF(D2542="", "",MATCH(D2542,'Approved Products List'!C$5:C$2890,0))</f>
        <v>#REF!</v>
      </c>
      <c r="F2542" s="21" t="e">
        <f>IF(D2542="", "",COUNTIF('Approved Products List'!C$5:C$2890,D2542))</f>
        <v>#REF!</v>
      </c>
    </row>
    <row r="2543" spans="2:6" x14ac:dyDescent="0.25">
      <c r="B2543" s="20">
        <f>(COUNTIF('Approved Products List'!C$5:C909,'Approved Products List'!C909)=1)*1</f>
        <v>0</v>
      </c>
      <c r="C2543" s="19"/>
      <c r="D2543" s="19" t="e">
        <f t="array" ref="D2543">IF(ROWS(D$6:D2543)&lt;=C$5,INDEX('Approved Products List'!$C$5:$C$2890,SMALL(IF($B$6:$B$4551=1,ROW($B$6:$B$4551)-ROW(B$6)+1),ROWS(D$6:D2543))),"")</f>
        <v>#REF!</v>
      </c>
      <c r="E2543" s="19" t="e">
        <f>IF(D2543="", "",MATCH(D2543,'Approved Products List'!C$5:C$2890,0))</f>
        <v>#REF!</v>
      </c>
      <c r="F2543" s="21" t="e">
        <f>IF(D2543="", "",COUNTIF('Approved Products List'!C$5:C$2890,D2543))</f>
        <v>#REF!</v>
      </c>
    </row>
    <row r="2544" spans="2:6" x14ac:dyDescent="0.25">
      <c r="B2544" s="20">
        <f>(COUNTIF('Approved Products List'!C$5:C910,'Approved Products List'!C910)=1)*1</f>
        <v>0</v>
      </c>
      <c r="C2544" s="19"/>
      <c r="D2544" s="19" t="e">
        <f t="array" ref="D2544">IF(ROWS(D$6:D2544)&lt;=C$5,INDEX('Approved Products List'!$C$5:$C$2890,SMALL(IF($B$6:$B$4551=1,ROW($B$6:$B$4551)-ROW(B$6)+1),ROWS(D$6:D2544))),"")</f>
        <v>#REF!</v>
      </c>
      <c r="E2544" s="19" t="e">
        <f>IF(D2544="", "",MATCH(D2544,'Approved Products List'!C$5:C$2890,0))</f>
        <v>#REF!</v>
      </c>
      <c r="F2544" s="21" t="e">
        <f>IF(D2544="", "",COUNTIF('Approved Products List'!C$5:C$2890,D2544))</f>
        <v>#REF!</v>
      </c>
    </row>
    <row r="2545" spans="2:6" x14ac:dyDescent="0.25">
      <c r="B2545" s="20">
        <f>(COUNTIF('Approved Products List'!C$5:C911,'Approved Products List'!C911)=1)*1</f>
        <v>0</v>
      </c>
      <c r="C2545" s="19"/>
      <c r="D2545" s="19" t="e">
        <f t="array" ref="D2545">IF(ROWS(D$6:D2545)&lt;=C$5,INDEX('Approved Products List'!$C$5:$C$2890,SMALL(IF($B$6:$B$4551=1,ROW($B$6:$B$4551)-ROW(B$6)+1),ROWS(D$6:D2545))),"")</f>
        <v>#REF!</v>
      </c>
      <c r="E2545" s="19" t="e">
        <f>IF(D2545="", "",MATCH(D2545,'Approved Products List'!C$5:C$2890,0))</f>
        <v>#REF!</v>
      </c>
      <c r="F2545" s="21" t="e">
        <f>IF(D2545="", "",COUNTIF('Approved Products List'!C$5:C$2890,D2545))</f>
        <v>#REF!</v>
      </c>
    </row>
    <row r="2546" spans="2:6" x14ac:dyDescent="0.25">
      <c r="B2546" s="20">
        <f>(COUNTIF('Approved Products List'!C$5:C912,'Approved Products List'!C912)=1)*1</f>
        <v>0</v>
      </c>
      <c r="C2546" s="19"/>
      <c r="D2546" s="19" t="e">
        <f t="array" ref="D2546">IF(ROWS(D$6:D2546)&lt;=C$5,INDEX('Approved Products List'!$C$5:$C$2890,SMALL(IF($B$6:$B$4551=1,ROW($B$6:$B$4551)-ROW(B$6)+1),ROWS(D$6:D2546))),"")</f>
        <v>#REF!</v>
      </c>
      <c r="E2546" s="19" t="e">
        <f>IF(D2546="", "",MATCH(D2546,'Approved Products List'!C$5:C$2890,0))</f>
        <v>#REF!</v>
      </c>
      <c r="F2546" s="21" t="e">
        <f>IF(D2546="", "",COUNTIF('Approved Products List'!C$5:C$2890,D2546))</f>
        <v>#REF!</v>
      </c>
    </row>
    <row r="2547" spans="2:6" x14ac:dyDescent="0.25">
      <c r="B2547" s="20">
        <f>(COUNTIF('Approved Products List'!C$5:C913,'Approved Products List'!C913)=1)*1</f>
        <v>0</v>
      </c>
      <c r="C2547" s="19"/>
      <c r="D2547" s="19" t="e">
        <f t="array" ref="D2547">IF(ROWS(D$6:D2547)&lt;=C$5,INDEX('Approved Products List'!$C$5:$C$2890,SMALL(IF($B$6:$B$4551=1,ROW($B$6:$B$4551)-ROW(B$6)+1),ROWS(D$6:D2547))),"")</f>
        <v>#REF!</v>
      </c>
      <c r="E2547" s="19" t="e">
        <f>IF(D2547="", "",MATCH(D2547,'Approved Products List'!C$5:C$2890,0))</f>
        <v>#REF!</v>
      </c>
      <c r="F2547" s="21" t="e">
        <f>IF(D2547="", "",COUNTIF('Approved Products List'!C$5:C$2890,D2547))</f>
        <v>#REF!</v>
      </c>
    </row>
    <row r="2548" spans="2:6" x14ac:dyDescent="0.25">
      <c r="B2548" s="20">
        <f>(COUNTIF('Approved Products List'!C$5:C914,'Approved Products List'!C914)=1)*1</f>
        <v>0</v>
      </c>
      <c r="C2548" s="19"/>
      <c r="D2548" s="19" t="e">
        <f t="array" ref="D2548">IF(ROWS(D$6:D2548)&lt;=C$5,INDEX('Approved Products List'!$C$5:$C$2890,SMALL(IF($B$6:$B$4551=1,ROW($B$6:$B$4551)-ROW(B$6)+1),ROWS(D$6:D2548))),"")</f>
        <v>#REF!</v>
      </c>
      <c r="E2548" s="19" t="e">
        <f>IF(D2548="", "",MATCH(D2548,'Approved Products List'!C$5:C$2890,0))</f>
        <v>#REF!</v>
      </c>
      <c r="F2548" s="21" t="e">
        <f>IF(D2548="", "",COUNTIF('Approved Products List'!C$5:C$2890,D2548))</f>
        <v>#REF!</v>
      </c>
    </row>
    <row r="2549" spans="2:6" x14ac:dyDescent="0.25">
      <c r="B2549" s="20">
        <f>(COUNTIF('Approved Products List'!C$5:C915,'Approved Products List'!C915)=1)*1</f>
        <v>0</v>
      </c>
      <c r="C2549" s="19"/>
      <c r="D2549" s="19" t="e">
        <f t="array" ref="D2549">IF(ROWS(D$6:D2549)&lt;=C$5,INDEX('Approved Products List'!$C$5:$C$2890,SMALL(IF($B$6:$B$4551=1,ROW($B$6:$B$4551)-ROW(B$6)+1),ROWS(D$6:D2549))),"")</f>
        <v>#REF!</v>
      </c>
      <c r="E2549" s="19" t="e">
        <f>IF(D2549="", "",MATCH(D2549,'Approved Products List'!C$5:C$2890,0))</f>
        <v>#REF!</v>
      </c>
      <c r="F2549" s="21" t="e">
        <f>IF(D2549="", "",COUNTIF('Approved Products List'!C$5:C$2890,D2549))</f>
        <v>#REF!</v>
      </c>
    </row>
    <row r="2550" spans="2:6" x14ac:dyDescent="0.25">
      <c r="B2550" s="20">
        <f>(COUNTIF('Approved Products List'!C$5:C916,'Approved Products List'!C916)=1)*1</f>
        <v>1</v>
      </c>
      <c r="C2550" s="19"/>
      <c r="D2550" s="19" t="e">
        <f t="array" ref="D2550">IF(ROWS(D$6:D2550)&lt;=C$5,INDEX('Approved Products List'!$C$5:$C$2890,SMALL(IF($B$6:$B$4551=1,ROW($B$6:$B$4551)-ROW(B$6)+1),ROWS(D$6:D2550))),"")</f>
        <v>#REF!</v>
      </c>
      <c r="E2550" s="19" t="e">
        <f>IF(D2550="", "",MATCH(D2550,'Approved Products List'!C$5:C$2890,0))</f>
        <v>#REF!</v>
      </c>
      <c r="F2550" s="21" t="e">
        <f>IF(D2550="", "",COUNTIF('Approved Products List'!C$5:C$2890,D2550))</f>
        <v>#REF!</v>
      </c>
    </row>
    <row r="2551" spans="2:6" x14ac:dyDescent="0.25">
      <c r="B2551" s="20">
        <f>(COUNTIF('Approved Products List'!C$5:C917,'Approved Products List'!C917)=1)*1</f>
        <v>0</v>
      </c>
      <c r="C2551" s="19"/>
      <c r="D2551" s="19" t="e">
        <f t="array" ref="D2551">IF(ROWS(D$6:D2551)&lt;=C$5,INDEX('Approved Products List'!$C$5:$C$2890,SMALL(IF($B$6:$B$4551=1,ROW($B$6:$B$4551)-ROW(B$6)+1),ROWS(D$6:D2551))),"")</f>
        <v>#REF!</v>
      </c>
      <c r="E2551" s="19" t="e">
        <f>IF(D2551="", "",MATCH(D2551,'Approved Products List'!C$5:C$2890,0))</f>
        <v>#REF!</v>
      </c>
      <c r="F2551" s="21" t="e">
        <f>IF(D2551="", "",COUNTIF('Approved Products List'!C$5:C$2890,D2551))</f>
        <v>#REF!</v>
      </c>
    </row>
    <row r="2552" spans="2:6" x14ac:dyDescent="0.25">
      <c r="B2552" s="20">
        <f>(COUNTIF('Approved Products List'!C$5:C918,'Approved Products List'!C918)=1)*1</f>
        <v>0</v>
      </c>
      <c r="C2552" s="19"/>
      <c r="D2552" s="19" t="e">
        <f t="array" ref="D2552">IF(ROWS(D$6:D2552)&lt;=C$5,INDEX('Approved Products List'!$C$5:$C$2890,SMALL(IF($B$6:$B$4551=1,ROW($B$6:$B$4551)-ROW(B$6)+1),ROWS(D$6:D2552))),"")</f>
        <v>#REF!</v>
      </c>
      <c r="E2552" s="19" t="e">
        <f>IF(D2552="", "",MATCH(D2552,'Approved Products List'!C$5:C$2890,0))</f>
        <v>#REF!</v>
      </c>
      <c r="F2552" s="21" t="e">
        <f>IF(D2552="", "",COUNTIF('Approved Products List'!C$5:C$2890,D2552))</f>
        <v>#REF!</v>
      </c>
    </row>
    <row r="2553" spans="2:6" x14ac:dyDescent="0.25">
      <c r="B2553" s="20">
        <f>(COUNTIF('Approved Products List'!C$5:C919,'Approved Products List'!C919)=1)*1</f>
        <v>0</v>
      </c>
      <c r="C2553" s="19"/>
      <c r="D2553" s="19" t="e">
        <f t="array" ref="D2553">IF(ROWS(D$6:D2553)&lt;=C$5,INDEX('Approved Products List'!$C$5:$C$2890,SMALL(IF($B$6:$B$4551=1,ROW($B$6:$B$4551)-ROW(B$6)+1),ROWS(D$6:D2553))),"")</f>
        <v>#REF!</v>
      </c>
      <c r="E2553" s="19" t="e">
        <f>IF(D2553="", "",MATCH(D2553,'Approved Products List'!C$5:C$2890,0))</f>
        <v>#REF!</v>
      </c>
      <c r="F2553" s="21" t="e">
        <f>IF(D2553="", "",COUNTIF('Approved Products List'!C$5:C$2890,D2553))</f>
        <v>#REF!</v>
      </c>
    </row>
    <row r="2554" spans="2:6" x14ac:dyDescent="0.25">
      <c r="B2554" s="20">
        <f>(COUNTIF('Approved Products List'!C$5:C920,'Approved Products List'!C920)=1)*1</f>
        <v>0</v>
      </c>
      <c r="C2554" s="19"/>
      <c r="D2554" s="19" t="e">
        <f t="array" ref="D2554">IF(ROWS(D$6:D2554)&lt;=C$5,INDEX('Approved Products List'!$C$5:$C$2890,SMALL(IF($B$6:$B$4551=1,ROW($B$6:$B$4551)-ROW(B$6)+1),ROWS(D$6:D2554))),"")</f>
        <v>#REF!</v>
      </c>
      <c r="E2554" s="19" t="e">
        <f>IF(D2554="", "",MATCH(D2554,'Approved Products List'!C$5:C$2890,0))</f>
        <v>#REF!</v>
      </c>
      <c r="F2554" s="21" t="e">
        <f>IF(D2554="", "",COUNTIF('Approved Products List'!C$5:C$2890,D2554))</f>
        <v>#REF!</v>
      </c>
    </row>
    <row r="2555" spans="2:6" x14ac:dyDescent="0.25">
      <c r="B2555" s="20">
        <f>(COUNTIF('Approved Products List'!C$5:C921,'Approved Products List'!C921)=1)*1</f>
        <v>0</v>
      </c>
      <c r="C2555" s="19"/>
      <c r="D2555" s="19" t="e">
        <f t="array" ref="D2555">IF(ROWS(D$6:D2555)&lt;=C$5,INDEX('Approved Products List'!$C$5:$C$2890,SMALL(IF($B$6:$B$4551=1,ROW($B$6:$B$4551)-ROW(B$6)+1),ROWS(D$6:D2555))),"")</f>
        <v>#REF!</v>
      </c>
      <c r="E2555" s="19" t="e">
        <f>IF(D2555="", "",MATCH(D2555,'Approved Products List'!C$5:C$2890,0))</f>
        <v>#REF!</v>
      </c>
      <c r="F2555" s="21" t="e">
        <f>IF(D2555="", "",COUNTIF('Approved Products List'!C$5:C$2890,D2555))</f>
        <v>#REF!</v>
      </c>
    </row>
    <row r="2556" spans="2:6" x14ac:dyDescent="0.25">
      <c r="B2556" s="20">
        <f>(COUNTIF('Approved Products List'!C$5:C922,'Approved Products List'!C922)=1)*1</f>
        <v>0</v>
      </c>
      <c r="C2556" s="19"/>
      <c r="D2556" s="19" t="e">
        <f t="array" ref="D2556">IF(ROWS(D$6:D2556)&lt;=C$5,INDEX('Approved Products List'!$C$5:$C$2890,SMALL(IF($B$6:$B$4551=1,ROW($B$6:$B$4551)-ROW(B$6)+1),ROWS(D$6:D2556))),"")</f>
        <v>#REF!</v>
      </c>
      <c r="E2556" s="19" t="e">
        <f>IF(D2556="", "",MATCH(D2556,'Approved Products List'!C$5:C$2890,0))</f>
        <v>#REF!</v>
      </c>
      <c r="F2556" s="21" t="e">
        <f>IF(D2556="", "",COUNTIF('Approved Products List'!C$5:C$2890,D2556))</f>
        <v>#REF!</v>
      </c>
    </row>
    <row r="2557" spans="2:6" x14ac:dyDescent="0.25">
      <c r="B2557" s="20">
        <f>(COUNTIF('Approved Products List'!C$5:C923,'Approved Products List'!C923)=1)*1</f>
        <v>0</v>
      </c>
      <c r="C2557" s="19"/>
      <c r="D2557" s="19" t="e">
        <f t="array" ref="D2557">IF(ROWS(D$6:D2557)&lt;=C$5,INDEX('Approved Products List'!$C$5:$C$2890,SMALL(IF($B$6:$B$4551=1,ROW($B$6:$B$4551)-ROW(B$6)+1),ROWS(D$6:D2557))),"")</f>
        <v>#REF!</v>
      </c>
      <c r="E2557" s="19" t="e">
        <f>IF(D2557="", "",MATCH(D2557,'Approved Products List'!C$5:C$2890,0))</f>
        <v>#REF!</v>
      </c>
      <c r="F2557" s="21" t="e">
        <f>IF(D2557="", "",COUNTIF('Approved Products List'!C$5:C$2890,D2557))</f>
        <v>#REF!</v>
      </c>
    </row>
    <row r="2558" spans="2:6" x14ac:dyDescent="0.25">
      <c r="B2558" s="20">
        <f>(COUNTIF('Approved Products List'!C$5:C924,'Approved Products List'!C924)=1)*1</f>
        <v>0</v>
      </c>
      <c r="C2558" s="19"/>
      <c r="D2558" s="19" t="e">
        <f t="array" ref="D2558">IF(ROWS(D$6:D2558)&lt;=C$5,INDEX('Approved Products List'!$C$5:$C$2890,SMALL(IF($B$6:$B$4551=1,ROW($B$6:$B$4551)-ROW(B$6)+1),ROWS(D$6:D2558))),"")</f>
        <v>#REF!</v>
      </c>
      <c r="E2558" s="19" t="e">
        <f>IF(D2558="", "",MATCH(D2558,'Approved Products List'!C$5:C$2890,0))</f>
        <v>#REF!</v>
      </c>
      <c r="F2558" s="21" t="e">
        <f>IF(D2558="", "",COUNTIF('Approved Products List'!C$5:C$2890,D2558))</f>
        <v>#REF!</v>
      </c>
    </row>
    <row r="2559" spans="2:6" x14ac:dyDescent="0.25">
      <c r="B2559" s="20">
        <f>(COUNTIF('Approved Products List'!C$5:C925,'Approved Products List'!C925)=1)*1</f>
        <v>0</v>
      </c>
      <c r="C2559" s="19"/>
      <c r="D2559" s="19" t="e">
        <f t="array" ref="D2559">IF(ROWS(D$6:D2559)&lt;=C$5,INDEX('Approved Products List'!$C$5:$C$2890,SMALL(IF($B$6:$B$4551=1,ROW($B$6:$B$4551)-ROW(B$6)+1),ROWS(D$6:D2559))),"")</f>
        <v>#REF!</v>
      </c>
      <c r="E2559" s="19" t="e">
        <f>IF(D2559="", "",MATCH(D2559,'Approved Products List'!C$5:C$2890,0))</f>
        <v>#REF!</v>
      </c>
      <c r="F2559" s="21" t="e">
        <f>IF(D2559="", "",COUNTIF('Approved Products List'!C$5:C$2890,D2559))</f>
        <v>#REF!</v>
      </c>
    </row>
    <row r="2560" spans="2:6" x14ac:dyDescent="0.25">
      <c r="B2560" s="20">
        <f>(COUNTIF('Approved Products List'!C$5:C926,'Approved Products List'!C926)=1)*1</f>
        <v>0</v>
      </c>
      <c r="C2560" s="19"/>
      <c r="D2560" s="19" t="e">
        <f t="array" ref="D2560">IF(ROWS(D$6:D2560)&lt;=C$5,INDEX('Approved Products List'!$C$5:$C$2890,SMALL(IF($B$6:$B$4551=1,ROW($B$6:$B$4551)-ROW(B$6)+1),ROWS(D$6:D2560))),"")</f>
        <v>#REF!</v>
      </c>
      <c r="E2560" s="19" t="e">
        <f>IF(D2560="", "",MATCH(D2560,'Approved Products List'!C$5:C$2890,0))</f>
        <v>#REF!</v>
      </c>
      <c r="F2560" s="21" t="e">
        <f>IF(D2560="", "",COUNTIF('Approved Products List'!C$5:C$2890,D2560))</f>
        <v>#REF!</v>
      </c>
    </row>
    <row r="2561" spans="2:6" x14ac:dyDescent="0.25">
      <c r="B2561" s="20">
        <f>(COUNTIF('Approved Products List'!C$5:C927,'Approved Products List'!C927)=1)*1</f>
        <v>0</v>
      </c>
      <c r="C2561" s="19"/>
      <c r="D2561" s="19" t="e">
        <f t="array" ref="D2561">IF(ROWS(D$6:D2561)&lt;=C$5,INDEX('Approved Products List'!$C$5:$C$2890,SMALL(IF($B$6:$B$4551=1,ROW($B$6:$B$4551)-ROW(B$6)+1),ROWS(D$6:D2561))),"")</f>
        <v>#REF!</v>
      </c>
      <c r="E2561" s="19" t="e">
        <f>IF(D2561="", "",MATCH(D2561,'Approved Products List'!C$5:C$2890,0))</f>
        <v>#REF!</v>
      </c>
      <c r="F2561" s="21" t="e">
        <f>IF(D2561="", "",COUNTIF('Approved Products List'!C$5:C$2890,D2561))</f>
        <v>#REF!</v>
      </c>
    </row>
    <row r="2562" spans="2:6" x14ac:dyDescent="0.25">
      <c r="B2562" s="20">
        <f>(COUNTIF('Approved Products List'!C$5:C928,'Approved Products List'!C928)=1)*1</f>
        <v>1</v>
      </c>
      <c r="C2562" s="19"/>
      <c r="D2562" s="19" t="e">
        <f t="array" ref="D2562">IF(ROWS(D$6:D2562)&lt;=C$5,INDEX('Approved Products List'!$C$5:$C$2890,SMALL(IF($B$6:$B$4551=1,ROW($B$6:$B$4551)-ROW(B$6)+1),ROWS(D$6:D2562))),"")</f>
        <v>#REF!</v>
      </c>
      <c r="E2562" s="19" t="e">
        <f>IF(D2562="", "",MATCH(D2562,'Approved Products List'!C$5:C$2890,0))</f>
        <v>#REF!</v>
      </c>
      <c r="F2562" s="21" t="e">
        <f>IF(D2562="", "",COUNTIF('Approved Products List'!C$5:C$2890,D2562))</f>
        <v>#REF!</v>
      </c>
    </row>
    <row r="2563" spans="2:6" x14ac:dyDescent="0.25">
      <c r="B2563" s="20">
        <f>(COUNTIF('Approved Products List'!C$5:C929,'Approved Products List'!C929)=1)*1</f>
        <v>0</v>
      </c>
      <c r="C2563" s="19"/>
      <c r="D2563" s="19" t="e">
        <f t="array" ref="D2563">IF(ROWS(D$6:D2563)&lt;=C$5,INDEX('Approved Products List'!$C$5:$C$2890,SMALL(IF($B$6:$B$4551=1,ROW($B$6:$B$4551)-ROW(B$6)+1),ROWS(D$6:D2563))),"")</f>
        <v>#REF!</v>
      </c>
      <c r="E2563" s="19" t="e">
        <f>IF(D2563="", "",MATCH(D2563,'Approved Products List'!C$5:C$2890,0))</f>
        <v>#REF!</v>
      </c>
      <c r="F2563" s="21" t="e">
        <f>IF(D2563="", "",COUNTIF('Approved Products List'!C$5:C$2890,D2563))</f>
        <v>#REF!</v>
      </c>
    </row>
    <row r="2564" spans="2:6" x14ac:dyDescent="0.25">
      <c r="B2564" s="20">
        <f>(COUNTIF('Approved Products List'!C$5:C930,'Approved Products List'!C930)=1)*1</f>
        <v>0</v>
      </c>
      <c r="C2564" s="19"/>
      <c r="D2564" s="19" t="e">
        <f t="array" ref="D2564">IF(ROWS(D$6:D2564)&lt;=C$5,INDEX('Approved Products List'!$C$5:$C$2890,SMALL(IF($B$6:$B$4551=1,ROW($B$6:$B$4551)-ROW(B$6)+1),ROWS(D$6:D2564))),"")</f>
        <v>#REF!</v>
      </c>
      <c r="E2564" s="19" t="e">
        <f>IF(D2564="", "",MATCH(D2564,'Approved Products List'!C$5:C$2890,0))</f>
        <v>#REF!</v>
      </c>
      <c r="F2564" s="21" t="e">
        <f>IF(D2564="", "",COUNTIF('Approved Products List'!C$5:C$2890,D2564))</f>
        <v>#REF!</v>
      </c>
    </row>
    <row r="2565" spans="2:6" x14ac:dyDescent="0.25">
      <c r="B2565" s="20">
        <f>(COUNTIF('Approved Products List'!C$5:C931,'Approved Products List'!C931)=1)*1</f>
        <v>0</v>
      </c>
      <c r="C2565" s="19"/>
      <c r="D2565" s="19" t="e">
        <f t="array" ref="D2565">IF(ROWS(D$6:D2565)&lt;=C$5,INDEX('Approved Products List'!$C$5:$C$2890,SMALL(IF($B$6:$B$4551=1,ROW($B$6:$B$4551)-ROW(B$6)+1),ROWS(D$6:D2565))),"")</f>
        <v>#REF!</v>
      </c>
      <c r="E2565" s="19" t="e">
        <f>IF(D2565="", "",MATCH(D2565,'Approved Products List'!C$5:C$2890,0))</f>
        <v>#REF!</v>
      </c>
      <c r="F2565" s="21" t="e">
        <f>IF(D2565="", "",COUNTIF('Approved Products List'!C$5:C$2890,D2565))</f>
        <v>#REF!</v>
      </c>
    </row>
    <row r="2566" spans="2:6" x14ac:dyDescent="0.25">
      <c r="B2566" s="20">
        <f>(COUNTIF('Approved Products List'!C$5:C932,'Approved Products List'!C932)=1)*1</f>
        <v>0</v>
      </c>
      <c r="C2566" s="19"/>
      <c r="D2566" s="19" t="e">
        <f t="array" ref="D2566">IF(ROWS(D$6:D2566)&lt;=C$5,INDEX('Approved Products List'!$C$5:$C$2890,SMALL(IF($B$6:$B$4551=1,ROW($B$6:$B$4551)-ROW(B$6)+1),ROWS(D$6:D2566))),"")</f>
        <v>#REF!</v>
      </c>
      <c r="E2566" s="19" t="e">
        <f>IF(D2566="", "",MATCH(D2566,'Approved Products List'!C$5:C$2890,0))</f>
        <v>#REF!</v>
      </c>
      <c r="F2566" s="21" t="e">
        <f>IF(D2566="", "",COUNTIF('Approved Products List'!C$5:C$2890,D2566))</f>
        <v>#REF!</v>
      </c>
    </row>
    <row r="2567" spans="2:6" x14ac:dyDescent="0.25">
      <c r="B2567" s="20">
        <f>(COUNTIF('Approved Products List'!C$5:C933,'Approved Products List'!C933)=1)*1</f>
        <v>0</v>
      </c>
      <c r="C2567" s="19"/>
      <c r="D2567" s="19" t="e">
        <f t="array" ref="D2567">IF(ROWS(D$6:D2567)&lt;=C$5,INDEX('Approved Products List'!$C$5:$C$2890,SMALL(IF($B$6:$B$4551=1,ROW($B$6:$B$4551)-ROW(B$6)+1),ROWS(D$6:D2567))),"")</f>
        <v>#REF!</v>
      </c>
      <c r="E2567" s="19" t="e">
        <f>IF(D2567="", "",MATCH(D2567,'Approved Products List'!C$5:C$2890,0))</f>
        <v>#REF!</v>
      </c>
      <c r="F2567" s="21" t="e">
        <f>IF(D2567="", "",COUNTIF('Approved Products List'!C$5:C$2890,D2567))</f>
        <v>#REF!</v>
      </c>
    </row>
    <row r="2568" spans="2:6" x14ac:dyDescent="0.25">
      <c r="B2568" s="20">
        <f>(COUNTIF('Approved Products List'!C$5:C934,'Approved Products List'!C934)=1)*1</f>
        <v>0</v>
      </c>
      <c r="C2568" s="19"/>
      <c r="D2568" s="19" t="e">
        <f t="array" ref="D2568">IF(ROWS(D$6:D2568)&lt;=C$5,INDEX('Approved Products List'!$C$5:$C$2890,SMALL(IF($B$6:$B$4551=1,ROW($B$6:$B$4551)-ROW(B$6)+1),ROWS(D$6:D2568))),"")</f>
        <v>#REF!</v>
      </c>
      <c r="E2568" s="19" t="e">
        <f>IF(D2568="", "",MATCH(D2568,'Approved Products List'!C$5:C$2890,0))</f>
        <v>#REF!</v>
      </c>
      <c r="F2568" s="21" t="e">
        <f>IF(D2568="", "",COUNTIF('Approved Products List'!C$5:C$2890,D2568))</f>
        <v>#REF!</v>
      </c>
    </row>
    <row r="2569" spans="2:6" x14ac:dyDescent="0.25">
      <c r="B2569" s="20">
        <f>(COUNTIF('Approved Products List'!C$5:C935,'Approved Products List'!C935)=1)*1</f>
        <v>0</v>
      </c>
      <c r="C2569" s="19"/>
      <c r="D2569" s="19" t="e">
        <f t="array" ref="D2569">IF(ROWS(D$6:D2569)&lt;=C$5,INDEX('Approved Products List'!$C$5:$C$2890,SMALL(IF($B$6:$B$4551=1,ROW($B$6:$B$4551)-ROW(B$6)+1),ROWS(D$6:D2569))),"")</f>
        <v>#REF!</v>
      </c>
      <c r="E2569" s="19" t="e">
        <f>IF(D2569="", "",MATCH(D2569,'Approved Products List'!C$5:C$2890,0))</f>
        <v>#REF!</v>
      </c>
      <c r="F2569" s="21" t="e">
        <f>IF(D2569="", "",COUNTIF('Approved Products List'!C$5:C$2890,D2569))</f>
        <v>#REF!</v>
      </c>
    </row>
    <row r="2570" spans="2:6" x14ac:dyDescent="0.25">
      <c r="B2570" s="20">
        <f>(COUNTIF('Approved Products List'!C$5:C936,'Approved Products List'!C936)=1)*1</f>
        <v>0</v>
      </c>
      <c r="C2570" s="19"/>
      <c r="D2570" s="19" t="e">
        <f t="array" ref="D2570">IF(ROWS(D$6:D2570)&lt;=C$5,INDEX('Approved Products List'!$C$5:$C$2890,SMALL(IF($B$6:$B$4551=1,ROW($B$6:$B$4551)-ROW(B$6)+1),ROWS(D$6:D2570))),"")</f>
        <v>#REF!</v>
      </c>
      <c r="E2570" s="19" t="e">
        <f>IF(D2570="", "",MATCH(D2570,'Approved Products List'!C$5:C$2890,0))</f>
        <v>#REF!</v>
      </c>
      <c r="F2570" s="21" t="e">
        <f>IF(D2570="", "",COUNTIF('Approved Products List'!C$5:C$2890,D2570))</f>
        <v>#REF!</v>
      </c>
    </row>
    <row r="2571" spans="2:6" x14ac:dyDescent="0.25">
      <c r="B2571" s="20">
        <f>(COUNTIF('Approved Products List'!C$5:C937,'Approved Products List'!C937)=1)*1</f>
        <v>0</v>
      </c>
      <c r="C2571" s="19"/>
      <c r="D2571" s="19" t="e">
        <f t="array" ref="D2571">IF(ROWS(D$6:D2571)&lt;=C$5,INDEX('Approved Products List'!$C$5:$C$2890,SMALL(IF($B$6:$B$4551=1,ROW($B$6:$B$4551)-ROW(B$6)+1),ROWS(D$6:D2571))),"")</f>
        <v>#REF!</v>
      </c>
      <c r="E2571" s="19" t="e">
        <f>IF(D2571="", "",MATCH(D2571,'Approved Products List'!C$5:C$2890,0))</f>
        <v>#REF!</v>
      </c>
      <c r="F2571" s="21" t="e">
        <f>IF(D2571="", "",COUNTIF('Approved Products List'!C$5:C$2890,D2571))</f>
        <v>#REF!</v>
      </c>
    </row>
    <row r="2572" spans="2:6" x14ac:dyDescent="0.25">
      <c r="B2572" s="20">
        <f>(COUNTIF('Approved Products List'!C$5:C938,'Approved Products List'!C938)=1)*1</f>
        <v>0</v>
      </c>
      <c r="C2572" s="19"/>
      <c r="D2572" s="19" t="e">
        <f t="array" ref="D2572">IF(ROWS(D$6:D2572)&lt;=C$5,INDEX('Approved Products List'!$C$5:$C$2890,SMALL(IF($B$6:$B$4551=1,ROW($B$6:$B$4551)-ROW(B$6)+1),ROWS(D$6:D2572))),"")</f>
        <v>#REF!</v>
      </c>
      <c r="E2572" s="19" t="e">
        <f>IF(D2572="", "",MATCH(D2572,'Approved Products List'!C$5:C$2890,0))</f>
        <v>#REF!</v>
      </c>
      <c r="F2572" s="21" t="e">
        <f>IF(D2572="", "",COUNTIF('Approved Products List'!C$5:C$2890,D2572))</f>
        <v>#REF!</v>
      </c>
    </row>
    <row r="2573" spans="2:6" x14ac:dyDescent="0.25">
      <c r="B2573" s="20">
        <f>(COUNTIF('Approved Products List'!C$5:C939,'Approved Products List'!C939)=1)*1</f>
        <v>0</v>
      </c>
      <c r="C2573" s="19"/>
      <c r="D2573" s="19" t="e">
        <f t="array" ref="D2573">IF(ROWS(D$6:D2573)&lt;=C$5,INDEX('Approved Products List'!$C$5:$C$2890,SMALL(IF($B$6:$B$4551=1,ROW($B$6:$B$4551)-ROW(B$6)+1),ROWS(D$6:D2573))),"")</f>
        <v>#REF!</v>
      </c>
      <c r="E2573" s="19" t="e">
        <f>IF(D2573="", "",MATCH(D2573,'Approved Products List'!C$5:C$2890,0))</f>
        <v>#REF!</v>
      </c>
      <c r="F2573" s="21" t="e">
        <f>IF(D2573="", "",COUNTIF('Approved Products List'!C$5:C$2890,D2573))</f>
        <v>#REF!</v>
      </c>
    </row>
    <row r="2574" spans="2:6" x14ac:dyDescent="0.25">
      <c r="B2574" s="20">
        <f>(COUNTIF('Approved Products List'!C$5:C940,'Approved Products List'!C940)=1)*1</f>
        <v>0</v>
      </c>
      <c r="C2574" s="19"/>
      <c r="D2574" s="19" t="e">
        <f t="array" ref="D2574">IF(ROWS(D$6:D2574)&lt;=C$5,INDEX('Approved Products List'!$C$5:$C$2890,SMALL(IF($B$6:$B$4551=1,ROW($B$6:$B$4551)-ROW(B$6)+1),ROWS(D$6:D2574))),"")</f>
        <v>#REF!</v>
      </c>
      <c r="E2574" s="19" t="e">
        <f>IF(D2574="", "",MATCH(D2574,'Approved Products List'!C$5:C$2890,0))</f>
        <v>#REF!</v>
      </c>
      <c r="F2574" s="21" t="e">
        <f>IF(D2574="", "",COUNTIF('Approved Products List'!C$5:C$2890,D2574))</f>
        <v>#REF!</v>
      </c>
    </row>
    <row r="2575" spans="2:6" x14ac:dyDescent="0.25">
      <c r="B2575" s="20">
        <f>(COUNTIF('Approved Products List'!C$5:C941,'Approved Products List'!C941)=1)*1</f>
        <v>0</v>
      </c>
      <c r="C2575" s="19"/>
      <c r="D2575" s="19" t="e">
        <f t="array" ref="D2575">IF(ROWS(D$6:D2575)&lt;=C$5,INDEX('Approved Products List'!$C$5:$C$2890,SMALL(IF($B$6:$B$4551=1,ROW($B$6:$B$4551)-ROW(B$6)+1),ROWS(D$6:D2575))),"")</f>
        <v>#REF!</v>
      </c>
      <c r="E2575" s="19" t="e">
        <f>IF(D2575="", "",MATCH(D2575,'Approved Products List'!C$5:C$2890,0))</f>
        <v>#REF!</v>
      </c>
      <c r="F2575" s="21" t="e">
        <f>IF(D2575="", "",COUNTIF('Approved Products List'!C$5:C$2890,D2575))</f>
        <v>#REF!</v>
      </c>
    </row>
    <row r="2576" spans="2:6" x14ac:dyDescent="0.25">
      <c r="B2576" s="20">
        <f>(COUNTIF('Approved Products List'!C$5:C942,'Approved Products List'!C942)=1)*1</f>
        <v>0</v>
      </c>
      <c r="C2576" s="19"/>
      <c r="D2576" s="19" t="e">
        <f t="array" ref="D2576">IF(ROWS(D$6:D2576)&lt;=C$5,INDEX('Approved Products List'!$C$5:$C$2890,SMALL(IF($B$6:$B$4551=1,ROW($B$6:$B$4551)-ROW(B$6)+1),ROWS(D$6:D2576))),"")</f>
        <v>#REF!</v>
      </c>
      <c r="E2576" s="19" t="e">
        <f>IF(D2576="", "",MATCH(D2576,'Approved Products List'!C$5:C$2890,0))</f>
        <v>#REF!</v>
      </c>
      <c r="F2576" s="21" t="e">
        <f>IF(D2576="", "",COUNTIF('Approved Products List'!C$5:C$2890,D2576))</f>
        <v>#REF!</v>
      </c>
    </row>
    <row r="2577" spans="2:6" x14ac:dyDescent="0.25">
      <c r="B2577" s="20">
        <f>(COUNTIF('Approved Products List'!C$5:C943,'Approved Products List'!C943)=1)*1</f>
        <v>0</v>
      </c>
      <c r="C2577" s="19"/>
      <c r="D2577" s="19" t="e">
        <f t="array" ref="D2577">IF(ROWS(D$6:D2577)&lt;=C$5,INDEX('Approved Products List'!$C$5:$C$2890,SMALL(IF($B$6:$B$4551=1,ROW($B$6:$B$4551)-ROW(B$6)+1),ROWS(D$6:D2577))),"")</f>
        <v>#REF!</v>
      </c>
      <c r="E2577" s="19" t="e">
        <f>IF(D2577="", "",MATCH(D2577,'Approved Products List'!C$5:C$2890,0))</f>
        <v>#REF!</v>
      </c>
      <c r="F2577" s="21" t="e">
        <f>IF(D2577="", "",COUNTIF('Approved Products List'!C$5:C$2890,D2577))</f>
        <v>#REF!</v>
      </c>
    </row>
    <row r="2578" spans="2:6" x14ac:dyDescent="0.25">
      <c r="B2578" s="20">
        <f>(COUNTIF('Approved Products List'!C$5:C944,'Approved Products List'!C944)=1)*1</f>
        <v>0</v>
      </c>
      <c r="C2578" s="19"/>
      <c r="D2578" s="19" t="e">
        <f t="array" ref="D2578">IF(ROWS(D$6:D2578)&lt;=C$5,INDEX('Approved Products List'!$C$5:$C$2890,SMALL(IF($B$6:$B$4551=1,ROW($B$6:$B$4551)-ROW(B$6)+1),ROWS(D$6:D2578))),"")</f>
        <v>#REF!</v>
      </c>
      <c r="E2578" s="19" t="e">
        <f>IF(D2578="", "",MATCH(D2578,'Approved Products List'!C$5:C$2890,0))</f>
        <v>#REF!</v>
      </c>
      <c r="F2578" s="21" t="e">
        <f>IF(D2578="", "",COUNTIF('Approved Products List'!C$5:C$2890,D2578))</f>
        <v>#REF!</v>
      </c>
    </row>
    <row r="2579" spans="2:6" x14ac:dyDescent="0.25">
      <c r="B2579" s="20">
        <f>(COUNTIF('Approved Products List'!C$5:C945,'Approved Products List'!C945)=1)*1</f>
        <v>0</v>
      </c>
      <c r="C2579" s="19"/>
      <c r="D2579" s="19" t="e">
        <f t="array" ref="D2579">IF(ROWS(D$6:D2579)&lt;=C$5,INDEX('Approved Products List'!$C$5:$C$2890,SMALL(IF($B$6:$B$4551=1,ROW($B$6:$B$4551)-ROW(B$6)+1),ROWS(D$6:D2579))),"")</f>
        <v>#REF!</v>
      </c>
      <c r="E2579" s="19" t="e">
        <f>IF(D2579="", "",MATCH(D2579,'Approved Products List'!C$5:C$2890,0))</f>
        <v>#REF!</v>
      </c>
      <c r="F2579" s="21" t="e">
        <f>IF(D2579="", "",COUNTIF('Approved Products List'!C$5:C$2890,D2579))</f>
        <v>#REF!</v>
      </c>
    </row>
    <row r="2580" spans="2:6" x14ac:dyDescent="0.25">
      <c r="B2580" s="20">
        <f>(COUNTIF('Approved Products List'!C$5:C946,'Approved Products List'!C946)=1)*1</f>
        <v>0</v>
      </c>
      <c r="C2580" s="19"/>
      <c r="D2580" s="19" t="e">
        <f t="array" ref="D2580">IF(ROWS(D$6:D2580)&lt;=C$5,INDEX('Approved Products List'!$C$5:$C$2890,SMALL(IF($B$6:$B$4551=1,ROW($B$6:$B$4551)-ROW(B$6)+1),ROWS(D$6:D2580))),"")</f>
        <v>#REF!</v>
      </c>
      <c r="E2580" s="19" t="e">
        <f>IF(D2580="", "",MATCH(D2580,'Approved Products List'!C$5:C$2890,0))</f>
        <v>#REF!</v>
      </c>
      <c r="F2580" s="21" t="e">
        <f>IF(D2580="", "",COUNTIF('Approved Products List'!C$5:C$2890,D2580))</f>
        <v>#REF!</v>
      </c>
    </row>
    <row r="2581" spans="2:6" x14ac:dyDescent="0.25">
      <c r="B2581" s="20">
        <f>(COUNTIF('Approved Products List'!C$5:C947,'Approved Products List'!C947)=1)*1</f>
        <v>0</v>
      </c>
      <c r="C2581" s="19"/>
      <c r="D2581" s="19" t="e">
        <f t="array" ref="D2581">IF(ROWS(D$6:D2581)&lt;=C$5,INDEX('Approved Products List'!$C$5:$C$2890,SMALL(IF($B$6:$B$4551=1,ROW($B$6:$B$4551)-ROW(B$6)+1),ROWS(D$6:D2581))),"")</f>
        <v>#REF!</v>
      </c>
      <c r="E2581" s="19" t="e">
        <f>IF(D2581="", "",MATCH(D2581,'Approved Products List'!C$5:C$2890,0))</f>
        <v>#REF!</v>
      </c>
      <c r="F2581" s="21" t="e">
        <f>IF(D2581="", "",COUNTIF('Approved Products List'!C$5:C$2890,D2581))</f>
        <v>#REF!</v>
      </c>
    </row>
    <row r="2582" spans="2:6" x14ac:dyDescent="0.25">
      <c r="B2582" s="20">
        <f>(COUNTIF('Approved Products List'!C$5:C948,'Approved Products List'!C948)=1)*1</f>
        <v>0</v>
      </c>
      <c r="C2582" s="19"/>
      <c r="D2582" s="19" t="e">
        <f t="array" ref="D2582">IF(ROWS(D$6:D2582)&lt;=C$5,INDEX('Approved Products List'!$C$5:$C$2890,SMALL(IF($B$6:$B$4551=1,ROW($B$6:$B$4551)-ROW(B$6)+1),ROWS(D$6:D2582))),"")</f>
        <v>#REF!</v>
      </c>
      <c r="E2582" s="19" t="e">
        <f>IF(D2582="", "",MATCH(D2582,'Approved Products List'!C$5:C$2890,0))</f>
        <v>#REF!</v>
      </c>
      <c r="F2582" s="21" t="e">
        <f>IF(D2582="", "",COUNTIF('Approved Products List'!C$5:C$2890,D2582))</f>
        <v>#REF!</v>
      </c>
    </row>
    <row r="2583" spans="2:6" x14ac:dyDescent="0.25">
      <c r="B2583" s="20">
        <f>(COUNTIF('Approved Products List'!C$5:C949,'Approved Products List'!C949)=1)*1</f>
        <v>0</v>
      </c>
      <c r="C2583" s="19"/>
      <c r="D2583" s="19" t="e">
        <f t="array" ref="D2583">IF(ROWS(D$6:D2583)&lt;=C$5,INDEX('Approved Products List'!$C$5:$C$2890,SMALL(IF($B$6:$B$4551=1,ROW($B$6:$B$4551)-ROW(B$6)+1),ROWS(D$6:D2583))),"")</f>
        <v>#REF!</v>
      </c>
      <c r="E2583" s="19" t="e">
        <f>IF(D2583="", "",MATCH(D2583,'Approved Products List'!C$5:C$2890,0))</f>
        <v>#REF!</v>
      </c>
      <c r="F2583" s="21" t="e">
        <f>IF(D2583="", "",COUNTIF('Approved Products List'!C$5:C$2890,D2583))</f>
        <v>#REF!</v>
      </c>
    </row>
    <row r="2584" spans="2:6" x14ac:dyDescent="0.25">
      <c r="B2584" s="20">
        <f>(COUNTIF('Approved Products List'!C$5:C950,'Approved Products List'!C950)=1)*1</f>
        <v>0</v>
      </c>
      <c r="C2584" s="19"/>
      <c r="D2584" s="19" t="e">
        <f t="array" ref="D2584">IF(ROWS(D$6:D2584)&lt;=C$5,INDEX('Approved Products List'!$C$5:$C$2890,SMALL(IF($B$6:$B$4551=1,ROW($B$6:$B$4551)-ROW(B$6)+1),ROWS(D$6:D2584))),"")</f>
        <v>#REF!</v>
      </c>
      <c r="E2584" s="19" t="e">
        <f>IF(D2584="", "",MATCH(D2584,'Approved Products List'!C$5:C$2890,0))</f>
        <v>#REF!</v>
      </c>
      <c r="F2584" s="21" t="e">
        <f>IF(D2584="", "",COUNTIF('Approved Products List'!C$5:C$2890,D2584))</f>
        <v>#REF!</v>
      </c>
    </row>
    <row r="2585" spans="2:6" x14ac:dyDescent="0.25">
      <c r="B2585" s="20">
        <f>(COUNTIF('Approved Products List'!C$5:C951,'Approved Products List'!C951)=1)*1</f>
        <v>0</v>
      </c>
      <c r="C2585" s="19"/>
      <c r="D2585" s="19" t="e">
        <f t="array" ref="D2585">IF(ROWS(D$6:D2585)&lt;=C$5,INDEX('Approved Products List'!$C$5:$C$2890,SMALL(IF($B$6:$B$4551=1,ROW($B$6:$B$4551)-ROW(B$6)+1),ROWS(D$6:D2585))),"")</f>
        <v>#REF!</v>
      </c>
      <c r="E2585" s="19" t="e">
        <f>IF(D2585="", "",MATCH(D2585,'Approved Products List'!C$5:C$2890,0))</f>
        <v>#REF!</v>
      </c>
      <c r="F2585" s="21" t="e">
        <f>IF(D2585="", "",COUNTIF('Approved Products List'!C$5:C$2890,D2585))</f>
        <v>#REF!</v>
      </c>
    </row>
    <row r="2586" spans="2:6" x14ac:dyDescent="0.25">
      <c r="B2586" s="20">
        <f>(COUNTIF('Approved Products List'!C$5:C952,'Approved Products List'!C952)=1)*1</f>
        <v>0</v>
      </c>
      <c r="C2586" s="19"/>
      <c r="D2586" s="19" t="e">
        <f t="array" ref="D2586">IF(ROWS(D$6:D2586)&lt;=C$5,INDEX('Approved Products List'!$C$5:$C$2890,SMALL(IF($B$6:$B$4551=1,ROW($B$6:$B$4551)-ROW(B$6)+1),ROWS(D$6:D2586))),"")</f>
        <v>#REF!</v>
      </c>
      <c r="E2586" s="19" t="e">
        <f>IF(D2586="", "",MATCH(D2586,'Approved Products List'!C$5:C$2890,0))</f>
        <v>#REF!</v>
      </c>
      <c r="F2586" s="21" t="e">
        <f>IF(D2586="", "",COUNTIF('Approved Products List'!C$5:C$2890,D2586))</f>
        <v>#REF!</v>
      </c>
    </row>
    <row r="2587" spans="2:6" x14ac:dyDescent="0.25">
      <c r="B2587" s="20">
        <f>(COUNTIF('Approved Products List'!C$5:C953,'Approved Products List'!C953)=1)*1</f>
        <v>0</v>
      </c>
      <c r="C2587" s="19"/>
      <c r="D2587" s="19" t="e">
        <f t="array" ref="D2587">IF(ROWS(D$6:D2587)&lt;=C$5,INDEX('Approved Products List'!$C$5:$C$2890,SMALL(IF($B$6:$B$4551=1,ROW($B$6:$B$4551)-ROW(B$6)+1),ROWS(D$6:D2587))),"")</f>
        <v>#REF!</v>
      </c>
      <c r="E2587" s="19" t="e">
        <f>IF(D2587="", "",MATCH(D2587,'Approved Products List'!C$5:C$2890,0))</f>
        <v>#REF!</v>
      </c>
      <c r="F2587" s="21" t="e">
        <f>IF(D2587="", "",COUNTIF('Approved Products List'!C$5:C$2890,D2587))</f>
        <v>#REF!</v>
      </c>
    </row>
    <row r="2588" spans="2:6" x14ac:dyDescent="0.25">
      <c r="B2588" s="20">
        <f>(COUNTIF('Approved Products List'!C$5:C954,'Approved Products List'!C954)=1)*1</f>
        <v>0</v>
      </c>
      <c r="C2588" s="19"/>
      <c r="D2588" s="19" t="e">
        <f t="array" ref="D2588">IF(ROWS(D$6:D2588)&lt;=C$5,INDEX('Approved Products List'!$C$5:$C$2890,SMALL(IF($B$6:$B$4551=1,ROW($B$6:$B$4551)-ROW(B$6)+1),ROWS(D$6:D2588))),"")</f>
        <v>#REF!</v>
      </c>
      <c r="E2588" s="19" t="e">
        <f>IF(D2588="", "",MATCH(D2588,'Approved Products List'!C$5:C$2890,0))</f>
        <v>#REF!</v>
      </c>
      <c r="F2588" s="21" t="e">
        <f>IF(D2588="", "",COUNTIF('Approved Products List'!C$5:C$2890,D2588))</f>
        <v>#REF!</v>
      </c>
    </row>
    <row r="2589" spans="2:6" x14ac:dyDescent="0.25">
      <c r="B2589" s="20">
        <f>(COUNTIF('Approved Products List'!C$5:C955,'Approved Products List'!C955)=1)*1</f>
        <v>0</v>
      </c>
      <c r="C2589" s="19"/>
      <c r="D2589" s="19" t="e">
        <f t="array" ref="D2589">IF(ROWS(D$6:D2589)&lt;=C$5,INDEX('Approved Products List'!$C$5:$C$2890,SMALL(IF($B$6:$B$4551=1,ROW($B$6:$B$4551)-ROW(B$6)+1),ROWS(D$6:D2589))),"")</f>
        <v>#REF!</v>
      </c>
      <c r="E2589" s="19" t="e">
        <f>IF(D2589="", "",MATCH(D2589,'Approved Products List'!C$5:C$2890,0))</f>
        <v>#REF!</v>
      </c>
      <c r="F2589" s="21" t="e">
        <f>IF(D2589="", "",COUNTIF('Approved Products List'!C$5:C$2890,D2589))</f>
        <v>#REF!</v>
      </c>
    </row>
    <row r="2590" spans="2:6" x14ac:dyDescent="0.25">
      <c r="B2590" s="20">
        <f>(COUNTIF('Approved Products List'!C$5:C956,'Approved Products List'!C956)=1)*1</f>
        <v>0</v>
      </c>
      <c r="C2590" s="19"/>
      <c r="D2590" s="19" t="e">
        <f t="array" ref="D2590">IF(ROWS(D$6:D2590)&lt;=C$5,INDEX('Approved Products List'!$C$5:$C$2890,SMALL(IF($B$6:$B$4551=1,ROW($B$6:$B$4551)-ROW(B$6)+1),ROWS(D$6:D2590))),"")</f>
        <v>#REF!</v>
      </c>
      <c r="E2590" s="19" t="e">
        <f>IF(D2590="", "",MATCH(D2590,'Approved Products List'!C$5:C$2890,0))</f>
        <v>#REF!</v>
      </c>
      <c r="F2590" s="21" t="e">
        <f>IF(D2590="", "",COUNTIF('Approved Products List'!C$5:C$2890,D2590))</f>
        <v>#REF!</v>
      </c>
    </row>
    <row r="2591" spans="2:6" x14ac:dyDescent="0.25">
      <c r="B2591" s="20">
        <f>(COUNTIF('Approved Products List'!C$5:C957,'Approved Products List'!C957)=1)*1</f>
        <v>1</v>
      </c>
      <c r="C2591" s="19"/>
      <c r="D2591" s="19" t="e">
        <f t="array" ref="D2591">IF(ROWS(D$6:D2591)&lt;=C$5,INDEX('Approved Products List'!$C$5:$C$2890,SMALL(IF($B$6:$B$4551=1,ROW($B$6:$B$4551)-ROW(B$6)+1),ROWS(D$6:D2591))),"")</f>
        <v>#REF!</v>
      </c>
      <c r="E2591" s="19" t="e">
        <f>IF(D2591="", "",MATCH(D2591,'Approved Products List'!C$5:C$2890,0))</f>
        <v>#REF!</v>
      </c>
      <c r="F2591" s="21" t="e">
        <f>IF(D2591="", "",COUNTIF('Approved Products List'!C$5:C$2890,D2591))</f>
        <v>#REF!</v>
      </c>
    </row>
    <row r="2592" spans="2:6" x14ac:dyDescent="0.25">
      <c r="B2592" s="20">
        <f>(COUNTIF('Approved Products List'!C$5:C958,'Approved Products List'!C958)=1)*1</f>
        <v>1</v>
      </c>
      <c r="C2592" s="19"/>
      <c r="D2592" s="19" t="e">
        <f t="array" ref="D2592">IF(ROWS(D$6:D2592)&lt;=C$5,INDEX('Approved Products List'!$C$5:$C$2890,SMALL(IF($B$6:$B$4551=1,ROW($B$6:$B$4551)-ROW(B$6)+1),ROWS(D$6:D2592))),"")</f>
        <v>#REF!</v>
      </c>
      <c r="E2592" s="19" t="e">
        <f>IF(D2592="", "",MATCH(D2592,'Approved Products List'!C$5:C$2890,0))</f>
        <v>#REF!</v>
      </c>
      <c r="F2592" s="21" t="e">
        <f>IF(D2592="", "",COUNTIF('Approved Products List'!C$5:C$2890,D2592))</f>
        <v>#REF!</v>
      </c>
    </row>
    <row r="2593" spans="2:6" x14ac:dyDescent="0.25">
      <c r="B2593" s="20">
        <f>(COUNTIF('Approved Products List'!C$5:C959,'Approved Products List'!C959)=1)*1</f>
        <v>0</v>
      </c>
      <c r="C2593" s="19"/>
      <c r="D2593" s="19" t="e">
        <f t="array" ref="D2593">IF(ROWS(D$6:D2593)&lt;=C$5,INDEX('Approved Products List'!$C$5:$C$2890,SMALL(IF($B$6:$B$4551=1,ROW($B$6:$B$4551)-ROW(B$6)+1),ROWS(D$6:D2593))),"")</f>
        <v>#REF!</v>
      </c>
      <c r="E2593" s="19" t="e">
        <f>IF(D2593="", "",MATCH(D2593,'Approved Products List'!C$5:C$2890,0))</f>
        <v>#REF!</v>
      </c>
      <c r="F2593" s="21" t="e">
        <f>IF(D2593="", "",COUNTIF('Approved Products List'!C$5:C$2890,D2593))</f>
        <v>#REF!</v>
      </c>
    </row>
    <row r="2594" spans="2:6" x14ac:dyDescent="0.25">
      <c r="B2594" s="20">
        <f>(COUNTIF('Approved Products List'!C$5:C960,'Approved Products List'!C960)=1)*1</f>
        <v>0</v>
      </c>
      <c r="C2594" s="19"/>
      <c r="D2594" s="19" t="e">
        <f t="array" ref="D2594">IF(ROWS(D$6:D2594)&lt;=C$5,INDEX('Approved Products List'!$C$5:$C$2890,SMALL(IF($B$6:$B$4551=1,ROW($B$6:$B$4551)-ROW(B$6)+1),ROWS(D$6:D2594))),"")</f>
        <v>#REF!</v>
      </c>
      <c r="E2594" s="19" t="e">
        <f>IF(D2594="", "",MATCH(D2594,'Approved Products List'!C$5:C$2890,0))</f>
        <v>#REF!</v>
      </c>
      <c r="F2594" s="21" t="e">
        <f>IF(D2594="", "",COUNTIF('Approved Products List'!C$5:C$2890,D2594))</f>
        <v>#REF!</v>
      </c>
    </row>
    <row r="2595" spans="2:6" x14ac:dyDescent="0.25">
      <c r="B2595" s="20">
        <f>(COUNTIF('Approved Products List'!C$5:C961,'Approved Products List'!C961)=1)*1</f>
        <v>0</v>
      </c>
      <c r="C2595" s="19"/>
      <c r="D2595" s="19" t="e">
        <f t="array" ref="D2595">IF(ROWS(D$6:D2595)&lt;=C$5,INDEX('Approved Products List'!$C$5:$C$2890,SMALL(IF($B$6:$B$4551=1,ROW($B$6:$B$4551)-ROW(B$6)+1),ROWS(D$6:D2595))),"")</f>
        <v>#REF!</v>
      </c>
      <c r="E2595" s="19" t="e">
        <f>IF(D2595="", "",MATCH(D2595,'Approved Products List'!C$5:C$2890,0))</f>
        <v>#REF!</v>
      </c>
      <c r="F2595" s="21" t="e">
        <f>IF(D2595="", "",COUNTIF('Approved Products List'!C$5:C$2890,D2595))</f>
        <v>#REF!</v>
      </c>
    </row>
    <row r="2596" spans="2:6" x14ac:dyDescent="0.25">
      <c r="B2596" s="20">
        <f>(COUNTIF('Approved Products List'!C$5:C962,'Approved Products List'!C962)=1)*1</f>
        <v>0</v>
      </c>
      <c r="C2596" s="19"/>
      <c r="D2596" s="19" t="e">
        <f t="array" ref="D2596">IF(ROWS(D$6:D2596)&lt;=C$5,INDEX('Approved Products List'!$C$5:$C$2890,SMALL(IF($B$6:$B$4551=1,ROW($B$6:$B$4551)-ROW(B$6)+1),ROWS(D$6:D2596))),"")</f>
        <v>#REF!</v>
      </c>
      <c r="E2596" s="19" t="e">
        <f>IF(D2596="", "",MATCH(D2596,'Approved Products List'!C$5:C$2890,0))</f>
        <v>#REF!</v>
      </c>
      <c r="F2596" s="21" t="e">
        <f>IF(D2596="", "",COUNTIF('Approved Products List'!C$5:C$2890,D2596))</f>
        <v>#REF!</v>
      </c>
    </row>
    <row r="2597" spans="2:6" x14ac:dyDescent="0.25">
      <c r="B2597" s="20">
        <f>(COUNTIF('Approved Products List'!C$5:C963,'Approved Products List'!C963)=1)*1</f>
        <v>0</v>
      </c>
      <c r="C2597" s="19"/>
      <c r="D2597" s="19" t="e">
        <f t="array" ref="D2597">IF(ROWS(D$6:D2597)&lt;=C$5,INDEX('Approved Products List'!$C$5:$C$2890,SMALL(IF($B$6:$B$4551=1,ROW($B$6:$B$4551)-ROW(B$6)+1),ROWS(D$6:D2597))),"")</f>
        <v>#REF!</v>
      </c>
      <c r="E2597" s="19" t="e">
        <f>IF(D2597="", "",MATCH(D2597,'Approved Products List'!C$5:C$2890,0))</f>
        <v>#REF!</v>
      </c>
      <c r="F2597" s="21" t="e">
        <f>IF(D2597="", "",COUNTIF('Approved Products List'!C$5:C$2890,D2597))</f>
        <v>#REF!</v>
      </c>
    </row>
    <row r="2598" spans="2:6" x14ac:dyDescent="0.25">
      <c r="B2598" s="20">
        <f>(COUNTIF('Approved Products List'!C$5:C964,'Approved Products List'!C964)=1)*1</f>
        <v>0</v>
      </c>
      <c r="C2598" s="19"/>
      <c r="D2598" s="19" t="e">
        <f t="array" ref="D2598">IF(ROWS(D$6:D2598)&lt;=C$5,INDEX('Approved Products List'!$C$5:$C$2890,SMALL(IF($B$6:$B$4551=1,ROW($B$6:$B$4551)-ROW(B$6)+1),ROWS(D$6:D2598))),"")</f>
        <v>#REF!</v>
      </c>
      <c r="E2598" s="19" t="e">
        <f>IF(D2598="", "",MATCH(D2598,'Approved Products List'!C$5:C$2890,0))</f>
        <v>#REF!</v>
      </c>
      <c r="F2598" s="21" t="e">
        <f>IF(D2598="", "",COUNTIF('Approved Products List'!C$5:C$2890,D2598))</f>
        <v>#REF!</v>
      </c>
    </row>
    <row r="2599" spans="2:6" x14ac:dyDescent="0.25">
      <c r="B2599" s="20">
        <f>(COUNTIF('Approved Products List'!C$5:C965,'Approved Products List'!C965)=1)*1</f>
        <v>0</v>
      </c>
      <c r="C2599" s="19"/>
      <c r="D2599" s="19" t="e">
        <f t="array" ref="D2599">IF(ROWS(D$6:D2599)&lt;=C$5,INDEX('Approved Products List'!$C$5:$C$2890,SMALL(IF($B$6:$B$4551=1,ROW($B$6:$B$4551)-ROW(B$6)+1),ROWS(D$6:D2599))),"")</f>
        <v>#REF!</v>
      </c>
      <c r="E2599" s="19" t="e">
        <f>IF(D2599="", "",MATCH(D2599,'Approved Products List'!C$5:C$2890,0))</f>
        <v>#REF!</v>
      </c>
      <c r="F2599" s="21" t="e">
        <f>IF(D2599="", "",COUNTIF('Approved Products List'!C$5:C$2890,D2599))</f>
        <v>#REF!</v>
      </c>
    </row>
    <row r="2600" spans="2:6" x14ac:dyDescent="0.25">
      <c r="B2600" s="20">
        <f>(COUNTIF('Approved Products List'!C$5:C966,'Approved Products List'!C966)=1)*1</f>
        <v>0</v>
      </c>
      <c r="C2600" s="19"/>
      <c r="D2600" s="19" t="e">
        <f t="array" ref="D2600">IF(ROWS(D$6:D2600)&lt;=C$5,INDEX('Approved Products List'!$C$5:$C$2890,SMALL(IF($B$6:$B$4551=1,ROW($B$6:$B$4551)-ROW(B$6)+1),ROWS(D$6:D2600))),"")</f>
        <v>#REF!</v>
      </c>
      <c r="E2600" s="19" t="e">
        <f>IF(D2600="", "",MATCH(D2600,'Approved Products List'!C$5:C$2890,0))</f>
        <v>#REF!</v>
      </c>
      <c r="F2600" s="21" t="e">
        <f>IF(D2600="", "",COUNTIF('Approved Products List'!C$5:C$2890,D2600))</f>
        <v>#REF!</v>
      </c>
    </row>
    <row r="2601" spans="2:6" x14ac:dyDescent="0.25">
      <c r="B2601" s="20">
        <f>(COUNTIF('Approved Products List'!C$5:C967,'Approved Products List'!C967)=1)*1</f>
        <v>0</v>
      </c>
      <c r="C2601" s="19"/>
      <c r="D2601" s="19" t="e">
        <f t="array" ref="D2601">IF(ROWS(D$6:D2601)&lt;=C$5,INDEX('Approved Products List'!$C$5:$C$2890,SMALL(IF($B$6:$B$4551=1,ROW($B$6:$B$4551)-ROW(B$6)+1),ROWS(D$6:D2601))),"")</f>
        <v>#REF!</v>
      </c>
      <c r="E2601" s="19" t="e">
        <f>IF(D2601="", "",MATCH(D2601,'Approved Products List'!C$5:C$2890,0))</f>
        <v>#REF!</v>
      </c>
      <c r="F2601" s="21" t="e">
        <f>IF(D2601="", "",COUNTIF('Approved Products List'!C$5:C$2890,D2601))</f>
        <v>#REF!</v>
      </c>
    </row>
    <row r="2602" spans="2:6" x14ac:dyDescent="0.25">
      <c r="B2602" s="20">
        <f>(COUNTIF('Approved Products List'!C$5:C968,'Approved Products List'!C968)=1)*1</f>
        <v>1</v>
      </c>
      <c r="C2602" s="19"/>
      <c r="D2602" s="19" t="e">
        <f t="array" ref="D2602">IF(ROWS(D$6:D2602)&lt;=C$5,INDEX('Approved Products List'!$C$5:$C$2890,SMALL(IF($B$6:$B$4551=1,ROW($B$6:$B$4551)-ROW(B$6)+1),ROWS(D$6:D2602))),"")</f>
        <v>#REF!</v>
      </c>
      <c r="E2602" s="19" t="e">
        <f>IF(D2602="", "",MATCH(D2602,'Approved Products List'!C$5:C$2890,0))</f>
        <v>#REF!</v>
      </c>
      <c r="F2602" s="21" t="e">
        <f>IF(D2602="", "",COUNTIF('Approved Products List'!C$5:C$2890,D2602))</f>
        <v>#REF!</v>
      </c>
    </row>
    <row r="2603" spans="2:6" x14ac:dyDescent="0.25">
      <c r="B2603" s="20">
        <f>(COUNTIF('Approved Products List'!C$5:C969,'Approved Products List'!C969)=1)*1</f>
        <v>0</v>
      </c>
      <c r="C2603" s="19"/>
      <c r="D2603" s="19" t="e">
        <f t="array" ref="D2603">IF(ROWS(D$6:D2603)&lt;=C$5,INDEX('Approved Products List'!$C$5:$C$2890,SMALL(IF($B$6:$B$4551=1,ROW($B$6:$B$4551)-ROW(B$6)+1),ROWS(D$6:D2603))),"")</f>
        <v>#REF!</v>
      </c>
      <c r="E2603" s="19" t="e">
        <f>IF(D2603="", "",MATCH(D2603,'Approved Products List'!C$5:C$2890,0))</f>
        <v>#REF!</v>
      </c>
      <c r="F2603" s="21" t="e">
        <f>IF(D2603="", "",COUNTIF('Approved Products List'!C$5:C$2890,D2603))</f>
        <v>#REF!</v>
      </c>
    </row>
    <row r="2604" spans="2:6" x14ac:dyDescent="0.25">
      <c r="B2604" s="20">
        <f>(COUNTIF('Approved Products List'!C$5:C970,'Approved Products List'!C970)=1)*1</f>
        <v>0</v>
      </c>
      <c r="C2604" s="19"/>
      <c r="D2604" s="19" t="e">
        <f t="array" ref="D2604">IF(ROWS(D$6:D2604)&lt;=C$5,INDEX('Approved Products List'!$C$5:$C$2890,SMALL(IF($B$6:$B$4551=1,ROW($B$6:$B$4551)-ROW(B$6)+1),ROWS(D$6:D2604))),"")</f>
        <v>#REF!</v>
      </c>
      <c r="E2604" s="19" t="e">
        <f>IF(D2604="", "",MATCH(D2604,'Approved Products List'!C$5:C$2890,0))</f>
        <v>#REF!</v>
      </c>
      <c r="F2604" s="21" t="e">
        <f>IF(D2604="", "",COUNTIF('Approved Products List'!C$5:C$2890,D2604))</f>
        <v>#REF!</v>
      </c>
    </row>
    <row r="2605" spans="2:6" x14ac:dyDescent="0.25">
      <c r="B2605" s="20">
        <f>(COUNTIF('Approved Products List'!C$5:C971,'Approved Products List'!C971)=1)*1</f>
        <v>1</v>
      </c>
      <c r="C2605" s="19"/>
      <c r="D2605" s="19" t="e">
        <f t="array" ref="D2605">IF(ROWS(D$6:D2605)&lt;=C$5,INDEX('Approved Products List'!$C$5:$C$2890,SMALL(IF($B$6:$B$4551=1,ROW($B$6:$B$4551)-ROW(B$6)+1),ROWS(D$6:D2605))),"")</f>
        <v>#REF!</v>
      </c>
      <c r="E2605" s="19" t="e">
        <f>IF(D2605="", "",MATCH(D2605,'Approved Products List'!C$5:C$2890,0))</f>
        <v>#REF!</v>
      </c>
      <c r="F2605" s="21" t="e">
        <f>IF(D2605="", "",COUNTIF('Approved Products List'!C$5:C$2890,D2605))</f>
        <v>#REF!</v>
      </c>
    </row>
    <row r="2606" spans="2:6" x14ac:dyDescent="0.25">
      <c r="B2606" s="20">
        <f>(COUNTIF('Approved Products List'!C$5:C972,'Approved Products List'!C972)=1)*1</f>
        <v>0</v>
      </c>
      <c r="C2606" s="19"/>
      <c r="D2606" s="19" t="e">
        <f t="array" ref="D2606">IF(ROWS(D$6:D2606)&lt;=C$5,INDEX('Approved Products List'!$C$5:$C$2890,SMALL(IF($B$6:$B$4551=1,ROW($B$6:$B$4551)-ROW(B$6)+1),ROWS(D$6:D2606))),"")</f>
        <v>#REF!</v>
      </c>
      <c r="E2606" s="19" t="e">
        <f>IF(D2606="", "",MATCH(D2606,'Approved Products List'!C$5:C$2890,0))</f>
        <v>#REF!</v>
      </c>
      <c r="F2606" s="21" t="e">
        <f>IF(D2606="", "",COUNTIF('Approved Products List'!C$5:C$2890,D2606))</f>
        <v>#REF!</v>
      </c>
    </row>
    <row r="2607" spans="2:6" x14ac:dyDescent="0.25">
      <c r="B2607" s="20">
        <f>(COUNTIF('Approved Products List'!C$5:C973,'Approved Products List'!C973)=1)*1</f>
        <v>0</v>
      </c>
      <c r="C2607" s="19"/>
      <c r="D2607" s="19" t="e">
        <f t="array" ref="D2607">IF(ROWS(D$6:D2607)&lt;=C$5,INDEX('Approved Products List'!$C$5:$C$2890,SMALL(IF($B$6:$B$4551=1,ROW($B$6:$B$4551)-ROW(B$6)+1),ROWS(D$6:D2607))),"")</f>
        <v>#REF!</v>
      </c>
      <c r="E2607" s="19" t="e">
        <f>IF(D2607="", "",MATCH(D2607,'Approved Products List'!C$5:C$2890,0))</f>
        <v>#REF!</v>
      </c>
      <c r="F2607" s="21" t="e">
        <f>IF(D2607="", "",COUNTIF('Approved Products List'!C$5:C$2890,D2607))</f>
        <v>#REF!</v>
      </c>
    </row>
    <row r="2608" spans="2:6" x14ac:dyDescent="0.25">
      <c r="B2608" s="20">
        <f>(COUNTIF('Approved Products List'!C$5:C974,'Approved Products List'!C974)=1)*1</f>
        <v>0</v>
      </c>
      <c r="C2608" s="19"/>
      <c r="D2608" s="19" t="e">
        <f t="array" ref="D2608">IF(ROWS(D$6:D2608)&lt;=C$5,INDEX('Approved Products List'!$C$5:$C$2890,SMALL(IF($B$6:$B$4551=1,ROW($B$6:$B$4551)-ROW(B$6)+1),ROWS(D$6:D2608))),"")</f>
        <v>#REF!</v>
      </c>
      <c r="E2608" s="19" t="e">
        <f>IF(D2608="", "",MATCH(D2608,'Approved Products List'!C$5:C$2890,0))</f>
        <v>#REF!</v>
      </c>
      <c r="F2608" s="21" t="e">
        <f>IF(D2608="", "",COUNTIF('Approved Products List'!C$5:C$2890,D2608))</f>
        <v>#REF!</v>
      </c>
    </row>
    <row r="2609" spans="2:6" x14ac:dyDescent="0.25">
      <c r="B2609" s="20">
        <f>(COUNTIF('Approved Products List'!C$5:C975,'Approved Products List'!C975)=1)*1</f>
        <v>0</v>
      </c>
      <c r="C2609" s="19"/>
      <c r="D2609" s="19" t="e">
        <f t="array" ref="D2609">IF(ROWS(D$6:D2609)&lt;=C$5,INDEX('Approved Products List'!$C$5:$C$2890,SMALL(IF($B$6:$B$4551=1,ROW($B$6:$B$4551)-ROW(B$6)+1),ROWS(D$6:D2609))),"")</f>
        <v>#REF!</v>
      </c>
      <c r="E2609" s="19" t="e">
        <f>IF(D2609="", "",MATCH(D2609,'Approved Products List'!C$5:C$2890,0))</f>
        <v>#REF!</v>
      </c>
      <c r="F2609" s="21" t="e">
        <f>IF(D2609="", "",COUNTIF('Approved Products List'!C$5:C$2890,D2609))</f>
        <v>#REF!</v>
      </c>
    </row>
    <row r="2610" spans="2:6" x14ac:dyDescent="0.25">
      <c r="B2610" s="20">
        <f>(COUNTIF('Approved Products List'!C$5:C976,'Approved Products List'!C976)=1)*1</f>
        <v>1</v>
      </c>
      <c r="C2610" s="19"/>
      <c r="D2610" s="19" t="e">
        <f t="array" ref="D2610">IF(ROWS(D$6:D2610)&lt;=C$5,INDEX('Approved Products List'!$C$5:$C$2890,SMALL(IF($B$6:$B$4551=1,ROW($B$6:$B$4551)-ROW(B$6)+1),ROWS(D$6:D2610))),"")</f>
        <v>#REF!</v>
      </c>
      <c r="E2610" s="19" t="e">
        <f>IF(D2610="", "",MATCH(D2610,'Approved Products List'!C$5:C$2890,0))</f>
        <v>#REF!</v>
      </c>
      <c r="F2610" s="21" t="e">
        <f>IF(D2610="", "",COUNTIF('Approved Products List'!C$5:C$2890,D2610))</f>
        <v>#REF!</v>
      </c>
    </row>
    <row r="2611" spans="2:6" x14ac:dyDescent="0.25">
      <c r="B2611" s="20">
        <f>(COUNTIF('Approved Products List'!C$5:C977,'Approved Products List'!C977)=1)*1</f>
        <v>0</v>
      </c>
      <c r="C2611" s="19"/>
      <c r="D2611" s="19" t="e">
        <f t="array" ref="D2611">IF(ROWS(D$6:D2611)&lt;=C$5,INDEX('Approved Products List'!$C$5:$C$2890,SMALL(IF($B$6:$B$4551=1,ROW($B$6:$B$4551)-ROW(B$6)+1),ROWS(D$6:D2611))),"")</f>
        <v>#REF!</v>
      </c>
      <c r="E2611" s="19" t="e">
        <f>IF(D2611="", "",MATCH(D2611,'Approved Products List'!C$5:C$2890,0))</f>
        <v>#REF!</v>
      </c>
      <c r="F2611" s="21" t="e">
        <f>IF(D2611="", "",COUNTIF('Approved Products List'!C$5:C$2890,D2611))</f>
        <v>#REF!</v>
      </c>
    </row>
    <row r="2612" spans="2:6" x14ac:dyDescent="0.25">
      <c r="B2612" s="20">
        <f>(COUNTIF('Approved Products List'!C$5:C978,'Approved Products List'!C978)=1)*1</f>
        <v>0</v>
      </c>
      <c r="C2612" s="19"/>
      <c r="D2612" s="19" t="e">
        <f t="array" ref="D2612">IF(ROWS(D$6:D2612)&lt;=C$5,INDEX('Approved Products List'!$C$5:$C$2890,SMALL(IF($B$6:$B$4551=1,ROW($B$6:$B$4551)-ROW(B$6)+1),ROWS(D$6:D2612))),"")</f>
        <v>#REF!</v>
      </c>
      <c r="E2612" s="19" t="e">
        <f>IF(D2612="", "",MATCH(D2612,'Approved Products List'!C$5:C$2890,0))</f>
        <v>#REF!</v>
      </c>
      <c r="F2612" s="21" t="e">
        <f>IF(D2612="", "",COUNTIF('Approved Products List'!C$5:C$2890,D2612))</f>
        <v>#REF!</v>
      </c>
    </row>
    <row r="2613" spans="2:6" x14ac:dyDescent="0.25">
      <c r="B2613" s="20">
        <f>(COUNTIF('Approved Products List'!C$5:C979,'Approved Products List'!C979)=1)*1</f>
        <v>0</v>
      </c>
      <c r="C2613" s="19"/>
      <c r="D2613" s="19" t="e">
        <f t="array" ref="D2613">IF(ROWS(D$6:D2613)&lt;=C$5,INDEX('Approved Products List'!$C$5:$C$2890,SMALL(IF($B$6:$B$4551=1,ROW($B$6:$B$4551)-ROW(B$6)+1),ROWS(D$6:D2613))),"")</f>
        <v>#REF!</v>
      </c>
      <c r="E2613" s="19" t="e">
        <f>IF(D2613="", "",MATCH(D2613,'Approved Products List'!C$5:C$2890,0))</f>
        <v>#REF!</v>
      </c>
      <c r="F2613" s="21" t="e">
        <f>IF(D2613="", "",COUNTIF('Approved Products List'!C$5:C$2890,D2613))</f>
        <v>#REF!</v>
      </c>
    </row>
    <row r="2614" spans="2:6" x14ac:dyDescent="0.25">
      <c r="B2614" s="20">
        <f>(COUNTIF('Approved Products List'!C$5:C980,'Approved Products List'!C980)=1)*1</f>
        <v>0</v>
      </c>
      <c r="C2614" s="19"/>
      <c r="D2614" s="19" t="e">
        <f t="array" ref="D2614">IF(ROWS(D$6:D2614)&lt;=C$5,INDEX('Approved Products List'!$C$5:$C$2890,SMALL(IF($B$6:$B$4551=1,ROW($B$6:$B$4551)-ROW(B$6)+1),ROWS(D$6:D2614))),"")</f>
        <v>#REF!</v>
      </c>
      <c r="E2614" s="19" t="e">
        <f>IF(D2614="", "",MATCH(D2614,'Approved Products List'!C$5:C$2890,0))</f>
        <v>#REF!</v>
      </c>
      <c r="F2614" s="21" t="e">
        <f>IF(D2614="", "",COUNTIF('Approved Products List'!C$5:C$2890,D2614))</f>
        <v>#REF!</v>
      </c>
    </row>
    <row r="2615" spans="2:6" x14ac:dyDescent="0.25">
      <c r="B2615" s="20">
        <f>(COUNTIF('Approved Products List'!C$5:C981,'Approved Products List'!C981)=1)*1</f>
        <v>0</v>
      </c>
      <c r="C2615" s="19"/>
      <c r="D2615" s="19" t="e">
        <f t="array" ref="D2615">IF(ROWS(D$6:D2615)&lt;=C$5,INDEX('Approved Products List'!$C$5:$C$2890,SMALL(IF($B$6:$B$4551=1,ROW($B$6:$B$4551)-ROW(B$6)+1),ROWS(D$6:D2615))),"")</f>
        <v>#REF!</v>
      </c>
      <c r="E2615" s="19" t="e">
        <f>IF(D2615="", "",MATCH(D2615,'Approved Products List'!C$5:C$2890,0))</f>
        <v>#REF!</v>
      </c>
      <c r="F2615" s="21" t="e">
        <f>IF(D2615="", "",COUNTIF('Approved Products List'!C$5:C$2890,D2615))</f>
        <v>#REF!</v>
      </c>
    </row>
    <row r="2616" spans="2:6" x14ac:dyDescent="0.25">
      <c r="B2616" s="20">
        <f>(COUNTIF('Approved Products List'!C$5:C982,'Approved Products List'!C982)=1)*1</f>
        <v>0</v>
      </c>
      <c r="C2616" s="19"/>
      <c r="D2616" s="19" t="e">
        <f t="array" ref="D2616">IF(ROWS(D$6:D2616)&lt;=C$5,INDEX('Approved Products List'!$C$5:$C$2890,SMALL(IF($B$6:$B$4551=1,ROW($B$6:$B$4551)-ROW(B$6)+1),ROWS(D$6:D2616))),"")</f>
        <v>#REF!</v>
      </c>
      <c r="E2616" s="19" t="e">
        <f>IF(D2616="", "",MATCH(D2616,'Approved Products List'!C$5:C$2890,0))</f>
        <v>#REF!</v>
      </c>
      <c r="F2616" s="21" t="e">
        <f>IF(D2616="", "",COUNTIF('Approved Products List'!C$5:C$2890,D2616))</f>
        <v>#REF!</v>
      </c>
    </row>
    <row r="2617" spans="2:6" x14ac:dyDescent="0.25">
      <c r="B2617" s="20">
        <f>(COUNTIF('Approved Products List'!C$5:C983,'Approved Products List'!C983)=1)*1</f>
        <v>0</v>
      </c>
      <c r="C2617" s="19"/>
      <c r="D2617" s="19" t="e">
        <f t="array" ref="D2617">IF(ROWS(D$6:D2617)&lt;=C$5,INDEX('Approved Products List'!$C$5:$C$2890,SMALL(IF($B$6:$B$4551=1,ROW($B$6:$B$4551)-ROW(B$6)+1),ROWS(D$6:D2617))),"")</f>
        <v>#REF!</v>
      </c>
      <c r="E2617" s="19" t="e">
        <f>IF(D2617="", "",MATCH(D2617,'Approved Products List'!C$5:C$2890,0))</f>
        <v>#REF!</v>
      </c>
      <c r="F2617" s="21" t="e">
        <f>IF(D2617="", "",COUNTIF('Approved Products List'!C$5:C$2890,D2617))</f>
        <v>#REF!</v>
      </c>
    </row>
    <row r="2618" spans="2:6" x14ac:dyDescent="0.25">
      <c r="B2618" s="20">
        <f>(COUNTIF('Approved Products List'!C$5:C984,'Approved Products List'!C984)=1)*1</f>
        <v>0</v>
      </c>
      <c r="C2618" s="19"/>
      <c r="D2618" s="19" t="e">
        <f t="array" ref="D2618">IF(ROWS(D$6:D2618)&lt;=C$5,INDEX('Approved Products List'!$C$5:$C$2890,SMALL(IF($B$6:$B$4551=1,ROW($B$6:$B$4551)-ROW(B$6)+1),ROWS(D$6:D2618))),"")</f>
        <v>#REF!</v>
      </c>
      <c r="E2618" s="19" t="e">
        <f>IF(D2618="", "",MATCH(D2618,'Approved Products List'!C$5:C$2890,0))</f>
        <v>#REF!</v>
      </c>
      <c r="F2618" s="21" t="e">
        <f>IF(D2618="", "",COUNTIF('Approved Products List'!C$5:C$2890,D2618))</f>
        <v>#REF!</v>
      </c>
    </row>
    <row r="2619" spans="2:6" x14ac:dyDescent="0.25">
      <c r="B2619" s="20">
        <f>(COUNTIF('Approved Products List'!C$5:C985,'Approved Products List'!C985)=1)*1</f>
        <v>0</v>
      </c>
      <c r="C2619" s="19"/>
      <c r="D2619" s="19" t="e">
        <f t="array" ref="D2619">IF(ROWS(D$6:D2619)&lt;=C$5,INDEX('Approved Products List'!$C$5:$C$2890,SMALL(IF($B$6:$B$4551=1,ROW($B$6:$B$4551)-ROW(B$6)+1),ROWS(D$6:D2619))),"")</f>
        <v>#REF!</v>
      </c>
      <c r="E2619" s="19" t="e">
        <f>IF(D2619="", "",MATCH(D2619,'Approved Products List'!C$5:C$2890,0))</f>
        <v>#REF!</v>
      </c>
      <c r="F2619" s="21" t="e">
        <f>IF(D2619="", "",COUNTIF('Approved Products List'!C$5:C$2890,D2619))</f>
        <v>#REF!</v>
      </c>
    </row>
    <row r="2620" spans="2:6" x14ac:dyDescent="0.25">
      <c r="B2620" s="20">
        <f>(COUNTIF('Approved Products List'!C$5:C986,'Approved Products List'!C986)=1)*1</f>
        <v>0</v>
      </c>
      <c r="C2620" s="19"/>
      <c r="D2620" s="19" t="e">
        <f t="array" ref="D2620">IF(ROWS(D$6:D2620)&lt;=C$5,INDEX('Approved Products List'!$C$5:$C$2890,SMALL(IF($B$6:$B$4551=1,ROW($B$6:$B$4551)-ROW(B$6)+1),ROWS(D$6:D2620))),"")</f>
        <v>#REF!</v>
      </c>
      <c r="E2620" s="19" t="e">
        <f>IF(D2620="", "",MATCH(D2620,'Approved Products List'!C$5:C$2890,0))</f>
        <v>#REF!</v>
      </c>
      <c r="F2620" s="21" t="e">
        <f>IF(D2620="", "",COUNTIF('Approved Products List'!C$5:C$2890,D2620))</f>
        <v>#REF!</v>
      </c>
    </row>
    <row r="2621" spans="2:6" x14ac:dyDescent="0.25">
      <c r="B2621" s="20">
        <f>(COUNTIF('Approved Products List'!C$5:C987,'Approved Products List'!C987)=1)*1</f>
        <v>0</v>
      </c>
      <c r="C2621" s="19"/>
      <c r="D2621" s="19" t="e">
        <f t="array" ref="D2621">IF(ROWS(D$6:D2621)&lt;=C$5,INDEX('Approved Products List'!$C$5:$C$2890,SMALL(IF($B$6:$B$4551=1,ROW($B$6:$B$4551)-ROW(B$6)+1),ROWS(D$6:D2621))),"")</f>
        <v>#REF!</v>
      </c>
      <c r="E2621" s="19" t="e">
        <f>IF(D2621="", "",MATCH(D2621,'Approved Products List'!C$5:C$2890,0))</f>
        <v>#REF!</v>
      </c>
      <c r="F2621" s="21" t="e">
        <f>IF(D2621="", "",COUNTIF('Approved Products List'!C$5:C$2890,D2621))</f>
        <v>#REF!</v>
      </c>
    </row>
    <row r="2622" spans="2:6" x14ac:dyDescent="0.25">
      <c r="B2622" s="20">
        <f>(COUNTIF('Approved Products List'!C$5:C988,'Approved Products List'!C988)=1)*1</f>
        <v>0</v>
      </c>
      <c r="C2622" s="19"/>
      <c r="D2622" s="19" t="e">
        <f t="array" ref="D2622">IF(ROWS(D$6:D2622)&lt;=C$5,INDEX('Approved Products List'!$C$5:$C$2890,SMALL(IF($B$6:$B$4551=1,ROW($B$6:$B$4551)-ROW(B$6)+1),ROWS(D$6:D2622))),"")</f>
        <v>#REF!</v>
      </c>
      <c r="E2622" s="19" t="e">
        <f>IF(D2622="", "",MATCH(D2622,'Approved Products List'!C$5:C$2890,0))</f>
        <v>#REF!</v>
      </c>
      <c r="F2622" s="21" t="e">
        <f>IF(D2622="", "",COUNTIF('Approved Products List'!C$5:C$2890,D2622))</f>
        <v>#REF!</v>
      </c>
    </row>
    <row r="2623" spans="2:6" x14ac:dyDescent="0.25">
      <c r="B2623" s="20">
        <f>(COUNTIF('Approved Products List'!C$5:C989,'Approved Products List'!C989)=1)*1</f>
        <v>0</v>
      </c>
      <c r="C2623" s="19"/>
      <c r="D2623" s="19" t="e">
        <f t="array" ref="D2623">IF(ROWS(D$6:D2623)&lt;=C$5,INDEX('Approved Products List'!$C$5:$C$2890,SMALL(IF($B$6:$B$4551=1,ROW($B$6:$B$4551)-ROW(B$6)+1),ROWS(D$6:D2623))),"")</f>
        <v>#REF!</v>
      </c>
      <c r="E2623" s="19" t="e">
        <f>IF(D2623="", "",MATCH(D2623,'Approved Products List'!C$5:C$2890,0))</f>
        <v>#REF!</v>
      </c>
      <c r="F2623" s="21" t="e">
        <f>IF(D2623="", "",COUNTIF('Approved Products List'!C$5:C$2890,D2623))</f>
        <v>#REF!</v>
      </c>
    </row>
    <row r="2624" spans="2:6" x14ac:dyDescent="0.25">
      <c r="B2624" s="20">
        <f>(COUNTIF('Approved Products List'!C$5:C990,'Approved Products List'!C990)=1)*1</f>
        <v>0</v>
      </c>
      <c r="C2624" s="19"/>
      <c r="D2624" s="19" t="e">
        <f t="array" ref="D2624">IF(ROWS(D$6:D2624)&lt;=C$5,INDEX('Approved Products List'!$C$5:$C$2890,SMALL(IF($B$6:$B$4551=1,ROW($B$6:$B$4551)-ROW(B$6)+1),ROWS(D$6:D2624))),"")</f>
        <v>#REF!</v>
      </c>
      <c r="E2624" s="19" t="e">
        <f>IF(D2624="", "",MATCH(D2624,'Approved Products List'!C$5:C$2890,0))</f>
        <v>#REF!</v>
      </c>
      <c r="F2624" s="21" t="e">
        <f>IF(D2624="", "",COUNTIF('Approved Products List'!C$5:C$2890,D2624))</f>
        <v>#REF!</v>
      </c>
    </row>
    <row r="2625" spans="2:6" x14ac:dyDescent="0.25">
      <c r="B2625" s="20">
        <f>(COUNTIF('Approved Products List'!C$5:C991,'Approved Products List'!C991)=1)*1</f>
        <v>0</v>
      </c>
      <c r="C2625" s="19"/>
      <c r="D2625" s="19" t="e">
        <f t="array" ref="D2625">IF(ROWS(D$6:D2625)&lt;=C$5,INDEX('Approved Products List'!$C$5:$C$2890,SMALL(IF($B$6:$B$4551=1,ROW($B$6:$B$4551)-ROW(B$6)+1),ROWS(D$6:D2625))),"")</f>
        <v>#REF!</v>
      </c>
      <c r="E2625" s="19" t="e">
        <f>IF(D2625="", "",MATCH(D2625,'Approved Products List'!C$5:C$2890,0))</f>
        <v>#REF!</v>
      </c>
      <c r="F2625" s="21" t="e">
        <f>IF(D2625="", "",COUNTIF('Approved Products List'!C$5:C$2890,D2625))</f>
        <v>#REF!</v>
      </c>
    </row>
    <row r="2626" spans="2:6" x14ac:dyDescent="0.25">
      <c r="B2626" s="20">
        <f>(COUNTIF('Approved Products List'!C$5:C992,'Approved Products List'!C992)=1)*1</f>
        <v>0</v>
      </c>
      <c r="C2626" s="19"/>
      <c r="D2626" s="19" t="e">
        <f t="array" ref="D2626">IF(ROWS(D$6:D2626)&lt;=C$5,INDEX('Approved Products List'!$C$5:$C$2890,SMALL(IF($B$6:$B$4551=1,ROW($B$6:$B$4551)-ROW(B$6)+1),ROWS(D$6:D2626))),"")</f>
        <v>#REF!</v>
      </c>
      <c r="E2626" s="19" t="e">
        <f>IF(D2626="", "",MATCH(D2626,'Approved Products List'!C$5:C$2890,0))</f>
        <v>#REF!</v>
      </c>
      <c r="F2626" s="21" t="e">
        <f>IF(D2626="", "",COUNTIF('Approved Products List'!C$5:C$2890,D2626))</f>
        <v>#REF!</v>
      </c>
    </row>
    <row r="2627" spans="2:6" x14ac:dyDescent="0.25">
      <c r="B2627" s="20">
        <f>(COUNTIF('Approved Products List'!C$5:C993,'Approved Products List'!C993)=1)*1</f>
        <v>1</v>
      </c>
      <c r="C2627" s="19"/>
      <c r="D2627" s="19" t="e">
        <f t="array" ref="D2627">IF(ROWS(D$6:D2627)&lt;=C$5,INDEX('Approved Products List'!$C$5:$C$2890,SMALL(IF($B$6:$B$4551=1,ROW($B$6:$B$4551)-ROW(B$6)+1),ROWS(D$6:D2627))),"")</f>
        <v>#REF!</v>
      </c>
      <c r="E2627" s="19" t="e">
        <f>IF(D2627="", "",MATCH(D2627,'Approved Products List'!C$5:C$2890,0))</f>
        <v>#REF!</v>
      </c>
      <c r="F2627" s="21" t="e">
        <f>IF(D2627="", "",COUNTIF('Approved Products List'!C$5:C$2890,D2627))</f>
        <v>#REF!</v>
      </c>
    </row>
    <row r="2628" spans="2:6" x14ac:dyDescent="0.25">
      <c r="B2628" s="20">
        <f>(COUNTIF('Approved Products List'!C$5:C994,'Approved Products List'!C994)=1)*1</f>
        <v>0</v>
      </c>
      <c r="C2628" s="19"/>
      <c r="D2628" s="19" t="e">
        <f t="array" ref="D2628">IF(ROWS(D$6:D2628)&lt;=C$5,INDEX('Approved Products List'!$C$5:$C$2890,SMALL(IF($B$6:$B$4551=1,ROW($B$6:$B$4551)-ROW(B$6)+1),ROWS(D$6:D2628))),"")</f>
        <v>#REF!</v>
      </c>
      <c r="E2628" s="19" t="e">
        <f>IF(D2628="", "",MATCH(D2628,'Approved Products List'!C$5:C$2890,0))</f>
        <v>#REF!</v>
      </c>
      <c r="F2628" s="21" t="e">
        <f>IF(D2628="", "",COUNTIF('Approved Products List'!C$5:C$2890,D2628))</f>
        <v>#REF!</v>
      </c>
    </row>
    <row r="2629" spans="2:6" x14ac:dyDescent="0.25">
      <c r="B2629" s="20">
        <f>(COUNTIF('Approved Products List'!C$5:C995,'Approved Products List'!C995)=1)*1</f>
        <v>0</v>
      </c>
      <c r="C2629" s="19"/>
      <c r="D2629" s="19" t="e">
        <f t="array" ref="D2629">IF(ROWS(D$6:D2629)&lt;=C$5,INDEX('Approved Products List'!$C$5:$C$2890,SMALL(IF($B$6:$B$4551=1,ROW($B$6:$B$4551)-ROW(B$6)+1),ROWS(D$6:D2629))),"")</f>
        <v>#REF!</v>
      </c>
      <c r="E2629" s="19" t="e">
        <f>IF(D2629="", "",MATCH(D2629,'Approved Products List'!C$5:C$2890,0))</f>
        <v>#REF!</v>
      </c>
      <c r="F2629" s="21" t="e">
        <f>IF(D2629="", "",COUNTIF('Approved Products List'!C$5:C$2890,D2629))</f>
        <v>#REF!</v>
      </c>
    </row>
    <row r="2630" spans="2:6" x14ac:dyDescent="0.25">
      <c r="B2630" s="20">
        <f>(COUNTIF('Approved Products List'!C$5:C996,'Approved Products List'!C996)=1)*1</f>
        <v>0</v>
      </c>
      <c r="C2630" s="19"/>
      <c r="D2630" s="19" t="e">
        <f t="array" ref="D2630">IF(ROWS(D$6:D2630)&lt;=C$5,INDEX('Approved Products List'!$C$5:$C$2890,SMALL(IF($B$6:$B$4551=1,ROW($B$6:$B$4551)-ROW(B$6)+1),ROWS(D$6:D2630))),"")</f>
        <v>#REF!</v>
      </c>
      <c r="E2630" s="19" t="e">
        <f>IF(D2630="", "",MATCH(D2630,'Approved Products List'!C$5:C$2890,0))</f>
        <v>#REF!</v>
      </c>
      <c r="F2630" s="21" t="e">
        <f>IF(D2630="", "",COUNTIF('Approved Products List'!C$5:C$2890,D2630))</f>
        <v>#REF!</v>
      </c>
    </row>
    <row r="2631" spans="2:6" x14ac:dyDescent="0.25">
      <c r="B2631" s="20">
        <f>(COUNTIF('Approved Products List'!C$5:C997,'Approved Products List'!C997)=1)*1</f>
        <v>0</v>
      </c>
      <c r="C2631" s="19"/>
      <c r="D2631" s="19" t="e">
        <f t="array" ref="D2631">IF(ROWS(D$6:D2631)&lt;=C$5,INDEX('Approved Products List'!$C$5:$C$2890,SMALL(IF($B$6:$B$4551=1,ROW($B$6:$B$4551)-ROW(B$6)+1),ROWS(D$6:D2631))),"")</f>
        <v>#REF!</v>
      </c>
      <c r="E2631" s="19" t="e">
        <f>IF(D2631="", "",MATCH(D2631,'Approved Products List'!C$5:C$2890,0))</f>
        <v>#REF!</v>
      </c>
      <c r="F2631" s="21" t="e">
        <f>IF(D2631="", "",COUNTIF('Approved Products List'!C$5:C$2890,D2631))</f>
        <v>#REF!</v>
      </c>
    </row>
    <row r="2632" spans="2:6" x14ac:dyDescent="0.25">
      <c r="B2632" s="20">
        <f>(COUNTIF('Approved Products List'!C$5:C998,'Approved Products List'!C998)=1)*1</f>
        <v>0</v>
      </c>
      <c r="C2632" s="19"/>
      <c r="D2632" s="19" t="e">
        <f t="array" ref="D2632">IF(ROWS(D$6:D2632)&lt;=C$5,INDEX('Approved Products List'!$C$5:$C$2890,SMALL(IF($B$6:$B$4551=1,ROW($B$6:$B$4551)-ROW(B$6)+1),ROWS(D$6:D2632))),"")</f>
        <v>#REF!</v>
      </c>
      <c r="E2632" s="19" t="e">
        <f>IF(D2632="", "",MATCH(D2632,'Approved Products List'!C$5:C$2890,0))</f>
        <v>#REF!</v>
      </c>
      <c r="F2632" s="21" t="e">
        <f>IF(D2632="", "",COUNTIF('Approved Products List'!C$5:C$2890,D2632))</f>
        <v>#REF!</v>
      </c>
    </row>
    <row r="2633" spans="2:6" x14ac:dyDescent="0.25">
      <c r="B2633" s="20">
        <f>(COUNTIF('Approved Products List'!C$5:C999,'Approved Products List'!C999)=1)*1</f>
        <v>0</v>
      </c>
      <c r="C2633" s="19"/>
      <c r="D2633" s="19" t="e">
        <f t="array" ref="D2633">IF(ROWS(D$6:D2633)&lt;=C$5,INDEX('Approved Products List'!$C$5:$C$2890,SMALL(IF($B$6:$B$4551=1,ROW($B$6:$B$4551)-ROW(B$6)+1),ROWS(D$6:D2633))),"")</f>
        <v>#REF!</v>
      </c>
      <c r="E2633" s="19" t="e">
        <f>IF(D2633="", "",MATCH(D2633,'Approved Products List'!C$5:C$2890,0))</f>
        <v>#REF!</v>
      </c>
      <c r="F2633" s="21" t="e">
        <f>IF(D2633="", "",COUNTIF('Approved Products List'!C$5:C$2890,D2633))</f>
        <v>#REF!</v>
      </c>
    </row>
    <row r="2634" spans="2:6" x14ac:dyDescent="0.25">
      <c r="B2634" s="20">
        <f>(COUNTIF('Approved Products List'!C$5:C1000,'Approved Products List'!C1000)=1)*1</f>
        <v>0</v>
      </c>
      <c r="C2634" s="19"/>
      <c r="D2634" s="19" t="e">
        <f t="array" ref="D2634">IF(ROWS(D$6:D2634)&lt;=C$5,INDEX('Approved Products List'!$C$5:$C$2890,SMALL(IF($B$6:$B$4551=1,ROW($B$6:$B$4551)-ROW(B$6)+1),ROWS(D$6:D2634))),"")</f>
        <v>#REF!</v>
      </c>
      <c r="E2634" s="19" t="e">
        <f>IF(D2634="", "",MATCH(D2634,'Approved Products List'!C$5:C$2890,0))</f>
        <v>#REF!</v>
      </c>
      <c r="F2634" s="21" t="e">
        <f>IF(D2634="", "",COUNTIF('Approved Products List'!C$5:C$2890,D2634))</f>
        <v>#REF!</v>
      </c>
    </row>
    <row r="2635" spans="2:6" x14ac:dyDescent="0.25">
      <c r="B2635" s="20">
        <f>(COUNTIF('Approved Products List'!C$5:C1001,'Approved Products List'!C1001)=1)*1</f>
        <v>0</v>
      </c>
      <c r="C2635" s="19"/>
      <c r="D2635" s="19" t="e">
        <f t="array" ref="D2635">IF(ROWS(D$6:D2635)&lt;=C$5,INDEX('Approved Products List'!$C$5:$C$2890,SMALL(IF($B$6:$B$4551=1,ROW($B$6:$B$4551)-ROW(B$6)+1),ROWS(D$6:D2635))),"")</f>
        <v>#REF!</v>
      </c>
      <c r="E2635" s="19" t="e">
        <f>IF(D2635="", "",MATCH(D2635,'Approved Products List'!C$5:C$2890,0))</f>
        <v>#REF!</v>
      </c>
      <c r="F2635" s="21" t="e">
        <f>IF(D2635="", "",COUNTIF('Approved Products List'!C$5:C$2890,D2635))</f>
        <v>#REF!</v>
      </c>
    </row>
    <row r="2636" spans="2:6" x14ac:dyDescent="0.25">
      <c r="B2636" s="20">
        <f>(COUNTIF('Approved Products List'!C$5:C1002,'Approved Products List'!C1002)=1)*1</f>
        <v>0</v>
      </c>
      <c r="C2636" s="19"/>
      <c r="D2636" s="19" t="e">
        <f t="array" ref="D2636">IF(ROWS(D$6:D2636)&lt;=C$5,INDEX('Approved Products List'!$C$5:$C$2890,SMALL(IF($B$6:$B$4551=1,ROW($B$6:$B$4551)-ROW(B$6)+1),ROWS(D$6:D2636))),"")</f>
        <v>#REF!</v>
      </c>
      <c r="E2636" s="19" t="e">
        <f>IF(D2636="", "",MATCH(D2636,'Approved Products List'!C$5:C$2890,0))</f>
        <v>#REF!</v>
      </c>
      <c r="F2636" s="21" t="e">
        <f>IF(D2636="", "",COUNTIF('Approved Products List'!C$5:C$2890,D2636))</f>
        <v>#REF!</v>
      </c>
    </row>
    <row r="2637" spans="2:6" x14ac:dyDescent="0.25">
      <c r="B2637" s="20">
        <f>(COUNTIF('Approved Products List'!C$5:C1003,'Approved Products List'!C1003)=1)*1</f>
        <v>0</v>
      </c>
      <c r="C2637" s="19"/>
      <c r="D2637" s="19" t="e">
        <f t="array" ref="D2637">IF(ROWS(D$6:D2637)&lt;=C$5,INDEX('Approved Products List'!$C$5:$C$2890,SMALL(IF($B$6:$B$4551=1,ROW($B$6:$B$4551)-ROW(B$6)+1),ROWS(D$6:D2637))),"")</f>
        <v>#REF!</v>
      </c>
      <c r="E2637" s="19" t="e">
        <f>IF(D2637="", "",MATCH(D2637,'Approved Products List'!C$5:C$2890,0))</f>
        <v>#REF!</v>
      </c>
      <c r="F2637" s="21" t="e">
        <f>IF(D2637="", "",COUNTIF('Approved Products List'!C$5:C$2890,D2637))</f>
        <v>#REF!</v>
      </c>
    </row>
    <row r="2638" spans="2:6" x14ac:dyDescent="0.25">
      <c r="B2638" s="20">
        <f>(COUNTIF('Approved Products List'!C$5:C1004,'Approved Products List'!C1004)=1)*1</f>
        <v>0</v>
      </c>
      <c r="C2638" s="19"/>
      <c r="D2638" s="19" t="e">
        <f t="array" ref="D2638">IF(ROWS(D$6:D2638)&lt;=C$5,INDEX('Approved Products List'!$C$5:$C$2890,SMALL(IF($B$6:$B$4551=1,ROW($B$6:$B$4551)-ROW(B$6)+1),ROWS(D$6:D2638))),"")</f>
        <v>#REF!</v>
      </c>
      <c r="E2638" s="19" t="e">
        <f>IF(D2638="", "",MATCH(D2638,'Approved Products List'!C$5:C$2890,0))</f>
        <v>#REF!</v>
      </c>
      <c r="F2638" s="21" t="e">
        <f>IF(D2638="", "",COUNTIF('Approved Products List'!C$5:C$2890,D2638))</f>
        <v>#REF!</v>
      </c>
    </row>
    <row r="2639" spans="2:6" x14ac:dyDescent="0.25">
      <c r="B2639" s="20">
        <f>(COUNTIF('Approved Products List'!C$5:C1005,'Approved Products List'!C1005)=1)*1</f>
        <v>0</v>
      </c>
      <c r="C2639" s="19"/>
      <c r="D2639" s="19" t="e">
        <f t="array" ref="D2639">IF(ROWS(D$6:D2639)&lt;=C$5,INDEX('Approved Products List'!$C$5:$C$2890,SMALL(IF($B$6:$B$4551=1,ROW($B$6:$B$4551)-ROW(B$6)+1),ROWS(D$6:D2639))),"")</f>
        <v>#REF!</v>
      </c>
      <c r="E2639" s="19" t="e">
        <f>IF(D2639="", "",MATCH(D2639,'Approved Products List'!C$5:C$2890,0))</f>
        <v>#REF!</v>
      </c>
      <c r="F2639" s="21" t="e">
        <f>IF(D2639="", "",COUNTIF('Approved Products List'!C$5:C$2890,D2639))</f>
        <v>#REF!</v>
      </c>
    </row>
    <row r="2640" spans="2:6" x14ac:dyDescent="0.25">
      <c r="B2640" s="20">
        <f>(COUNTIF('Approved Products List'!C$5:C1006,'Approved Products List'!C1006)=1)*1</f>
        <v>0</v>
      </c>
      <c r="C2640" s="19"/>
      <c r="D2640" s="19" t="e">
        <f t="array" ref="D2640">IF(ROWS(D$6:D2640)&lt;=C$5,INDEX('Approved Products List'!$C$5:$C$2890,SMALL(IF($B$6:$B$4551=1,ROW($B$6:$B$4551)-ROW(B$6)+1),ROWS(D$6:D2640))),"")</f>
        <v>#REF!</v>
      </c>
      <c r="E2640" s="19" t="e">
        <f>IF(D2640="", "",MATCH(D2640,'Approved Products List'!C$5:C$2890,0))</f>
        <v>#REF!</v>
      </c>
      <c r="F2640" s="21" t="e">
        <f>IF(D2640="", "",COUNTIF('Approved Products List'!C$5:C$2890,D2640))</f>
        <v>#REF!</v>
      </c>
    </row>
    <row r="2641" spans="2:6" x14ac:dyDescent="0.25">
      <c r="B2641" s="20">
        <f>(COUNTIF('Approved Products List'!C$5:C1007,'Approved Products List'!C1007)=1)*1</f>
        <v>0</v>
      </c>
      <c r="C2641" s="19"/>
      <c r="D2641" s="19" t="e">
        <f t="array" ref="D2641">IF(ROWS(D$6:D2641)&lt;=C$5,INDEX('Approved Products List'!$C$5:$C$2890,SMALL(IF($B$6:$B$4551=1,ROW($B$6:$B$4551)-ROW(B$6)+1),ROWS(D$6:D2641))),"")</f>
        <v>#REF!</v>
      </c>
      <c r="E2641" s="19" t="e">
        <f>IF(D2641="", "",MATCH(D2641,'Approved Products List'!C$5:C$2890,0))</f>
        <v>#REF!</v>
      </c>
      <c r="F2641" s="21" t="e">
        <f>IF(D2641="", "",COUNTIF('Approved Products List'!C$5:C$2890,D2641))</f>
        <v>#REF!</v>
      </c>
    </row>
    <row r="2642" spans="2:6" x14ac:dyDescent="0.25">
      <c r="B2642" s="20">
        <f>(COUNTIF('Approved Products List'!C$5:C1008,'Approved Products List'!C1008)=1)*1</f>
        <v>0</v>
      </c>
      <c r="C2642" s="19"/>
      <c r="D2642" s="19" t="e">
        <f t="array" ref="D2642">IF(ROWS(D$6:D2642)&lt;=C$5,INDEX('Approved Products List'!$C$5:$C$2890,SMALL(IF($B$6:$B$4551=1,ROW($B$6:$B$4551)-ROW(B$6)+1),ROWS(D$6:D2642))),"")</f>
        <v>#REF!</v>
      </c>
      <c r="E2642" s="19" t="e">
        <f>IF(D2642="", "",MATCH(D2642,'Approved Products List'!C$5:C$2890,0))</f>
        <v>#REF!</v>
      </c>
      <c r="F2642" s="21" t="e">
        <f>IF(D2642="", "",COUNTIF('Approved Products List'!C$5:C$2890,D2642))</f>
        <v>#REF!</v>
      </c>
    </row>
    <row r="2643" spans="2:6" x14ac:dyDescent="0.25">
      <c r="B2643" s="20">
        <f>(COUNTIF('Approved Products List'!C$5:C1009,'Approved Products List'!C1009)=1)*1</f>
        <v>0</v>
      </c>
      <c r="C2643" s="19"/>
      <c r="D2643" s="19" t="e">
        <f t="array" ref="D2643">IF(ROWS(D$6:D2643)&lt;=C$5,INDEX('Approved Products List'!$C$5:$C$2890,SMALL(IF($B$6:$B$4551=1,ROW($B$6:$B$4551)-ROW(B$6)+1),ROWS(D$6:D2643))),"")</f>
        <v>#REF!</v>
      </c>
      <c r="E2643" s="19" t="e">
        <f>IF(D2643="", "",MATCH(D2643,'Approved Products List'!C$5:C$2890,0))</f>
        <v>#REF!</v>
      </c>
      <c r="F2643" s="21" t="e">
        <f>IF(D2643="", "",COUNTIF('Approved Products List'!C$5:C$2890,D2643))</f>
        <v>#REF!</v>
      </c>
    </row>
    <row r="2644" spans="2:6" x14ac:dyDescent="0.25">
      <c r="B2644" s="20">
        <f>(COUNTIF('Approved Products List'!C$5:C1010,'Approved Products List'!C1010)=1)*1</f>
        <v>0</v>
      </c>
      <c r="C2644" s="19"/>
      <c r="D2644" s="19" t="e">
        <f t="array" ref="D2644">IF(ROWS(D$6:D2644)&lt;=C$5,INDEX('Approved Products List'!$C$5:$C$2890,SMALL(IF($B$6:$B$4551=1,ROW($B$6:$B$4551)-ROW(B$6)+1),ROWS(D$6:D2644))),"")</f>
        <v>#REF!</v>
      </c>
      <c r="E2644" s="19" t="e">
        <f>IF(D2644="", "",MATCH(D2644,'Approved Products List'!C$5:C$2890,0))</f>
        <v>#REF!</v>
      </c>
      <c r="F2644" s="21" t="e">
        <f>IF(D2644="", "",COUNTIF('Approved Products List'!C$5:C$2890,D2644))</f>
        <v>#REF!</v>
      </c>
    </row>
    <row r="2645" spans="2:6" x14ac:dyDescent="0.25">
      <c r="B2645" s="20">
        <f>(COUNTIF('Approved Products List'!C$5:C1011,'Approved Products List'!C1011)=1)*1</f>
        <v>0</v>
      </c>
      <c r="C2645" s="19"/>
      <c r="D2645" s="19" t="e">
        <f t="array" ref="D2645">IF(ROWS(D$6:D2645)&lt;=C$5,INDEX('Approved Products List'!$C$5:$C$2890,SMALL(IF($B$6:$B$4551=1,ROW($B$6:$B$4551)-ROW(B$6)+1),ROWS(D$6:D2645))),"")</f>
        <v>#REF!</v>
      </c>
      <c r="E2645" s="19" t="e">
        <f>IF(D2645="", "",MATCH(D2645,'Approved Products List'!C$5:C$2890,0))</f>
        <v>#REF!</v>
      </c>
      <c r="F2645" s="21" t="e">
        <f>IF(D2645="", "",COUNTIF('Approved Products List'!C$5:C$2890,D2645))</f>
        <v>#REF!</v>
      </c>
    </row>
    <row r="2646" spans="2:6" x14ac:dyDescent="0.25">
      <c r="B2646" s="20">
        <f>(COUNTIF('Approved Products List'!C$5:C1012,'Approved Products List'!C1012)=1)*1</f>
        <v>0</v>
      </c>
      <c r="C2646" s="19"/>
      <c r="D2646" s="19" t="e">
        <f t="array" ref="D2646">IF(ROWS(D$6:D2646)&lt;=C$5,INDEX('Approved Products List'!$C$5:$C$2890,SMALL(IF($B$6:$B$4551=1,ROW($B$6:$B$4551)-ROW(B$6)+1),ROWS(D$6:D2646))),"")</f>
        <v>#REF!</v>
      </c>
      <c r="E2646" s="19" t="e">
        <f>IF(D2646="", "",MATCH(D2646,'Approved Products List'!C$5:C$2890,0))</f>
        <v>#REF!</v>
      </c>
      <c r="F2646" s="21" t="e">
        <f>IF(D2646="", "",COUNTIF('Approved Products List'!C$5:C$2890,D2646))</f>
        <v>#REF!</v>
      </c>
    </row>
    <row r="2647" spans="2:6" x14ac:dyDescent="0.25">
      <c r="B2647" s="20">
        <f>(COUNTIF('Approved Products List'!C$5:C1013,'Approved Products List'!C1013)=1)*1</f>
        <v>0</v>
      </c>
      <c r="C2647" s="19"/>
      <c r="D2647" s="19" t="e">
        <f t="array" ref="D2647">IF(ROWS(D$6:D2647)&lt;=C$5,INDEX('Approved Products List'!$C$5:$C$2890,SMALL(IF($B$6:$B$4551=1,ROW($B$6:$B$4551)-ROW(B$6)+1),ROWS(D$6:D2647))),"")</f>
        <v>#REF!</v>
      </c>
      <c r="E2647" s="19" t="e">
        <f>IF(D2647="", "",MATCH(D2647,'Approved Products List'!C$5:C$2890,0))</f>
        <v>#REF!</v>
      </c>
      <c r="F2647" s="21" t="e">
        <f>IF(D2647="", "",COUNTIF('Approved Products List'!C$5:C$2890,D2647))</f>
        <v>#REF!</v>
      </c>
    </row>
    <row r="2648" spans="2:6" x14ac:dyDescent="0.25">
      <c r="B2648" s="20">
        <f>(COUNTIF('Approved Products List'!C$5:C1014,'Approved Products List'!C1014)=1)*1</f>
        <v>0</v>
      </c>
      <c r="C2648" s="19"/>
      <c r="D2648" s="19" t="e">
        <f t="array" ref="D2648">IF(ROWS(D$6:D2648)&lt;=C$5,INDEX('Approved Products List'!$C$5:$C$2890,SMALL(IF($B$6:$B$4551=1,ROW($B$6:$B$4551)-ROW(B$6)+1),ROWS(D$6:D2648))),"")</f>
        <v>#REF!</v>
      </c>
      <c r="E2648" s="19" t="e">
        <f>IF(D2648="", "",MATCH(D2648,'Approved Products List'!C$5:C$2890,0))</f>
        <v>#REF!</v>
      </c>
      <c r="F2648" s="21" t="e">
        <f>IF(D2648="", "",COUNTIF('Approved Products List'!C$5:C$2890,D2648))</f>
        <v>#REF!</v>
      </c>
    </row>
    <row r="2649" spans="2:6" x14ac:dyDescent="0.25">
      <c r="B2649" s="20">
        <f>(COUNTIF('Approved Products List'!C$5:C1015,'Approved Products List'!C1015)=1)*1</f>
        <v>0</v>
      </c>
      <c r="C2649" s="19"/>
      <c r="D2649" s="19" t="e">
        <f t="array" ref="D2649">IF(ROWS(D$6:D2649)&lt;=C$5,INDEX('Approved Products List'!$C$5:$C$2890,SMALL(IF($B$6:$B$4551=1,ROW($B$6:$B$4551)-ROW(B$6)+1),ROWS(D$6:D2649))),"")</f>
        <v>#REF!</v>
      </c>
      <c r="E2649" s="19" t="e">
        <f>IF(D2649="", "",MATCH(D2649,'Approved Products List'!C$5:C$2890,0))</f>
        <v>#REF!</v>
      </c>
      <c r="F2649" s="21" t="e">
        <f>IF(D2649="", "",COUNTIF('Approved Products List'!C$5:C$2890,D2649))</f>
        <v>#REF!</v>
      </c>
    </row>
    <row r="2650" spans="2:6" x14ac:dyDescent="0.25">
      <c r="B2650" s="20">
        <f>(COUNTIF('Approved Products List'!C$5:C1016,'Approved Products List'!C1016)=1)*1</f>
        <v>0</v>
      </c>
      <c r="C2650" s="19"/>
      <c r="D2650" s="19" t="e">
        <f t="array" ref="D2650">IF(ROWS(D$6:D2650)&lt;=C$5,INDEX('Approved Products List'!$C$5:$C$2890,SMALL(IF($B$6:$B$4551=1,ROW($B$6:$B$4551)-ROW(B$6)+1),ROWS(D$6:D2650))),"")</f>
        <v>#REF!</v>
      </c>
      <c r="E2650" s="19" t="e">
        <f>IF(D2650="", "",MATCH(D2650,'Approved Products List'!C$5:C$2890,0))</f>
        <v>#REF!</v>
      </c>
      <c r="F2650" s="21" t="e">
        <f>IF(D2650="", "",COUNTIF('Approved Products List'!C$5:C$2890,D2650))</f>
        <v>#REF!</v>
      </c>
    </row>
    <row r="2651" spans="2:6" x14ac:dyDescent="0.25">
      <c r="B2651" s="20">
        <f>(COUNTIF('Approved Products List'!C$5:C1017,'Approved Products List'!C1017)=1)*1</f>
        <v>0</v>
      </c>
      <c r="C2651" s="19"/>
      <c r="D2651" s="19" t="e">
        <f t="array" ref="D2651">IF(ROWS(D$6:D2651)&lt;=C$5,INDEX('Approved Products List'!$C$5:$C$2890,SMALL(IF($B$6:$B$4551=1,ROW($B$6:$B$4551)-ROW(B$6)+1),ROWS(D$6:D2651))),"")</f>
        <v>#REF!</v>
      </c>
      <c r="E2651" s="19" t="e">
        <f>IF(D2651="", "",MATCH(D2651,'Approved Products List'!C$5:C$2890,0))</f>
        <v>#REF!</v>
      </c>
      <c r="F2651" s="21" t="e">
        <f>IF(D2651="", "",COUNTIF('Approved Products List'!C$5:C$2890,D2651))</f>
        <v>#REF!</v>
      </c>
    </row>
    <row r="2652" spans="2:6" x14ac:dyDescent="0.25">
      <c r="B2652" s="20">
        <f>(COUNTIF('Approved Products List'!C$5:C1018,'Approved Products List'!C1018)=1)*1</f>
        <v>0</v>
      </c>
      <c r="C2652" s="19"/>
      <c r="D2652" s="19" t="e">
        <f t="array" ref="D2652">IF(ROWS(D$6:D2652)&lt;=C$5,INDEX('Approved Products List'!$C$5:$C$2890,SMALL(IF($B$6:$B$4551=1,ROW($B$6:$B$4551)-ROW(B$6)+1),ROWS(D$6:D2652))),"")</f>
        <v>#REF!</v>
      </c>
      <c r="E2652" s="19" t="e">
        <f>IF(D2652="", "",MATCH(D2652,'Approved Products List'!C$5:C$2890,0))</f>
        <v>#REF!</v>
      </c>
      <c r="F2652" s="21" t="e">
        <f>IF(D2652="", "",COUNTIF('Approved Products List'!C$5:C$2890,D2652))</f>
        <v>#REF!</v>
      </c>
    </row>
    <row r="2653" spans="2:6" x14ac:dyDescent="0.25">
      <c r="B2653" s="20">
        <f>(COUNTIF('Approved Products List'!C$5:C1019,'Approved Products List'!C1019)=1)*1</f>
        <v>0</v>
      </c>
      <c r="C2653" s="19"/>
      <c r="D2653" s="19" t="e">
        <f t="array" ref="D2653">IF(ROWS(D$6:D2653)&lt;=C$5,INDEX('Approved Products List'!$C$5:$C$2890,SMALL(IF($B$6:$B$4551=1,ROW($B$6:$B$4551)-ROW(B$6)+1),ROWS(D$6:D2653))),"")</f>
        <v>#REF!</v>
      </c>
      <c r="E2653" s="19" t="e">
        <f>IF(D2653="", "",MATCH(D2653,'Approved Products List'!C$5:C$2890,0))</f>
        <v>#REF!</v>
      </c>
      <c r="F2653" s="21" t="e">
        <f>IF(D2653="", "",COUNTIF('Approved Products List'!C$5:C$2890,D2653))</f>
        <v>#REF!</v>
      </c>
    </row>
    <row r="2654" spans="2:6" x14ac:dyDescent="0.25">
      <c r="B2654" s="20">
        <f>(COUNTIF('Approved Products List'!C$5:C1020,'Approved Products List'!C1020)=1)*1</f>
        <v>0</v>
      </c>
      <c r="C2654" s="19"/>
      <c r="D2654" s="19" t="e">
        <f t="array" ref="D2654">IF(ROWS(D$6:D2654)&lt;=C$5,INDEX('Approved Products List'!$C$5:$C$2890,SMALL(IF($B$6:$B$4551=1,ROW($B$6:$B$4551)-ROW(B$6)+1),ROWS(D$6:D2654))),"")</f>
        <v>#REF!</v>
      </c>
      <c r="E2654" s="19" t="e">
        <f>IF(D2654="", "",MATCH(D2654,'Approved Products List'!C$5:C$2890,0))</f>
        <v>#REF!</v>
      </c>
      <c r="F2654" s="21" t="e">
        <f>IF(D2654="", "",COUNTIF('Approved Products List'!C$5:C$2890,D2654))</f>
        <v>#REF!</v>
      </c>
    </row>
    <row r="2655" spans="2:6" x14ac:dyDescent="0.25">
      <c r="B2655" s="20">
        <f>(COUNTIF('Approved Products List'!C$5:C1021,'Approved Products List'!C1021)=1)*1</f>
        <v>0</v>
      </c>
      <c r="C2655" s="19"/>
      <c r="D2655" s="19" t="e">
        <f t="array" ref="D2655">IF(ROWS(D$6:D2655)&lt;=C$5,INDEX('Approved Products List'!$C$5:$C$2890,SMALL(IF($B$6:$B$4551=1,ROW($B$6:$B$4551)-ROW(B$6)+1),ROWS(D$6:D2655))),"")</f>
        <v>#REF!</v>
      </c>
      <c r="E2655" s="19" t="e">
        <f>IF(D2655="", "",MATCH(D2655,'Approved Products List'!C$5:C$2890,0))</f>
        <v>#REF!</v>
      </c>
      <c r="F2655" s="21" t="e">
        <f>IF(D2655="", "",COUNTIF('Approved Products List'!C$5:C$2890,D2655))</f>
        <v>#REF!</v>
      </c>
    </row>
    <row r="2656" spans="2:6" x14ac:dyDescent="0.25">
      <c r="B2656" s="20">
        <f>(COUNTIF('Approved Products List'!C$5:C1022,'Approved Products List'!C1022)=1)*1</f>
        <v>0</v>
      </c>
      <c r="C2656" s="19"/>
      <c r="D2656" s="19" t="e">
        <f t="array" ref="D2656">IF(ROWS(D$6:D2656)&lt;=C$5,INDEX('Approved Products List'!$C$5:$C$2890,SMALL(IF($B$6:$B$4551=1,ROW($B$6:$B$4551)-ROW(B$6)+1),ROWS(D$6:D2656))),"")</f>
        <v>#REF!</v>
      </c>
      <c r="E2656" s="19" t="e">
        <f>IF(D2656="", "",MATCH(D2656,'Approved Products List'!C$5:C$2890,0))</f>
        <v>#REF!</v>
      </c>
      <c r="F2656" s="21" t="e">
        <f>IF(D2656="", "",COUNTIF('Approved Products List'!C$5:C$2890,D2656))</f>
        <v>#REF!</v>
      </c>
    </row>
    <row r="2657" spans="2:6" x14ac:dyDescent="0.25">
      <c r="B2657" s="20">
        <f>(COUNTIF('Approved Products List'!C$5:C1023,'Approved Products List'!C1023)=1)*1</f>
        <v>0</v>
      </c>
      <c r="C2657" s="19"/>
      <c r="D2657" s="19" t="e">
        <f t="array" ref="D2657">IF(ROWS(D$6:D2657)&lt;=C$5,INDEX('Approved Products List'!$C$5:$C$2890,SMALL(IF($B$6:$B$4551=1,ROW($B$6:$B$4551)-ROW(B$6)+1),ROWS(D$6:D2657))),"")</f>
        <v>#REF!</v>
      </c>
      <c r="E2657" s="19" t="e">
        <f>IF(D2657="", "",MATCH(D2657,'Approved Products List'!C$5:C$2890,0))</f>
        <v>#REF!</v>
      </c>
      <c r="F2657" s="21" t="e">
        <f>IF(D2657="", "",COUNTIF('Approved Products List'!C$5:C$2890,D2657))</f>
        <v>#REF!</v>
      </c>
    </row>
    <row r="2658" spans="2:6" x14ac:dyDescent="0.25">
      <c r="B2658" s="20">
        <f>(COUNTIF('Approved Products List'!C$5:C1024,'Approved Products List'!C1024)=1)*1</f>
        <v>0</v>
      </c>
      <c r="C2658" s="19"/>
      <c r="D2658" s="19" t="e">
        <f t="array" ref="D2658">IF(ROWS(D$6:D2658)&lt;=C$5,INDEX('Approved Products List'!$C$5:$C$2890,SMALL(IF($B$6:$B$4551=1,ROW($B$6:$B$4551)-ROW(B$6)+1),ROWS(D$6:D2658))),"")</f>
        <v>#REF!</v>
      </c>
      <c r="E2658" s="19" t="e">
        <f>IF(D2658="", "",MATCH(D2658,'Approved Products List'!C$5:C$2890,0))</f>
        <v>#REF!</v>
      </c>
      <c r="F2658" s="21" t="e">
        <f>IF(D2658="", "",COUNTIF('Approved Products List'!C$5:C$2890,D2658))</f>
        <v>#REF!</v>
      </c>
    </row>
    <row r="2659" spans="2:6" x14ac:dyDescent="0.25">
      <c r="B2659" s="20">
        <f>(COUNTIF('Approved Products List'!C$5:C1025,'Approved Products List'!C1025)=1)*1</f>
        <v>0</v>
      </c>
      <c r="C2659" s="19"/>
      <c r="D2659" s="19" t="e">
        <f t="array" ref="D2659">IF(ROWS(D$6:D2659)&lt;=C$5,INDEX('Approved Products List'!$C$5:$C$2890,SMALL(IF($B$6:$B$4551=1,ROW($B$6:$B$4551)-ROW(B$6)+1),ROWS(D$6:D2659))),"")</f>
        <v>#REF!</v>
      </c>
      <c r="E2659" s="19" t="e">
        <f>IF(D2659="", "",MATCH(D2659,'Approved Products List'!C$5:C$2890,0))</f>
        <v>#REF!</v>
      </c>
      <c r="F2659" s="21" t="e">
        <f>IF(D2659="", "",COUNTIF('Approved Products List'!C$5:C$2890,D2659))</f>
        <v>#REF!</v>
      </c>
    </row>
    <row r="2660" spans="2:6" x14ac:dyDescent="0.25">
      <c r="B2660" s="20">
        <f>(COUNTIF('Approved Products List'!C$5:C1026,'Approved Products List'!C1026)=1)*1</f>
        <v>0</v>
      </c>
      <c r="C2660" s="19"/>
      <c r="D2660" s="19" t="e">
        <f t="array" ref="D2660">IF(ROWS(D$6:D2660)&lt;=C$5,INDEX('Approved Products List'!$C$5:$C$2890,SMALL(IF($B$6:$B$4551=1,ROW($B$6:$B$4551)-ROW(B$6)+1),ROWS(D$6:D2660))),"")</f>
        <v>#REF!</v>
      </c>
      <c r="E2660" s="19" t="e">
        <f>IF(D2660="", "",MATCH(D2660,'Approved Products List'!C$5:C$2890,0))</f>
        <v>#REF!</v>
      </c>
      <c r="F2660" s="21" t="e">
        <f>IF(D2660="", "",COUNTIF('Approved Products List'!C$5:C$2890,D2660))</f>
        <v>#REF!</v>
      </c>
    </row>
    <row r="2661" spans="2:6" x14ac:dyDescent="0.25">
      <c r="B2661" s="20">
        <f>(COUNTIF('Approved Products List'!C$5:C1027,'Approved Products List'!C1027)=1)*1</f>
        <v>0</v>
      </c>
      <c r="C2661" s="19"/>
      <c r="D2661" s="19" t="e">
        <f t="array" ref="D2661">IF(ROWS(D$6:D2661)&lt;=C$5,INDEX('Approved Products List'!$C$5:$C$2890,SMALL(IF($B$6:$B$4551=1,ROW($B$6:$B$4551)-ROW(B$6)+1),ROWS(D$6:D2661))),"")</f>
        <v>#REF!</v>
      </c>
      <c r="E2661" s="19" t="e">
        <f>IF(D2661="", "",MATCH(D2661,'Approved Products List'!C$5:C$2890,0))</f>
        <v>#REF!</v>
      </c>
      <c r="F2661" s="21" t="e">
        <f>IF(D2661="", "",COUNTIF('Approved Products List'!C$5:C$2890,D2661))</f>
        <v>#REF!</v>
      </c>
    </row>
    <row r="2662" spans="2:6" x14ac:dyDescent="0.25">
      <c r="B2662" s="20">
        <f>(COUNTIF('Approved Products List'!C$5:C1028,'Approved Products List'!C1028)=1)*1</f>
        <v>0</v>
      </c>
      <c r="C2662" s="19"/>
      <c r="D2662" s="19" t="e">
        <f t="array" ref="D2662">IF(ROWS(D$6:D2662)&lt;=C$5,INDEX('Approved Products List'!$C$5:$C$2890,SMALL(IF($B$6:$B$4551=1,ROW($B$6:$B$4551)-ROW(B$6)+1),ROWS(D$6:D2662))),"")</f>
        <v>#REF!</v>
      </c>
      <c r="E2662" s="19" t="e">
        <f>IF(D2662="", "",MATCH(D2662,'Approved Products List'!C$5:C$2890,0))</f>
        <v>#REF!</v>
      </c>
      <c r="F2662" s="21" t="e">
        <f>IF(D2662="", "",COUNTIF('Approved Products List'!C$5:C$2890,D2662))</f>
        <v>#REF!</v>
      </c>
    </row>
    <row r="2663" spans="2:6" x14ac:dyDescent="0.25">
      <c r="B2663" s="20">
        <f>(COUNTIF('Approved Products List'!C$5:C1029,'Approved Products List'!C1029)=1)*1</f>
        <v>0</v>
      </c>
      <c r="C2663" s="19"/>
      <c r="D2663" s="19" t="e">
        <f t="array" ref="D2663">IF(ROWS(D$6:D2663)&lt;=C$5,INDEX('Approved Products List'!$C$5:$C$2890,SMALL(IF($B$6:$B$4551=1,ROW($B$6:$B$4551)-ROW(B$6)+1),ROWS(D$6:D2663))),"")</f>
        <v>#REF!</v>
      </c>
      <c r="E2663" s="19" t="e">
        <f>IF(D2663="", "",MATCH(D2663,'Approved Products List'!C$5:C$2890,0))</f>
        <v>#REF!</v>
      </c>
      <c r="F2663" s="21" t="e">
        <f>IF(D2663="", "",COUNTIF('Approved Products List'!C$5:C$2890,D2663))</f>
        <v>#REF!</v>
      </c>
    </row>
    <row r="2664" spans="2:6" x14ac:dyDescent="0.25">
      <c r="B2664" s="20">
        <f>(COUNTIF('Approved Products List'!C$5:C1030,'Approved Products List'!C1030)=1)*1</f>
        <v>0</v>
      </c>
      <c r="C2664" s="19"/>
      <c r="D2664" s="19" t="e">
        <f t="array" ref="D2664">IF(ROWS(D$6:D2664)&lt;=C$5,INDEX('Approved Products List'!$C$5:$C$2890,SMALL(IF($B$6:$B$4551=1,ROW($B$6:$B$4551)-ROW(B$6)+1),ROWS(D$6:D2664))),"")</f>
        <v>#REF!</v>
      </c>
      <c r="E2664" s="19" t="e">
        <f>IF(D2664="", "",MATCH(D2664,'Approved Products List'!C$5:C$2890,0))</f>
        <v>#REF!</v>
      </c>
      <c r="F2664" s="21" t="e">
        <f>IF(D2664="", "",COUNTIF('Approved Products List'!C$5:C$2890,D2664))</f>
        <v>#REF!</v>
      </c>
    </row>
    <row r="2665" spans="2:6" x14ac:dyDescent="0.25">
      <c r="B2665" s="20">
        <f>(COUNTIF('Approved Products List'!C$5:C1031,'Approved Products List'!C1031)=1)*1</f>
        <v>0</v>
      </c>
      <c r="C2665" s="19"/>
      <c r="D2665" s="19" t="e">
        <f t="array" ref="D2665">IF(ROWS(D$6:D2665)&lt;=C$5,INDEX('Approved Products List'!$C$5:$C$2890,SMALL(IF($B$6:$B$4551=1,ROW($B$6:$B$4551)-ROW(B$6)+1),ROWS(D$6:D2665))),"")</f>
        <v>#REF!</v>
      </c>
      <c r="E2665" s="19" t="e">
        <f>IF(D2665="", "",MATCH(D2665,'Approved Products List'!C$5:C$2890,0))</f>
        <v>#REF!</v>
      </c>
      <c r="F2665" s="21" t="e">
        <f>IF(D2665="", "",COUNTIF('Approved Products List'!C$5:C$2890,D2665))</f>
        <v>#REF!</v>
      </c>
    </row>
    <row r="2666" spans="2:6" x14ac:dyDescent="0.25">
      <c r="B2666" s="20">
        <f>(COUNTIF('Approved Products List'!C$5:C1032,'Approved Products List'!C1032)=1)*1</f>
        <v>0</v>
      </c>
      <c r="C2666" s="19"/>
      <c r="D2666" s="19" t="e">
        <f t="array" ref="D2666">IF(ROWS(D$6:D2666)&lt;=C$5,INDEX('Approved Products List'!$C$5:$C$2890,SMALL(IF($B$6:$B$4551=1,ROW($B$6:$B$4551)-ROW(B$6)+1),ROWS(D$6:D2666))),"")</f>
        <v>#REF!</v>
      </c>
      <c r="E2666" s="19" t="e">
        <f>IF(D2666="", "",MATCH(D2666,'Approved Products List'!C$5:C$2890,0))</f>
        <v>#REF!</v>
      </c>
      <c r="F2666" s="21" t="e">
        <f>IF(D2666="", "",COUNTIF('Approved Products List'!C$5:C$2890,D2666))</f>
        <v>#REF!</v>
      </c>
    </row>
    <row r="2667" spans="2:6" x14ac:dyDescent="0.25">
      <c r="B2667" s="20">
        <f>(COUNTIF('Approved Products List'!C$5:C1033,'Approved Products List'!C1033)=1)*1</f>
        <v>0</v>
      </c>
      <c r="C2667" s="19"/>
      <c r="D2667" s="19" t="e">
        <f t="array" ref="D2667">IF(ROWS(D$6:D2667)&lt;=C$5,INDEX('Approved Products List'!$C$5:$C$2890,SMALL(IF($B$6:$B$4551=1,ROW($B$6:$B$4551)-ROW(B$6)+1),ROWS(D$6:D2667))),"")</f>
        <v>#REF!</v>
      </c>
      <c r="E2667" s="19" t="e">
        <f>IF(D2667="", "",MATCH(D2667,'Approved Products List'!C$5:C$2890,0))</f>
        <v>#REF!</v>
      </c>
      <c r="F2667" s="21" t="e">
        <f>IF(D2667="", "",COUNTIF('Approved Products List'!C$5:C$2890,D2667))</f>
        <v>#REF!</v>
      </c>
    </row>
    <row r="2668" spans="2:6" x14ac:dyDescent="0.25">
      <c r="B2668" s="20">
        <f>(COUNTIF('Approved Products List'!C$5:C1034,'Approved Products List'!C1034)=1)*1</f>
        <v>0</v>
      </c>
      <c r="C2668" s="19"/>
      <c r="D2668" s="19" t="e">
        <f t="array" ref="D2668">IF(ROWS(D$6:D2668)&lt;=C$5,INDEX('Approved Products List'!$C$5:$C$2890,SMALL(IF($B$6:$B$4551=1,ROW($B$6:$B$4551)-ROW(B$6)+1),ROWS(D$6:D2668))),"")</f>
        <v>#REF!</v>
      </c>
      <c r="E2668" s="19" t="e">
        <f>IF(D2668="", "",MATCH(D2668,'Approved Products List'!C$5:C$2890,0))</f>
        <v>#REF!</v>
      </c>
      <c r="F2668" s="21" t="e">
        <f>IF(D2668="", "",COUNTIF('Approved Products List'!C$5:C$2890,D2668))</f>
        <v>#REF!</v>
      </c>
    </row>
    <row r="2669" spans="2:6" x14ac:dyDescent="0.25">
      <c r="B2669" s="20">
        <f>(COUNTIF('Approved Products List'!C$5:C1035,'Approved Products List'!C1035)=1)*1</f>
        <v>0</v>
      </c>
      <c r="C2669" s="19"/>
      <c r="D2669" s="19" t="e">
        <f t="array" ref="D2669">IF(ROWS(D$6:D2669)&lt;=C$5,INDEX('Approved Products List'!$C$5:$C$2890,SMALL(IF($B$6:$B$4551=1,ROW($B$6:$B$4551)-ROW(B$6)+1),ROWS(D$6:D2669))),"")</f>
        <v>#REF!</v>
      </c>
      <c r="E2669" s="19" t="e">
        <f>IF(D2669="", "",MATCH(D2669,'Approved Products List'!C$5:C$2890,0))</f>
        <v>#REF!</v>
      </c>
      <c r="F2669" s="21" t="e">
        <f>IF(D2669="", "",COUNTIF('Approved Products List'!C$5:C$2890,D2669))</f>
        <v>#REF!</v>
      </c>
    </row>
    <row r="2670" spans="2:6" x14ac:dyDescent="0.25">
      <c r="B2670" s="20">
        <f>(COUNTIF('Approved Products List'!C$5:C1036,'Approved Products List'!C1036)=1)*1</f>
        <v>0</v>
      </c>
      <c r="C2670" s="19"/>
      <c r="D2670" s="19" t="e">
        <f t="array" ref="D2670">IF(ROWS(D$6:D2670)&lt;=C$5,INDEX('Approved Products List'!$C$5:$C$2890,SMALL(IF($B$6:$B$4551=1,ROW($B$6:$B$4551)-ROW(B$6)+1),ROWS(D$6:D2670))),"")</f>
        <v>#REF!</v>
      </c>
      <c r="E2670" s="19" t="e">
        <f>IF(D2670="", "",MATCH(D2670,'Approved Products List'!C$5:C$2890,0))</f>
        <v>#REF!</v>
      </c>
      <c r="F2670" s="21" t="e">
        <f>IF(D2670="", "",COUNTIF('Approved Products List'!C$5:C$2890,D2670))</f>
        <v>#REF!</v>
      </c>
    </row>
    <row r="2671" spans="2:6" x14ac:dyDescent="0.25">
      <c r="B2671" s="20">
        <f>(COUNTIF('Approved Products List'!C$5:C1037,'Approved Products List'!C1037)=1)*1</f>
        <v>0</v>
      </c>
      <c r="C2671" s="19"/>
      <c r="D2671" s="19" t="e">
        <f t="array" ref="D2671">IF(ROWS(D$6:D2671)&lt;=C$5,INDEX('Approved Products List'!$C$5:$C$2890,SMALL(IF($B$6:$B$4551=1,ROW($B$6:$B$4551)-ROW(B$6)+1),ROWS(D$6:D2671))),"")</f>
        <v>#REF!</v>
      </c>
      <c r="E2671" s="19" t="e">
        <f>IF(D2671="", "",MATCH(D2671,'Approved Products List'!C$5:C$2890,0))</f>
        <v>#REF!</v>
      </c>
      <c r="F2671" s="21" t="e">
        <f>IF(D2671="", "",COUNTIF('Approved Products List'!C$5:C$2890,D2671))</f>
        <v>#REF!</v>
      </c>
    </row>
    <row r="2672" spans="2:6" x14ac:dyDescent="0.25">
      <c r="B2672" s="20">
        <f>(COUNTIF('Approved Products List'!C$5:C1038,'Approved Products List'!C1038)=1)*1</f>
        <v>0</v>
      </c>
      <c r="C2672" s="19"/>
      <c r="D2672" s="19" t="e">
        <f t="array" ref="D2672">IF(ROWS(D$6:D2672)&lt;=C$5,INDEX('Approved Products List'!$C$5:$C$2890,SMALL(IF($B$6:$B$4551=1,ROW($B$6:$B$4551)-ROW(B$6)+1),ROWS(D$6:D2672))),"")</f>
        <v>#REF!</v>
      </c>
      <c r="E2672" s="19" t="e">
        <f>IF(D2672="", "",MATCH(D2672,'Approved Products List'!C$5:C$2890,0))</f>
        <v>#REF!</v>
      </c>
      <c r="F2672" s="21" t="e">
        <f>IF(D2672="", "",COUNTIF('Approved Products List'!C$5:C$2890,D2672))</f>
        <v>#REF!</v>
      </c>
    </row>
    <row r="2673" spans="2:6" x14ac:dyDescent="0.25">
      <c r="B2673" s="20">
        <f>(COUNTIF('Approved Products List'!C$5:C1039,'Approved Products List'!C1039)=1)*1</f>
        <v>0</v>
      </c>
      <c r="C2673" s="19"/>
      <c r="D2673" s="19" t="e">
        <f t="array" ref="D2673">IF(ROWS(D$6:D2673)&lt;=C$5,INDEX('Approved Products List'!$C$5:$C$2890,SMALL(IF($B$6:$B$4551=1,ROW($B$6:$B$4551)-ROW(B$6)+1),ROWS(D$6:D2673))),"")</f>
        <v>#REF!</v>
      </c>
      <c r="E2673" s="19" t="e">
        <f>IF(D2673="", "",MATCH(D2673,'Approved Products List'!C$5:C$2890,0))</f>
        <v>#REF!</v>
      </c>
      <c r="F2673" s="21" t="e">
        <f>IF(D2673="", "",COUNTIF('Approved Products List'!C$5:C$2890,D2673))</f>
        <v>#REF!</v>
      </c>
    </row>
    <row r="2674" spans="2:6" x14ac:dyDescent="0.25">
      <c r="B2674" s="20">
        <f>(COUNTIF('Approved Products List'!C$5:C1040,'Approved Products List'!C1040)=1)*1</f>
        <v>0</v>
      </c>
      <c r="C2674" s="19"/>
      <c r="D2674" s="19" t="e">
        <f t="array" ref="D2674">IF(ROWS(D$6:D2674)&lt;=C$5,INDEX('Approved Products List'!$C$5:$C$2890,SMALL(IF($B$6:$B$4551=1,ROW($B$6:$B$4551)-ROW(B$6)+1),ROWS(D$6:D2674))),"")</f>
        <v>#REF!</v>
      </c>
      <c r="E2674" s="19" t="e">
        <f>IF(D2674="", "",MATCH(D2674,'Approved Products List'!C$5:C$2890,0))</f>
        <v>#REF!</v>
      </c>
      <c r="F2674" s="21" t="e">
        <f>IF(D2674="", "",COUNTIF('Approved Products List'!C$5:C$2890,D2674))</f>
        <v>#REF!</v>
      </c>
    </row>
    <row r="2675" spans="2:6" x14ac:dyDescent="0.25">
      <c r="B2675" s="20">
        <f>(COUNTIF('Approved Products List'!C$5:C1041,'Approved Products List'!C1041)=1)*1</f>
        <v>0</v>
      </c>
      <c r="C2675" s="19"/>
      <c r="D2675" s="19" t="e">
        <f t="array" ref="D2675">IF(ROWS(D$6:D2675)&lt;=C$5,INDEX('Approved Products List'!$C$5:$C$2890,SMALL(IF($B$6:$B$4551=1,ROW($B$6:$B$4551)-ROW(B$6)+1),ROWS(D$6:D2675))),"")</f>
        <v>#REF!</v>
      </c>
      <c r="E2675" s="19" t="e">
        <f>IF(D2675="", "",MATCH(D2675,'Approved Products List'!C$5:C$2890,0))</f>
        <v>#REF!</v>
      </c>
      <c r="F2675" s="21" t="e">
        <f>IF(D2675="", "",COUNTIF('Approved Products List'!C$5:C$2890,D2675))</f>
        <v>#REF!</v>
      </c>
    </row>
    <row r="2676" spans="2:6" x14ac:dyDescent="0.25">
      <c r="B2676" s="20">
        <f>(COUNTIF('Approved Products List'!C$5:C1042,'Approved Products List'!C1042)=1)*1</f>
        <v>0</v>
      </c>
      <c r="C2676" s="19"/>
      <c r="D2676" s="19" t="e">
        <f t="array" ref="D2676">IF(ROWS(D$6:D2676)&lt;=C$5,INDEX('Approved Products List'!$C$5:$C$2890,SMALL(IF($B$6:$B$4551=1,ROW($B$6:$B$4551)-ROW(B$6)+1),ROWS(D$6:D2676))),"")</f>
        <v>#REF!</v>
      </c>
      <c r="E2676" s="19" t="e">
        <f>IF(D2676="", "",MATCH(D2676,'Approved Products List'!C$5:C$2890,0))</f>
        <v>#REF!</v>
      </c>
      <c r="F2676" s="21" t="e">
        <f>IF(D2676="", "",COUNTIF('Approved Products List'!C$5:C$2890,D2676))</f>
        <v>#REF!</v>
      </c>
    </row>
    <row r="2677" spans="2:6" x14ac:dyDescent="0.25">
      <c r="B2677" s="20">
        <f>(COUNTIF('Approved Products List'!C$5:C1043,'Approved Products List'!C1043)=1)*1</f>
        <v>0</v>
      </c>
      <c r="C2677" s="19"/>
      <c r="D2677" s="19" t="e">
        <f t="array" ref="D2677">IF(ROWS(D$6:D2677)&lt;=C$5,INDEX('Approved Products List'!$C$5:$C$2890,SMALL(IF($B$6:$B$4551=1,ROW($B$6:$B$4551)-ROW(B$6)+1),ROWS(D$6:D2677))),"")</f>
        <v>#REF!</v>
      </c>
      <c r="E2677" s="19" t="e">
        <f>IF(D2677="", "",MATCH(D2677,'Approved Products List'!C$5:C$2890,0))</f>
        <v>#REF!</v>
      </c>
      <c r="F2677" s="21" t="e">
        <f>IF(D2677="", "",COUNTIF('Approved Products List'!C$5:C$2890,D2677))</f>
        <v>#REF!</v>
      </c>
    </row>
    <row r="2678" spans="2:6" x14ac:dyDescent="0.25">
      <c r="B2678" s="20">
        <f>(COUNTIF('Approved Products List'!C$5:C1044,'Approved Products List'!C1044)=1)*1</f>
        <v>0</v>
      </c>
      <c r="C2678" s="19"/>
      <c r="D2678" s="19" t="e">
        <f t="array" ref="D2678">IF(ROWS(D$6:D2678)&lt;=C$5,INDEX('Approved Products List'!$C$5:$C$2890,SMALL(IF($B$6:$B$4551=1,ROW($B$6:$B$4551)-ROW(B$6)+1),ROWS(D$6:D2678))),"")</f>
        <v>#REF!</v>
      </c>
      <c r="E2678" s="19" t="e">
        <f>IF(D2678="", "",MATCH(D2678,'Approved Products List'!C$5:C$2890,0))</f>
        <v>#REF!</v>
      </c>
      <c r="F2678" s="21" t="e">
        <f>IF(D2678="", "",COUNTIF('Approved Products List'!C$5:C$2890,D2678))</f>
        <v>#REF!</v>
      </c>
    </row>
    <row r="2679" spans="2:6" x14ac:dyDescent="0.25">
      <c r="B2679" s="20">
        <f>(COUNTIF('Approved Products List'!C$5:C1045,'Approved Products List'!C1045)=1)*1</f>
        <v>0</v>
      </c>
      <c r="C2679" s="19"/>
      <c r="D2679" s="19" t="e">
        <f t="array" ref="D2679">IF(ROWS(D$6:D2679)&lt;=C$5,INDEX('Approved Products List'!$C$5:$C$2890,SMALL(IF($B$6:$B$4551=1,ROW($B$6:$B$4551)-ROW(B$6)+1),ROWS(D$6:D2679))),"")</f>
        <v>#REF!</v>
      </c>
      <c r="E2679" s="19" t="e">
        <f>IF(D2679="", "",MATCH(D2679,'Approved Products List'!C$5:C$2890,0))</f>
        <v>#REF!</v>
      </c>
      <c r="F2679" s="21" t="e">
        <f>IF(D2679="", "",COUNTIF('Approved Products List'!C$5:C$2890,D2679))</f>
        <v>#REF!</v>
      </c>
    </row>
    <row r="2680" spans="2:6" x14ac:dyDescent="0.25">
      <c r="B2680" s="20">
        <f>(COUNTIF('Approved Products List'!C$5:C1046,'Approved Products List'!C1046)=1)*1</f>
        <v>0</v>
      </c>
      <c r="C2680" s="19"/>
      <c r="D2680" s="19" t="e">
        <f t="array" ref="D2680">IF(ROWS(D$6:D2680)&lt;=C$5,INDEX('Approved Products List'!$C$5:$C$2890,SMALL(IF($B$6:$B$4551=1,ROW($B$6:$B$4551)-ROW(B$6)+1),ROWS(D$6:D2680))),"")</f>
        <v>#REF!</v>
      </c>
      <c r="E2680" s="19" t="e">
        <f>IF(D2680="", "",MATCH(D2680,'Approved Products List'!C$5:C$2890,0))</f>
        <v>#REF!</v>
      </c>
      <c r="F2680" s="21" t="e">
        <f>IF(D2680="", "",COUNTIF('Approved Products List'!C$5:C$2890,D2680))</f>
        <v>#REF!</v>
      </c>
    </row>
    <row r="2681" spans="2:6" x14ac:dyDescent="0.25">
      <c r="B2681" s="20">
        <f>(COUNTIF('Approved Products List'!C$5:C1047,'Approved Products List'!C1047)=1)*1</f>
        <v>0</v>
      </c>
      <c r="C2681" s="19"/>
      <c r="D2681" s="19" t="e">
        <f t="array" ref="D2681">IF(ROWS(D$6:D2681)&lt;=C$5,INDEX('Approved Products List'!$C$5:$C$2890,SMALL(IF($B$6:$B$4551=1,ROW($B$6:$B$4551)-ROW(B$6)+1),ROWS(D$6:D2681))),"")</f>
        <v>#REF!</v>
      </c>
      <c r="E2681" s="19" t="e">
        <f>IF(D2681="", "",MATCH(D2681,'Approved Products List'!C$5:C$2890,0))</f>
        <v>#REF!</v>
      </c>
      <c r="F2681" s="21" t="e">
        <f>IF(D2681="", "",COUNTIF('Approved Products List'!C$5:C$2890,D2681))</f>
        <v>#REF!</v>
      </c>
    </row>
    <row r="2682" spans="2:6" x14ac:dyDescent="0.25">
      <c r="B2682" s="20">
        <f>(COUNTIF('Approved Products List'!C$5:C1048,'Approved Products List'!C1048)=1)*1</f>
        <v>0</v>
      </c>
      <c r="C2682" s="19"/>
      <c r="D2682" s="19" t="e">
        <f t="array" ref="D2682">IF(ROWS(D$6:D2682)&lt;=C$5,INDEX('Approved Products List'!$C$5:$C$2890,SMALL(IF($B$6:$B$4551=1,ROW($B$6:$B$4551)-ROW(B$6)+1),ROWS(D$6:D2682))),"")</f>
        <v>#REF!</v>
      </c>
      <c r="E2682" s="19" t="e">
        <f>IF(D2682="", "",MATCH(D2682,'Approved Products List'!C$5:C$2890,0))</f>
        <v>#REF!</v>
      </c>
      <c r="F2682" s="21" t="e">
        <f>IF(D2682="", "",COUNTIF('Approved Products List'!C$5:C$2890,D2682))</f>
        <v>#REF!</v>
      </c>
    </row>
    <row r="2683" spans="2:6" x14ac:dyDescent="0.25">
      <c r="B2683" s="20">
        <f>(COUNTIF('Approved Products List'!C$5:C1049,'Approved Products List'!C1049)=1)*1</f>
        <v>0</v>
      </c>
      <c r="C2683" s="19"/>
      <c r="D2683" s="19" t="e">
        <f t="array" ref="D2683">IF(ROWS(D$6:D2683)&lt;=C$5,INDEX('Approved Products List'!$C$5:$C$2890,SMALL(IF($B$6:$B$4551=1,ROW($B$6:$B$4551)-ROW(B$6)+1),ROWS(D$6:D2683))),"")</f>
        <v>#REF!</v>
      </c>
      <c r="E2683" s="19" t="e">
        <f>IF(D2683="", "",MATCH(D2683,'Approved Products List'!C$5:C$2890,0))</f>
        <v>#REF!</v>
      </c>
      <c r="F2683" s="21" t="e">
        <f>IF(D2683="", "",COUNTIF('Approved Products List'!C$5:C$2890,D2683))</f>
        <v>#REF!</v>
      </c>
    </row>
    <row r="2684" spans="2:6" x14ac:dyDescent="0.25">
      <c r="B2684" s="20">
        <f>(COUNTIF('Approved Products List'!C$5:C1050,'Approved Products List'!C1050)=1)*1</f>
        <v>0</v>
      </c>
      <c r="C2684" s="19"/>
      <c r="D2684" s="19" t="e">
        <f t="array" ref="D2684">IF(ROWS(D$6:D2684)&lt;=C$5,INDEX('Approved Products List'!$C$5:$C$2890,SMALL(IF($B$6:$B$4551=1,ROW($B$6:$B$4551)-ROW(B$6)+1),ROWS(D$6:D2684))),"")</f>
        <v>#REF!</v>
      </c>
      <c r="E2684" s="19" t="e">
        <f>IF(D2684="", "",MATCH(D2684,'Approved Products List'!C$5:C$2890,0))</f>
        <v>#REF!</v>
      </c>
      <c r="F2684" s="21" t="e">
        <f>IF(D2684="", "",COUNTIF('Approved Products List'!C$5:C$2890,D2684))</f>
        <v>#REF!</v>
      </c>
    </row>
    <row r="2685" spans="2:6" x14ac:dyDescent="0.25">
      <c r="B2685" s="20">
        <f>(COUNTIF('Approved Products List'!C$5:C1051,'Approved Products List'!C1051)=1)*1</f>
        <v>1</v>
      </c>
      <c r="C2685" s="19"/>
      <c r="D2685" s="19" t="e">
        <f t="array" ref="D2685">IF(ROWS(D$6:D2685)&lt;=C$5,INDEX('Approved Products List'!$C$5:$C$2890,SMALL(IF($B$6:$B$4551=1,ROW($B$6:$B$4551)-ROW(B$6)+1),ROWS(D$6:D2685))),"")</f>
        <v>#REF!</v>
      </c>
      <c r="E2685" s="19" t="e">
        <f>IF(D2685="", "",MATCH(D2685,'Approved Products List'!C$5:C$2890,0))</f>
        <v>#REF!</v>
      </c>
      <c r="F2685" s="21" t="e">
        <f>IF(D2685="", "",COUNTIF('Approved Products List'!C$5:C$2890,D2685))</f>
        <v>#REF!</v>
      </c>
    </row>
    <row r="2686" spans="2:6" x14ac:dyDescent="0.25">
      <c r="B2686" s="20">
        <f>(COUNTIF('Approved Products List'!C$5:C1052,'Approved Products List'!C1052)=1)*1</f>
        <v>0</v>
      </c>
      <c r="C2686" s="19"/>
      <c r="D2686" s="19" t="e">
        <f t="array" ref="D2686">IF(ROWS(D$6:D2686)&lt;=C$5,INDEX('Approved Products List'!$C$5:$C$2890,SMALL(IF($B$6:$B$4551=1,ROW($B$6:$B$4551)-ROW(B$6)+1),ROWS(D$6:D2686))),"")</f>
        <v>#REF!</v>
      </c>
      <c r="E2686" s="19" t="e">
        <f>IF(D2686="", "",MATCH(D2686,'Approved Products List'!C$5:C$2890,0))</f>
        <v>#REF!</v>
      </c>
      <c r="F2686" s="21" t="e">
        <f>IF(D2686="", "",COUNTIF('Approved Products List'!C$5:C$2890,D2686))</f>
        <v>#REF!</v>
      </c>
    </row>
    <row r="2687" spans="2:6" x14ac:dyDescent="0.25">
      <c r="B2687" s="20">
        <f>(COUNTIF('Approved Products List'!C$5:C1053,'Approved Products List'!C1053)=1)*1</f>
        <v>0</v>
      </c>
      <c r="C2687" s="19"/>
      <c r="D2687" s="19" t="e">
        <f t="array" ref="D2687">IF(ROWS(D$6:D2687)&lt;=C$5,INDEX('Approved Products List'!$C$5:$C$2890,SMALL(IF($B$6:$B$4551=1,ROW($B$6:$B$4551)-ROW(B$6)+1),ROWS(D$6:D2687))),"")</f>
        <v>#REF!</v>
      </c>
      <c r="E2687" s="19" t="e">
        <f>IF(D2687="", "",MATCH(D2687,'Approved Products List'!C$5:C$2890,0))</f>
        <v>#REF!</v>
      </c>
      <c r="F2687" s="21" t="e">
        <f>IF(D2687="", "",COUNTIF('Approved Products List'!C$5:C$2890,D2687))</f>
        <v>#REF!</v>
      </c>
    </row>
    <row r="2688" spans="2:6" x14ac:dyDescent="0.25">
      <c r="B2688" s="20">
        <f>(COUNTIF('Approved Products List'!C$5:C1054,'Approved Products List'!C1054)=1)*1</f>
        <v>0</v>
      </c>
      <c r="C2688" s="19"/>
      <c r="D2688" s="19" t="e">
        <f t="array" ref="D2688">IF(ROWS(D$6:D2688)&lt;=C$5,INDEX('Approved Products List'!$C$5:$C$2890,SMALL(IF($B$6:$B$4551=1,ROW($B$6:$B$4551)-ROW(B$6)+1),ROWS(D$6:D2688))),"")</f>
        <v>#REF!</v>
      </c>
      <c r="E2688" s="19" t="e">
        <f>IF(D2688="", "",MATCH(D2688,'Approved Products List'!C$5:C$2890,0))</f>
        <v>#REF!</v>
      </c>
      <c r="F2688" s="21" t="e">
        <f>IF(D2688="", "",COUNTIF('Approved Products List'!C$5:C$2890,D2688))</f>
        <v>#REF!</v>
      </c>
    </row>
    <row r="2689" spans="2:6" x14ac:dyDescent="0.25">
      <c r="B2689" s="20">
        <f>(COUNTIF('Approved Products List'!C$5:C1055,'Approved Products List'!C1055)=1)*1</f>
        <v>0</v>
      </c>
      <c r="C2689" s="19"/>
      <c r="D2689" s="19" t="e">
        <f t="array" ref="D2689">IF(ROWS(D$6:D2689)&lt;=C$5,INDEX('Approved Products List'!$C$5:$C$2890,SMALL(IF($B$6:$B$4551=1,ROW($B$6:$B$4551)-ROW(B$6)+1),ROWS(D$6:D2689))),"")</f>
        <v>#REF!</v>
      </c>
      <c r="E2689" s="19" t="e">
        <f>IF(D2689="", "",MATCH(D2689,'Approved Products List'!C$5:C$2890,0))</f>
        <v>#REF!</v>
      </c>
      <c r="F2689" s="21" t="e">
        <f>IF(D2689="", "",COUNTIF('Approved Products List'!C$5:C$2890,D2689))</f>
        <v>#REF!</v>
      </c>
    </row>
    <row r="2690" spans="2:6" x14ac:dyDescent="0.25">
      <c r="B2690" s="20">
        <f>(COUNTIF('Approved Products List'!C$5:C1056,'Approved Products List'!C1056)=1)*1</f>
        <v>0</v>
      </c>
      <c r="C2690" s="19"/>
      <c r="D2690" s="19" t="e">
        <f t="array" ref="D2690">IF(ROWS(D$6:D2690)&lt;=C$5,INDEX('Approved Products List'!$C$5:$C$2890,SMALL(IF($B$6:$B$4551=1,ROW($B$6:$B$4551)-ROW(B$6)+1),ROWS(D$6:D2690))),"")</f>
        <v>#REF!</v>
      </c>
      <c r="E2690" s="19" t="e">
        <f>IF(D2690="", "",MATCH(D2690,'Approved Products List'!C$5:C$2890,0))</f>
        <v>#REF!</v>
      </c>
      <c r="F2690" s="21" t="e">
        <f>IF(D2690="", "",COUNTIF('Approved Products List'!C$5:C$2890,D2690))</f>
        <v>#REF!</v>
      </c>
    </row>
    <row r="2691" spans="2:6" x14ac:dyDescent="0.25">
      <c r="B2691" s="20">
        <f>(COUNTIF('Approved Products List'!C$5:C1057,'Approved Products List'!C1057)=1)*1</f>
        <v>0</v>
      </c>
      <c r="C2691" s="19"/>
      <c r="D2691" s="19" t="e">
        <f t="array" ref="D2691">IF(ROWS(D$6:D2691)&lt;=C$5,INDEX('Approved Products List'!$C$5:$C$2890,SMALL(IF($B$6:$B$4551=1,ROW($B$6:$B$4551)-ROW(B$6)+1),ROWS(D$6:D2691))),"")</f>
        <v>#REF!</v>
      </c>
      <c r="E2691" s="19" t="e">
        <f>IF(D2691="", "",MATCH(D2691,'Approved Products List'!C$5:C$2890,0))</f>
        <v>#REF!</v>
      </c>
      <c r="F2691" s="21" t="e">
        <f>IF(D2691="", "",COUNTIF('Approved Products List'!C$5:C$2890,D2691))</f>
        <v>#REF!</v>
      </c>
    </row>
    <row r="2692" spans="2:6" x14ac:dyDescent="0.25">
      <c r="B2692" s="20">
        <f>(COUNTIF('Approved Products List'!C$5:C1058,'Approved Products List'!C1058)=1)*1</f>
        <v>0</v>
      </c>
      <c r="C2692" s="19"/>
      <c r="D2692" s="19" t="e">
        <f t="array" ref="D2692">IF(ROWS(D$6:D2692)&lt;=C$5,INDEX('Approved Products List'!$C$5:$C$2890,SMALL(IF($B$6:$B$4551=1,ROW($B$6:$B$4551)-ROW(B$6)+1),ROWS(D$6:D2692))),"")</f>
        <v>#REF!</v>
      </c>
      <c r="E2692" s="19" t="e">
        <f>IF(D2692="", "",MATCH(D2692,'Approved Products List'!C$5:C$2890,0))</f>
        <v>#REF!</v>
      </c>
      <c r="F2692" s="21" t="e">
        <f>IF(D2692="", "",COUNTIF('Approved Products List'!C$5:C$2890,D2692))</f>
        <v>#REF!</v>
      </c>
    </row>
    <row r="2693" spans="2:6" x14ac:dyDescent="0.25">
      <c r="B2693" s="20">
        <f>(COUNTIF('Approved Products List'!C$5:C1059,'Approved Products List'!C1059)=1)*1</f>
        <v>1</v>
      </c>
      <c r="C2693" s="19"/>
      <c r="D2693" s="19" t="e">
        <f t="array" ref="D2693">IF(ROWS(D$6:D2693)&lt;=C$5,INDEX('Approved Products List'!$C$5:$C$2890,SMALL(IF($B$6:$B$4551=1,ROW($B$6:$B$4551)-ROW(B$6)+1),ROWS(D$6:D2693))),"")</f>
        <v>#REF!</v>
      </c>
      <c r="E2693" s="19" t="e">
        <f>IF(D2693="", "",MATCH(D2693,'Approved Products List'!C$5:C$2890,0))</f>
        <v>#REF!</v>
      </c>
      <c r="F2693" s="21" t="e">
        <f>IF(D2693="", "",COUNTIF('Approved Products List'!C$5:C$2890,D2693))</f>
        <v>#REF!</v>
      </c>
    </row>
    <row r="2694" spans="2:6" x14ac:dyDescent="0.25">
      <c r="B2694" s="20">
        <f>(COUNTIF('Approved Products List'!C$5:C1060,'Approved Products List'!C1060)=1)*1</f>
        <v>0</v>
      </c>
      <c r="C2694" s="19"/>
      <c r="D2694" s="19" t="e">
        <f t="array" ref="D2694">IF(ROWS(D$6:D2694)&lt;=C$5,INDEX('Approved Products List'!$C$5:$C$2890,SMALL(IF($B$6:$B$4551=1,ROW($B$6:$B$4551)-ROW(B$6)+1),ROWS(D$6:D2694))),"")</f>
        <v>#REF!</v>
      </c>
      <c r="E2694" s="19" t="e">
        <f>IF(D2694="", "",MATCH(D2694,'Approved Products List'!C$5:C$2890,0))</f>
        <v>#REF!</v>
      </c>
      <c r="F2694" s="21" t="e">
        <f>IF(D2694="", "",COUNTIF('Approved Products List'!C$5:C$2890,D2694))</f>
        <v>#REF!</v>
      </c>
    </row>
    <row r="2695" spans="2:6" x14ac:dyDescent="0.25">
      <c r="B2695" s="20">
        <f>(COUNTIF('Approved Products List'!C$5:C1061,'Approved Products List'!C1061)=1)*1</f>
        <v>0</v>
      </c>
      <c r="C2695" s="19"/>
      <c r="D2695" s="19" t="e">
        <f t="array" ref="D2695">IF(ROWS(D$6:D2695)&lt;=C$5,INDEX('Approved Products List'!$C$5:$C$2890,SMALL(IF($B$6:$B$4551=1,ROW($B$6:$B$4551)-ROW(B$6)+1),ROWS(D$6:D2695))),"")</f>
        <v>#REF!</v>
      </c>
      <c r="E2695" s="19" t="e">
        <f>IF(D2695="", "",MATCH(D2695,'Approved Products List'!C$5:C$2890,0))</f>
        <v>#REF!</v>
      </c>
      <c r="F2695" s="21" t="e">
        <f>IF(D2695="", "",COUNTIF('Approved Products List'!C$5:C$2890,D2695))</f>
        <v>#REF!</v>
      </c>
    </row>
    <row r="2696" spans="2:6" x14ac:dyDescent="0.25">
      <c r="B2696" s="20">
        <f>(COUNTIF('Approved Products List'!C$5:C1062,'Approved Products List'!C1062)=1)*1</f>
        <v>0</v>
      </c>
      <c r="C2696" s="19"/>
      <c r="D2696" s="19" t="e">
        <f t="array" ref="D2696">IF(ROWS(D$6:D2696)&lt;=C$5,INDEX('Approved Products List'!$C$5:$C$2890,SMALL(IF($B$6:$B$4551=1,ROW($B$6:$B$4551)-ROW(B$6)+1),ROWS(D$6:D2696))),"")</f>
        <v>#REF!</v>
      </c>
      <c r="E2696" s="19" t="e">
        <f>IF(D2696="", "",MATCH(D2696,'Approved Products List'!C$5:C$2890,0))</f>
        <v>#REF!</v>
      </c>
      <c r="F2696" s="21" t="e">
        <f>IF(D2696="", "",COUNTIF('Approved Products List'!C$5:C$2890,D2696))</f>
        <v>#REF!</v>
      </c>
    </row>
    <row r="2697" spans="2:6" x14ac:dyDescent="0.25">
      <c r="B2697" s="20">
        <f>(COUNTIF('Approved Products List'!C$5:C1063,'Approved Products List'!C1063)=1)*1</f>
        <v>0</v>
      </c>
      <c r="C2697" s="19"/>
      <c r="D2697" s="19" t="e">
        <f t="array" ref="D2697">IF(ROWS(D$6:D2697)&lt;=C$5,INDEX('Approved Products List'!$C$5:$C$2890,SMALL(IF($B$6:$B$4551=1,ROW($B$6:$B$4551)-ROW(B$6)+1),ROWS(D$6:D2697))),"")</f>
        <v>#REF!</v>
      </c>
      <c r="E2697" s="19" t="e">
        <f>IF(D2697="", "",MATCH(D2697,'Approved Products List'!C$5:C$2890,0))</f>
        <v>#REF!</v>
      </c>
      <c r="F2697" s="21" t="e">
        <f>IF(D2697="", "",COUNTIF('Approved Products List'!C$5:C$2890,D2697))</f>
        <v>#REF!</v>
      </c>
    </row>
    <row r="2698" spans="2:6" x14ac:dyDescent="0.25">
      <c r="B2698" s="20">
        <f>(COUNTIF('Approved Products List'!C$5:C1064,'Approved Products List'!C1064)=1)*1</f>
        <v>0</v>
      </c>
      <c r="C2698" s="19"/>
      <c r="D2698" s="19" t="e">
        <f t="array" ref="D2698">IF(ROWS(D$6:D2698)&lt;=C$5,INDEX('Approved Products List'!$C$5:$C$2890,SMALL(IF($B$6:$B$4551=1,ROW($B$6:$B$4551)-ROW(B$6)+1),ROWS(D$6:D2698))),"")</f>
        <v>#REF!</v>
      </c>
      <c r="E2698" s="19" t="e">
        <f>IF(D2698="", "",MATCH(D2698,'Approved Products List'!C$5:C$2890,0))</f>
        <v>#REF!</v>
      </c>
      <c r="F2698" s="21" t="e">
        <f>IF(D2698="", "",COUNTIF('Approved Products List'!C$5:C$2890,D2698))</f>
        <v>#REF!</v>
      </c>
    </row>
    <row r="2699" spans="2:6" x14ac:dyDescent="0.25">
      <c r="B2699" s="20">
        <f>(COUNTIF('Approved Products List'!C$5:C1065,'Approved Products List'!C1065)=1)*1</f>
        <v>0</v>
      </c>
      <c r="C2699" s="19"/>
      <c r="D2699" s="19" t="e">
        <f t="array" ref="D2699">IF(ROWS(D$6:D2699)&lt;=C$5,INDEX('Approved Products List'!$C$5:$C$2890,SMALL(IF($B$6:$B$4551=1,ROW($B$6:$B$4551)-ROW(B$6)+1),ROWS(D$6:D2699))),"")</f>
        <v>#REF!</v>
      </c>
      <c r="E2699" s="19" t="e">
        <f>IF(D2699="", "",MATCH(D2699,'Approved Products List'!C$5:C$2890,0))</f>
        <v>#REF!</v>
      </c>
      <c r="F2699" s="21" t="e">
        <f>IF(D2699="", "",COUNTIF('Approved Products List'!C$5:C$2890,D2699))</f>
        <v>#REF!</v>
      </c>
    </row>
    <row r="2700" spans="2:6" x14ac:dyDescent="0.25">
      <c r="B2700" s="20">
        <f>(COUNTIF('Approved Products List'!C$5:C1066,'Approved Products List'!C1066)=1)*1</f>
        <v>0</v>
      </c>
      <c r="C2700" s="19"/>
      <c r="D2700" s="19" t="e">
        <f t="array" ref="D2700">IF(ROWS(D$6:D2700)&lt;=C$5,INDEX('Approved Products List'!$C$5:$C$2890,SMALL(IF($B$6:$B$4551=1,ROW($B$6:$B$4551)-ROW(B$6)+1),ROWS(D$6:D2700))),"")</f>
        <v>#REF!</v>
      </c>
      <c r="E2700" s="19" t="e">
        <f>IF(D2700="", "",MATCH(D2700,'Approved Products List'!C$5:C$2890,0))</f>
        <v>#REF!</v>
      </c>
      <c r="F2700" s="21" t="e">
        <f>IF(D2700="", "",COUNTIF('Approved Products List'!C$5:C$2890,D2700))</f>
        <v>#REF!</v>
      </c>
    </row>
    <row r="2701" spans="2:6" x14ac:dyDescent="0.25">
      <c r="B2701" s="20">
        <f>(COUNTIF('Approved Products List'!C$5:C1067,'Approved Products List'!C1067)=1)*1</f>
        <v>1</v>
      </c>
      <c r="C2701" s="19"/>
      <c r="D2701" s="19" t="e">
        <f t="array" ref="D2701">IF(ROWS(D$6:D2701)&lt;=C$5,INDEX('Approved Products List'!$C$5:$C$2890,SMALL(IF($B$6:$B$4551=1,ROW($B$6:$B$4551)-ROW(B$6)+1),ROWS(D$6:D2701))),"")</f>
        <v>#REF!</v>
      </c>
      <c r="E2701" s="19" t="e">
        <f>IF(D2701="", "",MATCH(D2701,'Approved Products List'!C$5:C$2890,0))</f>
        <v>#REF!</v>
      </c>
      <c r="F2701" s="21" t="e">
        <f>IF(D2701="", "",COUNTIF('Approved Products List'!C$5:C$2890,D2701))</f>
        <v>#REF!</v>
      </c>
    </row>
    <row r="2702" spans="2:6" x14ac:dyDescent="0.25">
      <c r="B2702" s="20">
        <f>(COUNTIF('Approved Products List'!C$5:C1068,'Approved Products List'!C1068)=1)*1</f>
        <v>0</v>
      </c>
      <c r="C2702" s="19"/>
      <c r="D2702" s="19" t="e">
        <f t="array" ref="D2702">IF(ROWS(D$6:D2702)&lt;=C$5,INDEX('Approved Products List'!$C$5:$C$2890,SMALL(IF($B$6:$B$4551=1,ROW($B$6:$B$4551)-ROW(B$6)+1),ROWS(D$6:D2702))),"")</f>
        <v>#REF!</v>
      </c>
      <c r="E2702" s="19" t="e">
        <f>IF(D2702="", "",MATCH(D2702,'Approved Products List'!C$5:C$2890,0))</f>
        <v>#REF!</v>
      </c>
      <c r="F2702" s="21" t="e">
        <f>IF(D2702="", "",COUNTIF('Approved Products List'!C$5:C$2890,D2702))</f>
        <v>#REF!</v>
      </c>
    </row>
    <row r="2703" spans="2:6" x14ac:dyDescent="0.25">
      <c r="B2703" s="20">
        <f>(COUNTIF('Approved Products List'!C$5:C1069,'Approved Products List'!C1069)=1)*1</f>
        <v>0</v>
      </c>
      <c r="C2703" s="19"/>
      <c r="D2703" s="19" t="e">
        <f t="array" ref="D2703">IF(ROWS(D$6:D2703)&lt;=C$5,INDEX('Approved Products List'!$C$5:$C$2890,SMALL(IF($B$6:$B$4551=1,ROW($B$6:$B$4551)-ROW(B$6)+1),ROWS(D$6:D2703))),"")</f>
        <v>#REF!</v>
      </c>
      <c r="E2703" s="19" t="e">
        <f>IF(D2703="", "",MATCH(D2703,'Approved Products List'!C$5:C$2890,0))</f>
        <v>#REF!</v>
      </c>
      <c r="F2703" s="21" t="e">
        <f>IF(D2703="", "",COUNTIF('Approved Products List'!C$5:C$2890,D2703))</f>
        <v>#REF!</v>
      </c>
    </row>
    <row r="2704" spans="2:6" x14ac:dyDescent="0.25">
      <c r="B2704" s="20">
        <f>(COUNTIF('Approved Products List'!C$5:C1070,'Approved Products List'!C1070)=1)*1</f>
        <v>0</v>
      </c>
      <c r="C2704" s="19"/>
      <c r="D2704" s="19" t="e">
        <f t="array" ref="D2704">IF(ROWS(D$6:D2704)&lt;=C$5,INDEX('Approved Products List'!$C$5:$C$2890,SMALL(IF($B$6:$B$4551=1,ROW($B$6:$B$4551)-ROW(B$6)+1),ROWS(D$6:D2704))),"")</f>
        <v>#REF!</v>
      </c>
      <c r="E2704" s="19" t="e">
        <f>IF(D2704="", "",MATCH(D2704,'Approved Products List'!C$5:C$2890,0))</f>
        <v>#REF!</v>
      </c>
      <c r="F2704" s="21" t="e">
        <f>IF(D2704="", "",COUNTIF('Approved Products List'!C$5:C$2890,D2704))</f>
        <v>#REF!</v>
      </c>
    </row>
    <row r="2705" spans="2:6" x14ac:dyDescent="0.25">
      <c r="B2705" s="20">
        <f>(COUNTIF('Approved Products List'!C$5:C1071,'Approved Products List'!C1071)=1)*1</f>
        <v>0</v>
      </c>
      <c r="C2705" s="19"/>
      <c r="D2705" s="19" t="e">
        <f t="array" ref="D2705">IF(ROWS(D$6:D2705)&lt;=C$5,INDEX('Approved Products List'!$C$5:$C$2890,SMALL(IF($B$6:$B$4551=1,ROW($B$6:$B$4551)-ROW(B$6)+1),ROWS(D$6:D2705))),"")</f>
        <v>#REF!</v>
      </c>
      <c r="E2705" s="19" t="e">
        <f>IF(D2705="", "",MATCH(D2705,'Approved Products List'!C$5:C$2890,0))</f>
        <v>#REF!</v>
      </c>
      <c r="F2705" s="21" t="e">
        <f>IF(D2705="", "",COUNTIF('Approved Products List'!C$5:C$2890,D2705))</f>
        <v>#REF!</v>
      </c>
    </row>
    <row r="2706" spans="2:6" x14ac:dyDescent="0.25">
      <c r="B2706" s="20">
        <f>(COUNTIF('Approved Products List'!C$5:C1072,'Approved Products List'!C1072)=1)*1</f>
        <v>0</v>
      </c>
      <c r="C2706" s="19"/>
      <c r="D2706" s="19" t="e">
        <f t="array" ref="D2706">IF(ROWS(D$6:D2706)&lt;=C$5,INDEX('Approved Products List'!$C$5:$C$2890,SMALL(IF($B$6:$B$4551=1,ROW($B$6:$B$4551)-ROW(B$6)+1),ROWS(D$6:D2706))),"")</f>
        <v>#REF!</v>
      </c>
      <c r="E2706" s="19" t="e">
        <f>IF(D2706="", "",MATCH(D2706,'Approved Products List'!C$5:C$2890,0))</f>
        <v>#REF!</v>
      </c>
      <c r="F2706" s="21" t="e">
        <f>IF(D2706="", "",COUNTIF('Approved Products List'!C$5:C$2890,D2706))</f>
        <v>#REF!</v>
      </c>
    </row>
    <row r="2707" spans="2:6" x14ac:dyDescent="0.25">
      <c r="B2707" s="20">
        <f>(COUNTIF('Approved Products List'!C$5:C1073,'Approved Products List'!C1073)=1)*1</f>
        <v>0</v>
      </c>
      <c r="C2707" s="19"/>
      <c r="D2707" s="19" t="e">
        <f t="array" ref="D2707">IF(ROWS(D$6:D2707)&lt;=C$5,INDEX('Approved Products List'!$C$5:$C$2890,SMALL(IF($B$6:$B$4551=1,ROW($B$6:$B$4551)-ROW(B$6)+1),ROWS(D$6:D2707))),"")</f>
        <v>#REF!</v>
      </c>
      <c r="E2707" s="19" t="e">
        <f>IF(D2707="", "",MATCH(D2707,'Approved Products List'!C$5:C$2890,0))</f>
        <v>#REF!</v>
      </c>
      <c r="F2707" s="21" t="e">
        <f>IF(D2707="", "",COUNTIF('Approved Products List'!C$5:C$2890,D2707))</f>
        <v>#REF!</v>
      </c>
    </row>
    <row r="2708" spans="2:6" x14ac:dyDescent="0.25">
      <c r="B2708" s="20">
        <f>(COUNTIF('Approved Products List'!C$5:C1074,'Approved Products List'!C1074)=1)*1</f>
        <v>0</v>
      </c>
      <c r="C2708" s="19"/>
      <c r="D2708" s="19" t="e">
        <f t="array" ref="D2708">IF(ROWS(D$6:D2708)&lt;=C$5,INDEX('Approved Products List'!$C$5:$C$2890,SMALL(IF($B$6:$B$4551=1,ROW($B$6:$B$4551)-ROW(B$6)+1),ROWS(D$6:D2708))),"")</f>
        <v>#REF!</v>
      </c>
      <c r="E2708" s="19" t="e">
        <f>IF(D2708="", "",MATCH(D2708,'Approved Products List'!C$5:C$2890,0))</f>
        <v>#REF!</v>
      </c>
      <c r="F2708" s="21" t="e">
        <f>IF(D2708="", "",COUNTIF('Approved Products List'!C$5:C$2890,D2708))</f>
        <v>#REF!</v>
      </c>
    </row>
    <row r="2709" spans="2:6" x14ac:dyDescent="0.25">
      <c r="B2709" s="20">
        <f>(COUNTIF('Approved Products List'!C$5:C1075,'Approved Products List'!C1075)=1)*1</f>
        <v>0</v>
      </c>
      <c r="C2709" s="19"/>
      <c r="D2709" s="19" t="e">
        <f t="array" ref="D2709">IF(ROWS(D$6:D2709)&lt;=C$5,INDEX('Approved Products List'!$C$5:$C$2890,SMALL(IF($B$6:$B$4551=1,ROW($B$6:$B$4551)-ROW(B$6)+1),ROWS(D$6:D2709))),"")</f>
        <v>#REF!</v>
      </c>
      <c r="E2709" s="19" t="e">
        <f>IF(D2709="", "",MATCH(D2709,'Approved Products List'!C$5:C$2890,0))</f>
        <v>#REF!</v>
      </c>
      <c r="F2709" s="21" t="e">
        <f>IF(D2709="", "",COUNTIF('Approved Products List'!C$5:C$2890,D2709))</f>
        <v>#REF!</v>
      </c>
    </row>
    <row r="2710" spans="2:6" x14ac:dyDescent="0.25">
      <c r="B2710" s="20">
        <f>(COUNTIF('Approved Products List'!C$5:C1076,'Approved Products List'!C1076)=1)*1</f>
        <v>0</v>
      </c>
      <c r="C2710" s="19"/>
      <c r="D2710" s="19" t="e">
        <f t="array" ref="D2710">IF(ROWS(D$6:D2710)&lt;=C$5,INDEX('Approved Products List'!$C$5:$C$2890,SMALL(IF($B$6:$B$4551=1,ROW($B$6:$B$4551)-ROW(B$6)+1),ROWS(D$6:D2710))),"")</f>
        <v>#REF!</v>
      </c>
      <c r="E2710" s="19" t="e">
        <f>IF(D2710="", "",MATCH(D2710,'Approved Products List'!C$5:C$2890,0))</f>
        <v>#REF!</v>
      </c>
      <c r="F2710" s="21" t="e">
        <f>IF(D2710="", "",COUNTIF('Approved Products List'!C$5:C$2890,D2710))</f>
        <v>#REF!</v>
      </c>
    </row>
    <row r="2711" spans="2:6" x14ac:dyDescent="0.25">
      <c r="B2711" s="20">
        <f>(COUNTIF('Approved Products List'!C$5:C1077,'Approved Products List'!C1077)=1)*1</f>
        <v>0</v>
      </c>
      <c r="C2711" s="19"/>
      <c r="D2711" s="19" t="e">
        <f t="array" ref="D2711">IF(ROWS(D$6:D2711)&lt;=C$5,INDEX('Approved Products List'!$C$5:$C$2890,SMALL(IF($B$6:$B$4551=1,ROW($B$6:$B$4551)-ROW(B$6)+1),ROWS(D$6:D2711))),"")</f>
        <v>#REF!</v>
      </c>
      <c r="E2711" s="19" t="e">
        <f>IF(D2711="", "",MATCH(D2711,'Approved Products List'!C$5:C$2890,0))</f>
        <v>#REF!</v>
      </c>
      <c r="F2711" s="21" t="e">
        <f>IF(D2711="", "",COUNTIF('Approved Products List'!C$5:C$2890,D2711))</f>
        <v>#REF!</v>
      </c>
    </row>
    <row r="2712" spans="2:6" x14ac:dyDescent="0.25">
      <c r="B2712" s="20">
        <f>(COUNTIF('Approved Products List'!C$5:C1078,'Approved Products List'!C1078)=1)*1</f>
        <v>0</v>
      </c>
      <c r="C2712" s="19"/>
      <c r="D2712" s="19" t="e">
        <f t="array" ref="D2712">IF(ROWS(D$6:D2712)&lt;=C$5,INDEX('Approved Products List'!$C$5:$C$2890,SMALL(IF($B$6:$B$4551=1,ROW($B$6:$B$4551)-ROW(B$6)+1),ROWS(D$6:D2712))),"")</f>
        <v>#REF!</v>
      </c>
      <c r="E2712" s="19" t="e">
        <f>IF(D2712="", "",MATCH(D2712,'Approved Products List'!C$5:C$2890,0))</f>
        <v>#REF!</v>
      </c>
      <c r="F2712" s="21" t="e">
        <f>IF(D2712="", "",COUNTIF('Approved Products List'!C$5:C$2890,D2712))</f>
        <v>#REF!</v>
      </c>
    </row>
    <row r="2713" spans="2:6" x14ac:dyDescent="0.25">
      <c r="B2713" s="20">
        <f>(COUNTIF('Approved Products List'!C$5:C1079,'Approved Products List'!C1079)=1)*1</f>
        <v>0</v>
      </c>
      <c r="C2713" s="19"/>
      <c r="D2713" s="19" t="e">
        <f t="array" ref="D2713">IF(ROWS(D$6:D2713)&lt;=C$5,INDEX('Approved Products List'!$C$5:$C$2890,SMALL(IF($B$6:$B$4551=1,ROW($B$6:$B$4551)-ROW(B$6)+1),ROWS(D$6:D2713))),"")</f>
        <v>#REF!</v>
      </c>
      <c r="E2713" s="19" t="e">
        <f>IF(D2713="", "",MATCH(D2713,'Approved Products List'!C$5:C$2890,0))</f>
        <v>#REF!</v>
      </c>
      <c r="F2713" s="21" t="e">
        <f>IF(D2713="", "",COUNTIF('Approved Products List'!C$5:C$2890,D2713))</f>
        <v>#REF!</v>
      </c>
    </row>
    <row r="2714" spans="2:6" x14ac:dyDescent="0.25">
      <c r="B2714" s="20">
        <f>(COUNTIF('Approved Products List'!C$5:C1080,'Approved Products List'!C1080)=1)*1</f>
        <v>0</v>
      </c>
      <c r="C2714" s="19"/>
      <c r="D2714" s="19" t="e">
        <f t="array" ref="D2714">IF(ROWS(D$6:D2714)&lt;=C$5,INDEX('Approved Products List'!$C$5:$C$2890,SMALL(IF($B$6:$B$4551=1,ROW($B$6:$B$4551)-ROW(B$6)+1),ROWS(D$6:D2714))),"")</f>
        <v>#REF!</v>
      </c>
      <c r="E2714" s="19" t="e">
        <f>IF(D2714="", "",MATCH(D2714,'Approved Products List'!C$5:C$2890,0))</f>
        <v>#REF!</v>
      </c>
      <c r="F2714" s="21" t="e">
        <f>IF(D2714="", "",COUNTIF('Approved Products List'!C$5:C$2890,D2714))</f>
        <v>#REF!</v>
      </c>
    </row>
    <row r="2715" spans="2:6" x14ac:dyDescent="0.25">
      <c r="B2715" s="20">
        <f>(COUNTIF('Approved Products List'!C$5:C1081,'Approved Products List'!C1081)=1)*1</f>
        <v>0</v>
      </c>
      <c r="C2715" s="19"/>
      <c r="D2715" s="19" t="e">
        <f t="array" ref="D2715">IF(ROWS(D$6:D2715)&lt;=C$5,INDEX('Approved Products List'!$C$5:$C$2890,SMALL(IF($B$6:$B$4551=1,ROW($B$6:$B$4551)-ROW(B$6)+1),ROWS(D$6:D2715))),"")</f>
        <v>#REF!</v>
      </c>
      <c r="E2715" s="19" t="e">
        <f>IF(D2715="", "",MATCH(D2715,'Approved Products List'!C$5:C$2890,0))</f>
        <v>#REF!</v>
      </c>
      <c r="F2715" s="21" t="e">
        <f>IF(D2715="", "",COUNTIF('Approved Products List'!C$5:C$2890,D2715))</f>
        <v>#REF!</v>
      </c>
    </row>
    <row r="2716" spans="2:6" x14ac:dyDescent="0.25">
      <c r="B2716" s="20">
        <f>(COUNTIF('Approved Products List'!C$5:C1082,'Approved Products List'!C1082)=1)*1</f>
        <v>0</v>
      </c>
      <c r="C2716" s="19"/>
      <c r="D2716" s="19" t="e">
        <f t="array" ref="D2716">IF(ROWS(D$6:D2716)&lt;=C$5,INDEX('Approved Products List'!$C$5:$C$2890,SMALL(IF($B$6:$B$4551=1,ROW($B$6:$B$4551)-ROW(B$6)+1),ROWS(D$6:D2716))),"")</f>
        <v>#REF!</v>
      </c>
      <c r="E2716" s="19" t="e">
        <f>IF(D2716="", "",MATCH(D2716,'Approved Products List'!C$5:C$2890,0))</f>
        <v>#REF!</v>
      </c>
      <c r="F2716" s="21" t="e">
        <f>IF(D2716="", "",COUNTIF('Approved Products List'!C$5:C$2890,D2716))</f>
        <v>#REF!</v>
      </c>
    </row>
    <row r="2717" spans="2:6" x14ac:dyDescent="0.25">
      <c r="B2717" s="20">
        <f>(COUNTIF('Approved Products List'!C$5:C1083,'Approved Products List'!C1083)=1)*1</f>
        <v>0</v>
      </c>
      <c r="C2717" s="19"/>
      <c r="D2717" s="19" t="e">
        <f t="array" ref="D2717">IF(ROWS(D$6:D2717)&lt;=C$5,INDEX('Approved Products List'!$C$5:$C$2890,SMALL(IF($B$6:$B$4551=1,ROW($B$6:$B$4551)-ROW(B$6)+1),ROWS(D$6:D2717))),"")</f>
        <v>#REF!</v>
      </c>
      <c r="E2717" s="19" t="e">
        <f>IF(D2717="", "",MATCH(D2717,'Approved Products List'!C$5:C$2890,0))</f>
        <v>#REF!</v>
      </c>
      <c r="F2717" s="21" t="e">
        <f>IF(D2717="", "",COUNTIF('Approved Products List'!C$5:C$2890,D2717))</f>
        <v>#REF!</v>
      </c>
    </row>
    <row r="2718" spans="2:6" x14ac:dyDescent="0.25">
      <c r="B2718" s="20">
        <f>(COUNTIF('Approved Products List'!C$5:C1084,'Approved Products List'!C1084)=1)*1</f>
        <v>0</v>
      </c>
      <c r="C2718" s="19"/>
      <c r="D2718" s="19" t="e">
        <f t="array" ref="D2718">IF(ROWS(D$6:D2718)&lt;=C$5,INDEX('Approved Products List'!$C$5:$C$2890,SMALL(IF($B$6:$B$4551=1,ROW($B$6:$B$4551)-ROW(B$6)+1),ROWS(D$6:D2718))),"")</f>
        <v>#REF!</v>
      </c>
      <c r="E2718" s="19" t="e">
        <f>IF(D2718="", "",MATCH(D2718,'Approved Products List'!C$5:C$2890,0))</f>
        <v>#REF!</v>
      </c>
      <c r="F2718" s="21" t="e">
        <f>IF(D2718="", "",COUNTIF('Approved Products List'!C$5:C$2890,D2718))</f>
        <v>#REF!</v>
      </c>
    </row>
    <row r="2719" spans="2:6" x14ac:dyDescent="0.25">
      <c r="B2719" s="20">
        <f>(COUNTIF('Approved Products List'!C$5:C1085,'Approved Products List'!C1085)=1)*1</f>
        <v>0</v>
      </c>
      <c r="C2719" s="19"/>
      <c r="D2719" s="19" t="e">
        <f t="array" ref="D2719">IF(ROWS(D$6:D2719)&lt;=C$5,INDEX('Approved Products List'!$C$5:$C$2890,SMALL(IF($B$6:$B$4551=1,ROW($B$6:$B$4551)-ROW(B$6)+1),ROWS(D$6:D2719))),"")</f>
        <v>#REF!</v>
      </c>
      <c r="E2719" s="19" t="e">
        <f>IF(D2719="", "",MATCH(D2719,'Approved Products List'!C$5:C$2890,0))</f>
        <v>#REF!</v>
      </c>
      <c r="F2719" s="21" t="e">
        <f>IF(D2719="", "",COUNTIF('Approved Products List'!C$5:C$2890,D2719))</f>
        <v>#REF!</v>
      </c>
    </row>
    <row r="2720" spans="2:6" x14ac:dyDescent="0.25">
      <c r="B2720" s="20">
        <f>(COUNTIF('Approved Products List'!C$5:C1086,'Approved Products List'!C1086)=1)*1</f>
        <v>0</v>
      </c>
      <c r="C2720" s="19"/>
      <c r="D2720" s="19" t="e">
        <f t="array" ref="D2720">IF(ROWS(D$6:D2720)&lt;=C$5,INDEX('Approved Products List'!$C$5:$C$2890,SMALL(IF($B$6:$B$4551=1,ROW($B$6:$B$4551)-ROW(B$6)+1),ROWS(D$6:D2720))),"")</f>
        <v>#REF!</v>
      </c>
      <c r="E2720" s="19" t="e">
        <f>IF(D2720="", "",MATCH(D2720,'Approved Products List'!C$5:C$2890,0))</f>
        <v>#REF!</v>
      </c>
      <c r="F2720" s="21" t="e">
        <f>IF(D2720="", "",COUNTIF('Approved Products List'!C$5:C$2890,D2720))</f>
        <v>#REF!</v>
      </c>
    </row>
    <row r="2721" spans="2:6" x14ac:dyDescent="0.25">
      <c r="B2721" s="20">
        <f>(COUNTIF('Approved Products List'!C$5:C1087,'Approved Products List'!C1087)=1)*1</f>
        <v>0</v>
      </c>
      <c r="C2721" s="19"/>
      <c r="D2721" s="19" t="e">
        <f t="array" ref="D2721">IF(ROWS(D$6:D2721)&lt;=C$5,INDEX('Approved Products List'!$C$5:$C$2890,SMALL(IF($B$6:$B$4551=1,ROW($B$6:$B$4551)-ROW(B$6)+1),ROWS(D$6:D2721))),"")</f>
        <v>#REF!</v>
      </c>
      <c r="E2721" s="19" t="e">
        <f>IF(D2721="", "",MATCH(D2721,'Approved Products List'!C$5:C$2890,0))</f>
        <v>#REF!</v>
      </c>
      <c r="F2721" s="21" t="e">
        <f>IF(D2721="", "",COUNTIF('Approved Products List'!C$5:C$2890,D2721))</f>
        <v>#REF!</v>
      </c>
    </row>
    <row r="2722" spans="2:6" x14ac:dyDescent="0.25">
      <c r="B2722" s="20">
        <f>(COUNTIF('Approved Products List'!C$5:C1088,'Approved Products List'!C1088)=1)*1</f>
        <v>0</v>
      </c>
      <c r="C2722" s="19"/>
      <c r="D2722" s="19" t="e">
        <f t="array" ref="D2722">IF(ROWS(D$6:D2722)&lt;=C$5,INDEX('Approved Products List'!$C$5:$C$2890,SMALL(IF($B$6:$B$4551=1,ROW($B$6:$B$4551)-ROW(B$6)+1),ROWS(D$6:D2722))),"")</f>
        <v>#REF!</v>
      </c>
      <c r="E2722" s="19" t="e">
        <f>IF(D2722="", "",MATCH(D2722,'Approved Products List'!C$5:C$2890,0))</f>
        <v>#REF!</v>
      </c>
      <c r="F2722" s="21" t="e">
        <f>IF(D2722="", "",COUNTIF('Approved Products List'!C$5:C$2890,D2722))</f>
        <v>#REF!</v>
      </c>
    </row>
    <row r="2723" spans="2:6" x14ac:dyDescent="0.25">
      <c r="B2723" s="20">
        <f>(COUNTIF('Approved Products List'!C$5:C1089,'Approved Products List'!C1089)=1)*1</f>
        <v>0</v>
      </c>
      <c r="C2723" s="19"/>
      <c r="D2723" s="19" t="e">
        <f t="array" ref="D2723">IF(ROWS(D$6:D2723)&lt;=C$5,INDEX('Approved Products List'!$C$5:$C$2890,SMALL(IF($B$6:$B$4551=1,ROW($B$6:$B$4551)-ROW(B$6)+1),ROWS(D$6:D2723))),"")</f>
        <v>#REF!</v>
      </c>
      <c r="E2723" s="19" t="e">
        <f>IF(D2723="", "",MATCH(D2723,'Approved Products List'!C$5:C$2890,0))</f>
        <v>#REF!</v>
      </c>
      <c r="F2723" s="21" t="e">
        <f>IF(D2723="", "",COUNTIF('Approved Products List'!C$5:C$2890,D2723))</f>
        <v>#REF!</v>
      </c>
    </row>
    <row r="2724" spans="2:6" x14ac:dyDescent="0.25">
      <c r="B2724" s="20">
        <f>(COUNTIF('Approved Products List'!C$5:C1090,'Approved Products List'!C1090)=1)*1</f>
        <v>0</v>
      </c>
      <c r="C2724" s="19"/>
      <c r="D2724" s="19" t="e">
        <f t="array" ref="D2724">IF(ROWS(D$6:D2724)&lt;=C$5,INDEX('Approved Products List'!$C$5:$C$2890,SMALL(IF($B$6:$B$4551=1,ROW($B$6:$B$4551)-ROW(B$6)+1),ROWS(D$6:D2724))),"")</f>
        <v>#REF!</v>
      </c>
      <c r="E2724" s="19" t="e">
        <f>IF(D2724="", "",MATCH(D2724,'Approved Products List'!C$5:C$2890,0))</f>
        <v>#REF!</v>
      </c>
      <c r="F2724" s="21" t="e">
        <f>IF(D2724="", "",COUNTIF('Approved Products List'!C$5:C$2890,D2724))</f>
        <v>#REF!</v>
      </c>
    </row>
    <row r="2725" spans="2:6" x14ac:dyDescent="0.25">
      <c r="B2725" s="20">
        <f>(COUNTIF('Approved Products List'!C$5:C1091,'Approved Products List'!C1091)=1)*1</f>
        <v>0</v>
      </c>
      <c r="C2725" s="19"/>
      <c r="D2725" s="19" t="e">
        <f t="array" ref="D2725">IF(ROWS(D$6:D2725)&lt;=C$5,INDEX('Approved Products List'!$C$5:$C$2890,SMALL(IF($B$6:$B$4551=1,ROW($B$6:$B$4551)-ROW(B$6)+1),ROWS(D$6:D2725))),"")</f>
        <v>#REF!</v>
      </c>
      <c r="E2725" s="19" t="e">
        <f>IF(D2725="", "",MATCH(D2725,'Approved Products List'!C$5:C$2890,0))</f>
        <v>#REF!</v>
      </c>
      <c r="F2725" s="21" t="e">
        <f>IF(D2725="", "",COUNTIF('Approved Products List'!C$5:C$2890,D2725))</f>
        <v>#REF!</v>
      </c>
    </row>
    <row r="2726" spans="2:6" x14ac:dyDescent="0.25">
      <c r="B2726" s="20">
        <f>(COUNTIF('Approved Products List'!C$5:C1092,'Approved Products List'!C1092)=1)*1</f>
        <v>0</v>
      </c>
      <c r="C2726" s="19"/>
      <c r="D2726" s="19" t="e">
        <f t="array" ref="D2726">IF(ROWS(D$6:D2726)&lt;=C$5,INDEX('Approved Products List'!$C$5:$C$2890,SMALL(IF($B$6:$B$4551=1,ROW($B$6:$B$4551)-ROW(B$6)+1),ROWS(D$6:D2726))),"")</f>
        <v>#REF!</v>
      </c>
      <c r="E2726" s="19" t="e">
        <f>IF(D2726="", "",MATCH(D2726,'Approved Products List'!C$5:C$2890,0))</f>
        <v>#REF!</v>
      </c>
      <c r="F2726" s="21" t="e">
        <f>IF(D2726="", "",COUNTIF('Approved Products List'!C$5:C$2890,D2726))</f>
        <v>#REF!</v>
      </c>
    </row>
    <row r="2727" spans="2:6" x14ac:dyDescent="0.25">
      <c r="B2727" s="20">
        <f>(COUNTIF('Approved Products List'!C$5:C1093,'Approved Products List'!C1093)=1)*1</f>
        <v>0</v>
      </c>
      <c r="C2727" s="19"/>
      <c r="D2727" s="19" t="e">
        <f t="array" ref="D2727">IF(ROWS(D$6:D2727)&lt;=C$5,INDEX('Approved Products List'!$C$5:$C$2890,SMALL(IF($B$6:$B$4551=1,ROW($B$6:$B$4551)-ROW(B$6)+1),ROWS(D$6:D2727))),"")</f>
        <v>#REF!</v>
      </c>
      <c r="E2727" s="19" t="e">
        <f>IF(D2727="", "",MATCH(D2727,'Approved Products List'!C$5:C$2890,0))</f>
        <v>#REF!</v>
      </c>
      <c r="F2727" s="21" t="e">
        <f>IF(D2727="", "",COUNTIF('Approved Products List'!C$5:C$2890,D2727))</f>
        <v>#REF!</v>
      </c>
    </row>
    <row r="2728" spans="2:6" x14ac:dyDescent="0.25">
      <c r="B2728" s="20">
        <f>(COUNTIF('Approved Products List'!C$5:C1094,'Approved Products List'!C1094)=1)*1</f>
        <v>0</v>
      </c>
      <c r="C2728" s="19"/>
      <c r="D2728" s="19" t="e">
        <f t="array" ref="D2728">IF(ROWS(D$6:D2728)&lt;=C$5,INDEX('Approved Products List'!$C$5:$C$2890,SMALL(IF($B$6:$B$4551=1,ROW($B$6:$B$4551)-ROW(B$6)+1),ROWS(D$6:D2728))),"")</f>
        <v>#REF!</v>
      </c>
      <c r="E2728" s="19" t="e">
        <f>IF(D2728="", "",MATCH(D2728,'Approved Products List'!C$5:C$2890,0))</f>
        <v>#REF!</v>
      </c>
      <c r="F2728" s="21" t="e">
        <f>IF(D2728="", "",COUNTIF('Approved Products List'!C$5:C$2890,D2728))</f>
        <v>#REF!</v>
      </c>
    </row>
    <row r="2729" spans="2:6" x14ac:dyDescent="0.25">
      <c r="B2729" s="20">
        <f>(COUNTIF('Approved Products List'!C$5:C1095,'Approved Products List'!C1095)=1)*1</f>
        <v>0</v>
      </c>
      <c r="C2729" s="19"/>
      <c r="D2729" s="19" t="e">
        <f t="array" ref="D2729">IF(ROWS(D$6:D2729)&lt;=C$5,INDEX('Approved Products List'!$C$5:$C$2890,SMALL(IF($B$6:$B$4551=1,ROW($B$6:$B$4551)-ROW(B$6)+1),ROWS(D$6:D2729))),"")</f>
        <v>#REF!</v>
      </c>
      <c r="E2729" s="19" t="e">
        <f>IF(D2729="", "",MATCH(D2729,'Approved Products List'!C$5:C$2890,0))</f>
        <v>#REF!</v>
      </c>
      <c r="F2729" s="21" t="e">
        <f>IF(D2729="", "",COUNTIF('Approved Products List'!C$5:C$2890,D2729))</f>
        <v>#REF!</v>
      </c>
    </row>
    <row r="2730" spans="2:6" x14ac:dyDescent="0.25">
      <c r="B2730" s="20">
        <f>(COUNTIF('Approved Products List'!C$5:C1096,'Approved Products List'!C1096)=1)*1</f>
        <v>0</v>
      </c>
      <c r="C2730" s="19"/>
      <c r="D2730" s="19" t="e">
        <f t="array" ref="D2730">IF(ROWS(D$6:D2730)&lt;=C$5,INDEX('Approved Products List'!$C$5:$C$2890,SMALL(IF($B$6:$B$4551=1,ROW($B$6:$B$4551)-ROW(B$6)+1),ROWS(D$6:D2730))),"")</f>
        <v>#REF!</v>
      </c>
      <c r="E2730" s="19" t="e">
        <f>IF(D2730="", "",MATCH(D2730,'Approved Products List'!C$5:C$2890,0))</f>
        <v>#REF!</v>
      </c>
      <c r="F2730" s="21" t="e">
        <f>IF(D2730="", "",COUNTIF('Approved Products List'!C$5:C$2890,D2730))</f>
        <v>#REF!</v>
      </c>
    </row>
    <row r="2731" spans="2:6" x14ac:dyDescent="0.25">
      <c r="B2731" s="20">
        <f>(COUNTIF('Approved Products List'!C$5:C1097,'Approved Products List'!C1097)=1)*1</f>
        <v>0</v>
      </c>
      <c r="C2731" s="19"/>
      <c r="D2731" s="19" t="e">
        <f t="array" ref="D2731">IF(ROWS(D$6:D2731)&lt;=C$5,INDEX('Approved Products List'!$C$5:$C$2890,SMALL(IF($B$6:$B$4551=1,ROW($B$6:$B$4551)-ROW(B$6)+1),ROWS(D$6:D2731))),"")</f>
        <v>#REF!</v>
      </c>
      <c r="E2731" s="19" t="e">
        <f>IF(D2731="", "",MATCH(D2731,'Approved Products List'!C$5:C$2890,0))</f>
        <v>#REF!</v>
      </c>
      <c r="F2731" s="21" t="e">
        <f>IF(D2731="", "",COUNTIF('Approved Products List'!C$5:C$2890,D2731))</f>
        <v>#REF!</v>
      </c>
    </row>
    <row r="2732" spans="2:6" x14ac:dyDescent="0.25">
      <c r="B2732" s="20">
        <f>(COUNTIF('Approved Products List'!C$5:C1098,'Approved Products List'!C1098)=1)*1</f>
        <v>0</v>
      </c>
      <c r="C2732" s="19"/>
      <c r="D2732" s="19" t="e">
        <f t="array" ref="D2732">IF(ROWS(D$6:D2732)&lt;=C$5,INDEX('Approved Products List'!$C$5:$C$2890,SMALL(IF($B$6:$B$4551=1,ROW($B$6:$B$4551)-ROW(B$6)+1),ROWS(D$6:D2732))),"")</f>
        <v>#REF!</v>
      </c>
      <c r="E2732" s="19" t="e">
        <f>IF(D2732="", "",MATCH(D2732,'Approved Products List'!C$5:C$2890,0))</f>
        <v>#REF!</v>
      </c>
      <c r="F2732" s="21" t="e">
        <f>IF(D2732="", "",COUNTIF('Approved Products List'!C$5:C$2890,D2732))</f>
        <v>#REF!</v>
      </c>
    </row>
    <row r="2733" spans="2:6" x14ac:dyDescent="0.25">
      <c r="B2733" s="20">
        <f>(COUNTIF('Approved Products List'!C$5:C1099,'Approved Products List'!C1099)=1)*1</f>
        <v>0</v>
      </c>
      <c r="C2733" s="19"/>
      <c r="D2733" s="19" t="e">
        <f t="array" ref="D2733">IF(ROWS(D$6:D2733)&lt;=C$5,INDEX('Approved Products List'!$C$5:$C$2890,SMALL(IF($B$6:$B$4551=1,ROW($B$6:$B$4551)-ROW(B$6)+1),ROWS(D$6:D2733))),"")</f>
        <v>#REF!</v>
      </c>
      <c r="E2733" s="19" t="e">
        <f>IF(D2733="", "",MATCH(D2733,'Approved Products List'!C$5:C$2890,0))</f>
        <v>#REF!</v>
      </c>
      <c r="F2733" s="21" t="e">
        <f>IF(D2733="", "",COUNTIF('Approved Products List'!C$5:C$2890,D2733))</f>
        <v>#REF!</v>
      </c>
    </row>
    <row r="2734" spans="2:6" x14ac:dyDescent="0.25">
      <c r="B2734" s="20">
        <f>(COUNTIF('Approved Products List'!C$5:C1100,'Approved Products List'!C1100)=1)*1</f>
        <v>0</v>
      </c>
      <c r="C2734" s="19"/>
      <c r="D2734" s="19" t="e">
        <f t="array" ref="D2734">IF(ROWS(D$6:D2734)&lt;=C$5,INDEX('Approved Products List'!$C$5:$C$2890,SMALL(IF($B$6:$B$4551=1,ROW($B$6:$B$4551)-ROW(B$6)+1),ROWS(D$6:D2734))),"")</f>
        <v>#REF!</v>
      </c>
      <c r="E2734" s="19" t="e">
        <f>IF(D2734="", "",MATCH(D2734,'Approved Products List'!C$5:C$2890,0))</f>
        <v>#REF!</v>
      </c>
      <c r="F2734" s="21" t="e">
        <f>IF(D2734="", "",COUNTIF('Approved Products List'!C$5:C$2890,D2734))</f>
        <v>#REF!</v>
      </c>
    </row>
    <row r="2735" spans="2:6" x14ac:dyDescent="0.25">
      <c r="B2735" s="20">
        <f>(COUNTIF('Approved Products List'!C$5:C1101,'Approved Products List'!C1101)=1)*1</f>
        <v>0</v>
      </c>
      <c r="C2735" s="19"/>
      <c r="D2735" s="19" t="e">
        <f t="array" ref="D2735">IF(ROWS(D$6:D2735)&lt;=C$5,INDEX('Approved Products List'!$C$5:$C$2890,SMALL(IF($B$6:$B$4551=1,ROW($B$6:$B$4551)-ROW(B$6)+1),ROWS(D$6:D2735))),"")</f>
        <v>#REF!</v>
      </c>
      <c r="E2735" s="19" t="e">
        <f>IF(D2735="", "",MATCH(D2735,'Approved Products List'!C$5:C$2890,0))</f>
        <v>#REF!</v>
      </c>
      <c r="F2735" s="21" t="e">
        <f>IF(D2735="", "",COUNTIF('Approved Products List'!C$5:C$2890,D2735))</f>
        <v>#REF!</v>
      </c>
    </row>
    <row r="2736" spans="2:6" x14ac:dyDescent="0.25">
      <c r="B2736" s="20">
        <f>(COUNTIF('Approved Products List'!C$5:C1102,'Approved Products List'!C1102)=1)*1</f>
        <v>0</v>
      </c>
      <c r="C2736" s="19"/>
      <c r="D2736" s="19" t="e">
        <f t="array" ref="D2736">IF(ROWS(D$6:D2736)&lt;=C$5,INDEX('Approved Products List'!$C$5:$C$2890,SMALL(IF($B$6:$B$4551=1,ROW($B$6:$B$4551)-ROW(B$6)+1),ROWS(D$6:D2736))),"")</f>
        <v>#REF!</v>
      </c>
      <c r="E2736" s="19" t="e">
        <f>IF(D2736="", "",MATCH(D2736,'Approved Products List'!C$5:C$2890,0))</f>
        <v>#REF!</v>
      </c>
      <c r="F2736" s="21" t="e">
        <f>IF(D2736="", "",COUNTIF('Approved Products List'!C$5:C$2890,D2736))</f>
        <v>#REF!</v>
      </c>
    </row>
    <row r="2737" spans="2:6" x14ac:dyDescent="0.25">
      <c r="B2737" s="20">
        <f>(COUNTIF('Approved Products List'!C$5:C1103,'Approved Products List'!C1103)=1)*1</f>
        <v>0</v>
      </c>
      <c r="C2737" s="19"/>
      <c r="D2737" s="19" t="e">
        <f t="array" ref="D2737">IF(ROWS(D$6:D2737)&lt;=C$5,INDEX('Approved Products List'!$C$5:$C$2890,SMALL(IF($B$6:$B$4551=1,ROW($B$6:$B$4551)-ROW(B$6)+1),ROWS(D$6:D2737))),"")</f>
        <v>#REF!</v>
      </c>
      <c r="E2737" s="19" t="e">
        <f>IF(D2737="", "",MATCH(D2737,'Approved Products List'!C$5:C$2890,0))</f>
        <v>#REF!</v>
      </c>
      <c r="F2737" s="21" t="e">
        <f>IF(D2737="", "",COUNTIF('Approved Products List'!C$5:C$2890,D2737))</f>
        <v>#REF!</v>
      </c>
    </row>
    <row r="2738" spans="2:6" x14ac:dyDescent="0.25">
      <c r="B2738" s="20">
        <f>(COUNTIF('Approved Products List'!C$5:C1103,'Approved Products List'!#REF!)=1)*1</f>
        <v>0</v>
      </c>
      <c r="C2738" s="19"/>
      <c r="D2738" s="19" t="e">
        <f t="array" ref="D2738">IF(ROWS(D$6:D2738)&lt;=C$5,INDEX('Approved Products List'!$C$5:$C$2890,SMALL(IF($B$6:$B$4551=1,ROW($B$6:$B$4551)-ROW(B$6)+1),ROWS(D$6:D2738))),"")</f>
        <v>#REF!</v>
      </c>
      <c r="E2738" s="19" t="e">
        <f>IF(D2738="", "",MATCH(D2738,'Approved Products List'!C$5:C$2890,0))</f>
        <v>#REF!</v>
      </c>
      <c r="F2738" s="21" t="e">
        <f>IF(D2738="", "",COUNTIF('Approved Products List'!C$5:C$2890,D2738))</f>
        <v>#REF!</v>
      </c>
    </row>
    <row r="2739" spans="2:6" x14ac:dyDescent="0.25">
      <c r="B2739" s="20">
        <f>(COUNTIF('Approved Products List'!C$5:C1103,'Approved Products List'!#REF!)=1)*1</f>
        <v>0</v>
      </c>
      <c r="C2739" s="19"/>
      <c r="D2739" s="19" t="e">
        <f t="array" ref="D2739">IF(ROWS(D$6:D2739)&lt;=C$5,INDEX('Approved Products List'!$C$5:$C$2890,SMALL(IF($B$6:$B$4551=1,ROW($B$6:$B$4551)-ROW(B$6)+1),ROWS(D$6:D2739))),"")</f>
        <v>#REF!</v>
      </c>
      <c r="E2739" s="19" t="e">
        <f>IF(D2739="", "",MATCH(D2739,'Approved Products List'!C$5:C$2890,0))</f>
        <v>#REF!</v>
      </c>
      <c r="F2739" s="21" t="e">
        <f>IF(D2739="", "",COUNTIF('Approved Products List'!C$5:C$2890,D2739))</f>
        <v>#REF!</v>
      </c>
    </row>
    <row r="2740" spans="2:6" x14ac:dyDescent="0.25">
      <c r="B2740" s="20">
        <f>(COUNTIF('Approved Products List'!C$5:C1104,'Approved Products List'!C1104)=1)*1</f>
        <v>0</v>
      </c>
      <c r="C2740" s="19"/>
      <c r="D2740" s="19" t="e">
        <f t="array" ref="D2740">IF(ROWS(D$6:D2740)&lt;=C$5,INDEX('Approved Products List'!$C$5:$C$2890,SMALL(IF($B$6:$B$4551=1,ROW($B$6:$B$4551)-ROW(B$6)+1),ROWS(D$6:D2740))),"")</f>
        <v>#REF!</v>
      </c>
      <c r="E2740" s="19" t="e">
        <f>IF(D2740="", "",MATCH(D2740,'Approved Products List'!C$5:C$2890,0))</f>
        <v>#REF!</v>
      </c>
      <c r="F2740" s="21" t="e">
        <f>IF(D2740="", "",COUNTIF('Approved Products List'!C$5:C$2890,D2740))</f>
        <v>#REF!</v>
      </c>
    </row>
    <row r="2741" spans="2:6" x14ac:dyDescent="0.25">
      <c r="B2741" s="20">
        <f>(COUNTIF('Approved Products List'!C$5:C1105,'Approved Products List'!C1105)=1)*1</f>
        <v>0</v>
      </c>
      <c r="C2741" s="19"/>
      <c r="D2741" s="19" t="e">
        <f t="array" ref="D2741">IF(ROWS(D$6:D2741)&lt;=C$5,INDEX('Approved Products List'!$C$5:$C$2890,SMALL(IF($B$6:$B$4551=1,ROW($B$6:$B$4551)-ROW(B$6)+1),ROWS(D$6:D2741))),"")</f>
        <v>#REF!</v>
      </c>
      <c r="E2741" s="19" t="e">
        <f>IF(D2741="", "",MATCH(D2741,'Approved Products List'!C$5:C$2890,0))</f>
        <v>#REF!</v>
      </c>
      <c r="F2741" s="21" t="e">
        <f>IF(D2741="", "",COUNTIF('Approved Products List'!C$5:C$2890,D2741))</f>
        <v>#REF!</v>
      </c>
    </row>
    <row r="2742" spans="2:6" x14ac:dyDescent="0.25">
      <c r="B2742" s="20">
        <f>(COUNTIF('Approved Products List'!C$5:C1106,'Approved Products List'!C1106)=1)*1</f>
        <v>0</v>
      </c>
      <c r="C2742" s="19"/>
      <c r="D2742" s="19" t="e">
        <f t="array" ref="D2742">IF(ROWS(D$6:D2742)&lt;=C$5,INDEX('Approved Products List'!$C$5:$C$2890,SMALL(IF($B$6:$B$4551=1,ROW($B$6:$B$4551)-ROW(B$6)+1),ROWS(D$6:D2742))),"")</f>
        <v>#REF!</v>
      </c>
      <c r="E2742" s="19" t="e">
        <f>IF(D2742="", "",MATCH(D2742,'Approved Products List'!C$5:C$2890,0))</f>
        <v>#REF!</v>
      </c>
      <c r="F2742" s="21" t="e">
        <f>IF(D2742="", "",COUNTIF('Approved Products List'!C$5:C$2890,D2742))</f>
        <v>#REF!</v>
      </c>
    </row>
    <row r="2743" spans="2:6" x14ac:dyDescent="0.25">
      <c r="B2743" s="20">
        <f>(COUNTIF('Approved Products List'!C$5:C1107,'Approved Products List'!C1107)=1)*1</f>
        <v>0</v>
      </c>
      <c r="C2743" s="19"/>
      <c r="D2743" s="19" t="e">
        <f t="array" ref="D2743">IF(ROWS(D$6:D2743)&lt;=C$5,INDEX('Approved Products List'!$C$5:$C$2890,SMALL(IF($B$6:$B$4551=1,ROW($B$6:$B$4551)-ROW(B$6)+1),ROWS(D$6:D2743))),"")</f>
        <v>#REF!</v>
      </c>
      <c r="E2743" s="19" t="e">
        <f>IF(D2743="", "",MATCH(D2743,'Approved Products List'!C$5:C$2890,0))</f>
        <v>#REF!</v>
      </c>
      <c r="F2743" s="21" t="e">
        <f>IF(D2743="", "",COUNTIF('Approved Products List'!C$5:C$2890,D2743))</f>
        <v>#REF!</v>
      </c>
    </row>
    <row r="2744" spans="2:6" x14ac:dyDescent="0.25">
      <c r="B2744" s="20">
        <f>(COUNTIF('Approved Products List'!C$5:C1108,'Approved Products List'!C1108)=1)*1</f>
        <v>0</v>
      </c>
      <c r="C2744" s="19"/>
      <c r="D2744" s="19" t="e">
        <f t="array" ref="D2744">IF(ROWS(D$6:D2744)&lt;=C$5,INDEX('Approved Products List'!$C$5:$C$2890,SMALL(IF($B$6:$B$4551=1,ROW($B$6:$B$4551)-ROW(B$6)+1),ROWS(D$6:D2744))),"")</f>
        <v>#REF!</v>
      </c>
      <c r="E2744" s="19" t="e">
        <f>IF(D2744="", "",MATCH(D2744,'Approved Products List'!C$5:C$2890,0))</f>
        <v>#REF!</v>
      </c>
      <c r="F2744" s="21" t="e">
        <f>IF(D2744="", "",COUNTIF('Approved Products List'!C$5:C$2890,D2744))</f>
        <v>#REF!</v>
      </c>
    </row>
    <row r="2745" spans="2:6" x14ac:dyDescent="0.25">
      <c r="B2745" s="20">
        <f>(COUNTIF('Approved Products List'!C$5:C1109,'Approved Products List'!C1109)=1)*1</f>
        <v>0</v>
      </c>
      <c r="C2745" s="19"/>
      <c r="D2745" s="19" t="e">
        <f t="array" ref="D2745">IF(ROWS(D$6:D2745)&lt;=C$5,INDEX('Approved Products List'!$C$5:$C$2890,SMALL(IF($B$6:$B$4551=1,ROW($B$6:$B$4551)-ROW(B$6)+1),ROWS(D$6:D2745))),"")</f>
        <v>#REF!</v>
      </c>
      <c r="E2745" s="19" t="e">
        <f>IF(D2745="", "",MATCH(D2745,'Approved Products List'!C$5:C$2890,0))</f>
        <v>#REF!</v>
      </c>
      <c r="F2745" s="21" t="e">
        <f>IF(D2745="", "",COUNTIF('Approved Products List'!C$5:C$2890,D2745))</f>
        <v>#REF!</v>
      </c>
    </row>
    <row r="2746" spans="2:6" x14ac:dyDescent="0.25">
      <c r="B2746" s="20">
        <f>(COUNTIF('Approved Products List'!C$5:C1110,'Approved Products List'!C1110)=1)*1</f>
        <v>0</v>
      </c>
      <c r="C2746" s="19"/>
      <c r="D2746" s="19" t="e">
        <f t="array" ref="D2746">IF(ROWS(D$6:D2746)&lt;=C$5,INDEX('Approved Products List'!$C$5:$C$2890,SMALL(IF($B$6:$B$4551=1,ROW($B$6:$B$4551)-ROW(B$6)+1),ROWS(D$6:D2746))),"")</f>
        <v>#REF!</v>
      </c>
      <c r="E2746" s="19" t="e">
        <f>IF(D2746="", "",MATCH(D2746,'Approved Products List'!C$5:C$2890,0))</f>
        <v>#REF!</v>
      </c>
      <c r="F2746" s="21" t="e">
        <f>IF(D2746="", "",COUNTIF('Approved Products List'!C$5:C$2890,D2746))</f>
        <v>#REF!</v>
      </c>
    </row>
    <row r="2747" spans="2:6" x14ac:dyDescent="0.25">
      <c r="B2747" s="20">
        <f>(COUNTIF('Approved Products List'!C$5:C1111,'Approved Products List'!C1111)=1)*1</f>
        <v>0</v>
      </c>
      <c r="C2747" s="19"/>
      <c r="D2747" s="19" t="e">
        <f t="array" ref="D2747">IF(ROWS(D$6:D2747)&lt;=C$5,INDEX('Approved Products List'!$C$5:$C$2890,SMALL(IF($B$6:$B$4551=1,ROW($B$6:$B$4551)-ROW(B$6)+1),ROWS(D$6:D2747))),"")</f>
        <v>#REF!</v>
      </c>
      <c r="E2747" s="19" t="e">
        <f>IF(D2747="", "",MATCH(D2747,'Approved Products List'!C$5:C$2890,0))</f>
        <v>#REF!</v>
      </c>
      <c r="F2747" s="21" t="e">
        <f>IF(D2747="", "",COUNTIF('Approved Products List'!C$5:C$2890,D2747))</f>
        <v>#REF!</v>
      </c>
    </row>
    <row r="2748" spans="2:6" x14ac:dyDescent="0.25">
      <c r="B2748" s="20">
        <f>(COUNTIF('Approved Products List'!C$5:C1112,'Approved Products List'!C1112)=1)*1</f>
        <v>0</v>
      </c>
      <c r="C2748" s="19"/>
      <c r="D2748" s="19" t="e">
        <f t="array" ref="D2748">IF(ROWS(D$6:D2748)&lt;=C$5,INDEX('Approved Products List'!$C$5:$C$2890,SMALL(IF($B$6:$B$4551=1,ROW($B$6:$B$4551)-ROW(B$6)+1),ROWS(D$6:D2748))),"")</f>
        <v>#REF!</v>
      </c>
      <c r="E2748" s="19" t="e">
        <f>IF(D2748="", "",MATCH(D2748,'Approved Products List'!C$5:C$2890,0))</f>
        <v>#REF!</v>
      </c>
      <c r="F2748" s="21" t="e">
        <f>IF(D2748="", "",COUNTIF('Approved Products List'!C$5:C$2890,D2748))</f>
        <v>#REF!</v>
      </c>
    </row>
    <row r="2749" spans="2:6" x14ac:dyDescent="0.25">
      <c r="B2749" s="20">
        <f>(COUNTIF('Approved Products List'!C$5:C1113,'Approved Products List'!C1113)=1)*1</f>
        <v>0</v>
      </c>
      <c r="C2749" s="19"/>
      <c r="D2749" s="19" t="e">
        <f t="array" ref="D2749">IF(ROWS(D$6:D2749)&lt;=C$5,INDEX('Approved Products List'!$C$5:$C$2890,SMALL(IF($B$6:$B$4551=1,ROW($B$6:$B$4551)-ROW(B$6)+1),ROWS(D$6:D2749))),"")</f>
        <v>#REF!</v>
      </c>
      <c r="E2749" s="19" t="e">
        <f>IF(D2749="", "",MATCH(D2749,'Approved Products List'!C$5:C$2890,0))</f>
        <v>#REF!</v>
      </c>
      <c r="F2749" s="21" t="e">
        <f>IF(D2749="", "",COUNTIF('Approved Products List'!C$5:C$2890,D2749))</f>
        <v>#REF!</v>
      </c>
    </row>
    <row r="2750" spans="2:6" x14ac:dyDescent="0.25">
      <c r="B2750" s="20">
        <f>(COUNTIF('Approved Products List'!C$5:C1114,'Approved Products List'!C1114)=1)*1</f>
        <v>0</v>
      </c>
      <c r="C2750" s="19"/>
      <c r="D2750" s="19" t="e">
        <f t="array" ref="D2750">IF(ROWS(D$6:D2750)&lt;=C$5,INDEX('Approved Products List'!$C$5:$C$2890,SMALL(IF($B$6:$B$4551=1,ROW($B$6:$B$4551)-ROW(B$6)+1),ROWS(D$6:D2750))),"")</f>
        <v>#REF!</v>
      </c>
      <c r="E2750" s="19" t="e">
        <f>IF(D2750="", "",MATCH(D2750,'Approved Products List'!C$5:C$2890,0))</f>
        <v>#REF!</v>
      </c>
      <c r="F2750" s="21" t="e">
        <f>IF(D2750="", "",COUNTIF('Approved Products List'!C$5:C$2890,D2750))</f>
        <v>#REF!</v>
      </c>
    </row>
    <row r="2751" spans="2:6" x14ac:dyDescent="0.25">
      <c r="B2751" s="20">
        <f>(COUNTIF('Approved Products List'!C$5:C1115,'Approved Products List'!C1115)=1)*1</f>
        <v>0</v>
      </c>
      <c r="C2751" s="19"/>
      <c r="D2751" s="19" t="e">
        <f t="array" ref="D2751">IF(ROWS(D$6:D2751)&lt;=C$5,INDEX('Approved Products List'!$C$5:$C$2890,SMALL(IF($B$6:$B$4551=1,ROW($B$6:$B$4551)-ROW(B$6)+1),ROWS(D$6:D2751))),"")</f>
        <v>#REF!</v>
      </c>
      <c r="E2751" s="19" t="e">
        <f>IF(D2751="", "",MATCH(D2751,'Approved Products List'!C$5:C$2890,0))</f>
        <v>#REF!</v>
      </c>
      <c r="F2751" s="21" t="e">
        <f>IF(D2751="", "",COUNTIF('Approved Products List'!C$5:C$2890,D2751))</f>
        <v>#REF!</v>
      </c>
    </row>
    <row r="2752" spans="2:6" x14ac:dyDescent="0.25">
      <c r="B2752" s="20">
        <f>(COUNTIF('Approved Products List'!C$5:C1116,'Approved Products List'!C1116)=1)*1</f>
        <v>0</v>
      </c>
      <c r="C2752" s="19"/>
      <c r="D2752" s="19" t="e">
        <f t="array" ref="D2752">IF(ROWS(D$6:D2752)&lt;=C$5,INDEX('Approved Products List'!$C$5:$C$2890,SMALL(IF($B$6:$B$4551=1,ROW($B$6:$B$4551)-ROW(B$6)+1),ROWS(D$6:D2752))),"")</f>
        <v>#REF!</v>
      </c>
      <c r="E2752" s="19" t="e">
        <f>IF(D2752="", "",MATCH(D2752,'Approved Products List'!C$5:C$2890,0))</f>
        <v>#REF!</v>
      </c>
      <c r="F2752" s="21" t="e">
        <f>IF(D2752="", "",COUNTIF('Approved Products List'!C$5:C$2890,D2752))</f>
        <v>#REF!</v>
      </c>
    </row>
    <row r="2753" spans="2:6" x14ac:dyDescent="0.25">
      <c r="B2753" s="20">
        <f>(COUNTIF('Approved Products List'!C$5:C1117,'Approved Products List'!C1117)=1)*1</f>
        <v>0</v>
      </c>
      <c r="C2753" s="19"/>
      <c r="D2753" s="19" t="e">
        <f t="array" ref="D2753">IF(ROWS(D$6:D2753)&lt;=C$5,INDEX('Approved Products List'!$C$5:$C$2890,SMALL(IF($B$6:$B$4551=1,ROW($B$6:$B$4551)-ROW(B$6)+1),ROWS(D$6:D2753))),"")</f>
        <v>#REF!</v>
      </c>
      <c r="E2753" s="19" t="e">
        <f>IF(D2753="", "",MATCH(D2753,'Approved Products List'!C$5:C$2890,0))</f>
        <v>#REF!</v>
      </c>
      <c r="F2753" s="21" t="e">
        <f>IF(D2753="", "",COUNTIF('Approved Products List'!C$5:C$2890,D2753))</f>
        <v>#REF!</v>
      </c>
    </row>
    <row r="2754" spans="2:6" x14ac:dyDescent="0.25">
      <c r="B2754" s="20">
        <f>(COUNTIF('Approved Products List'!C$5:C1118,'Approved Products List'!C1118)=1)*1</f>
        <v>0</v>
      </c>
      <c r="C2754" s="19"/>
      <c r="D2754" s="19" t="e">
        <f t="array" ref="D2754">IF(ROWS(D$6:D2754)&lt;=C$5,INDEX('Approved Products List'!$C$5:$C$2890,SMALL(IF($B$6:$B$4551=1,ROW($B$6:$B$4551)-ROW(B$6)+1),ROWS(D$6:D2754))),"")</f>
        <v>#REF!</v>
      </c>
      <c r="E2754" s="19" t="e">
        <f>IF(D2754="", "",MATCH(D2754,'Approved Products List'!C$5:C$2890,0))</f>
        <v>#REF!</v>
      </c>
      <c r="F2754" s="21" t="e">
        <f>IF(D2754="", "",COUNTIF('Approved Products List'!C$5:C$2890,D2754))</f>
        <v>#REF!</v>
      </c>
    </row>
    <row r="2755" spans="2:6" x14ac:dyDescent="0.25">
      <c r="B2755" s="20">
        <f>(COUNTIF('Approved Products List'!C$5:C1119,'Approved Products List'!C1119)=1)*1</f>
        <v>0</v>
      </c>
      <c r="C2755" s="19"/>
      <c r="D2755" s="19" t="e">
        <f t="array" ref="D2755">IF(ROWS(D$6:D2755)&lt;=C$5,INDEX('Approved Products List'!$C$5:$C$2890,SMALL(IF($B$6:$B$4551=1,ROW($B$6:$B$4551)-ROW(B$6)+1),ROWS(D$6:D2755))),"")</f>
        <v>#REF!</v>
      </c>
      <c r="E2755" s="19" t="e">
        <f>IF(D2755="", "",MATCH(D2755,'Approved Products List'!C$5:C$2890,0))</f>
        <v>#REF!</v>
      </c>
      <c r="F2755" s="21" t="e">
        <f>IF(D2755="", "",COUNTIF('Approved Products List'!C$5:C$2890,D2755))</f>
        <v>#REF!</v>
      </c>
    </row>
    <row r="2756" spans="2:6" x14ac:dyDescent="0.25">
      <c r="B2756" s="20">
        <f>(COUNTIF('Approved Products List'!C$5:C1120,'Approved Products List'!C1120)=1)*1</f>
        <v>0</v>
      </c>
      <c r="C2756" s="19"/>
      <c r="D2756" s="19" t="e">
        <f t="array" ref="D2756">IF(ROWS(D$6:D2756)&lt;=C$5,INDEX('Approved Products List'!$C$5:$C$2890,SMALL(IF($B$6:$B$4551=1,ROW($B$6:$B$4551)-ROW(B$6)+1),ROWS(D$6:D2756))),"")</f>
        <v>#REF!</v>
      </c>
      <c r="E2756" s="19" t="e">
        <f>IF(D2756="", "",MATCH(D2756,'Approved Products List'!C$5:C$2890,0))</f>
        <v>#REF!</v>
      </c>
      <c r="F2756" s="21" t="e">
        <f>IF(D2756="", "",COUNTIF('Approved Products List'!C$5:C$2890,D2756))</f>
        <v>#REF!</v>
      </c>
    </row>
    <row r="2757" spans="2:6" x14ac:dyDescent="0.25">
      <c r="B2757" s="20">
        <f>(COUNTIF('Approved Products List'!C$5:C1121,'Approved Products List'!C1121)=1)*1</f>
        <v>0</v>
      </c>
      <c r="C2757" s="19"/>
      <c r="D2757" s="19" t="e">
        <f t="array" ref="D2757">IF(ROWS(D$6:D2757)&lt;=C$5,INDEX('Approved Products List'!$C$5:$C$2890,SMALL(IF($B$6:$B$4551=1,ROW($B$6:$B$4551)-ROW(B$6)+1),ROWS(D$6:D2757))),"")</f>
        <v>#REF!</v>
      </c>
      <c r="E2757" s="19" t="e">
        <f>IF(D2757="", "",MATCH(D2757,'Approved Products List'!C$5:C$2890,0))</f>
        <v>#REF!</v>
      </c>
      <c r="F2757" s="21" t="e">
        <f>IF(D2757="", "",COUNTIF('Approved Products List'!C$5:C$2890,D2757))</f>
        <v>#REF!</v>
      </c>
    </row>
    <row r="2758" spans="2:6" x14ac:dyDescent="0.25">
      <c r="B2758" s="20">
        <f>(COUNTIF('Approved Products List'!C$5:C1122,'Approved Products List'!C1122)=1)*1</f>
        <v>0</v>
      </c>
      <c r="C2758" s="19"/>
      <c r="D2758" s="19" t="e">
        <f t="array" ref="D2758">IF(ROWS(D$6:D2758)&lt;=C$5,INDEX('Approved Products List'!$C$5:$C$2890,SMALL(IF($B$6:$B$4551=1,ROW($B$6:$B$4551)-ROW(B$6)+1),ROWS(D$6:D2758))),"")</f>
        <v>#REF!</v>
      </c>
      <c r="E2758" s="19" t="e">
        <f>IF(D2758="", "",MATCH(D2758,'Approved Products List'!C$5:C$2890,0))</f>
        <v>#REF!</v>
      </c>
      <c r="F2758" s="21" t="e">
        <f>IF(D2758="", "",COUNTIF('Approved Products List'!C$5:C$2890,D2758))</f>
        <v>#REF!</v>
      </c>
    </row>
    <row r="2759" spans="2:6" x14ac:dyDescent="0.25">
      <c r="B2759" s="20">
        <f>(COUNTIF('Approved Products List'!C$5:C1123,'Approved Products List'!C1123)=1)*1</f>
        <v>0</v>
      </c>
      <c r="C2759" s="19"/>
      <c r="D2759" s="19" t="e">
        <f t="array" ref="D2759">IF(ROWS(D$6:D2759)&lt;=C$5,INDEX('Approved Products List'!$C$5:$C$2890,SMALL(IF($B$6:$B$4551=1,ROW($B$6:$B$4551)-ROW(B$6)+1),ROWS(D$6:D2759))),"")</f>
        <v>#REF!</v>
      </c>
      <c r="E2759" s="19" t="e">
        <f>IF(D2759="", "",MATCH(D2759,'Approved Products List'!C$5:C$2890,0))</f>
        <v>#REF!</v>
      </c>
      <c r="F2759" s="21" t="e">
        <f>IF(D2759="", "",COUNTIF('Approved Products List'!C$5:C$2890,D2759))</f>
        <v>#REF!</v>
      </c>
    </row>
    <row r="2760" spans="2:6" x14ac:dyDescent="0.25">
      <c r="B2760" s="20">
        <f>(COUNTIF('Approved Products List'!C$5:C1124,'Approved Products List'!C1124)=1)*1</f>
        <v>0</v>
      </c>
      <c r="C2760" s="19"/>
      <c r="D2760" s="19" t="e">
        <f t="array" ref="D2760">IF(ROWS(D$6:D2760)&lt;=C$5,INDEX('Approved Products List'!$C$5:$C$2890,SMALL(IF($B$6:$B$4551=1,ROW($B$6:$B$4551)-ROW(B$6)+1),ROWS(D$6:D2760))),"")</f>
        <v>#REF!</v>
      </c>
      <c r="E2760" s="19" t="e">
        <f>IF(D2760="", "",MATCH(D2760,'Approved Products List'!C$5:C$2890,0))</f>
        <v>#REF!</v>
      </c>
      <c r="F2760" s="21" t="e">
        <f>IF(D2760="", "",COUNTIF('Approved Products List'!C$5:C$2890,D2760))</f>
        <v>#REF!</v>
      </c>
    </row>
    <row r="2761" spans="2:6" x14ac:dyDescent="0.25">
      <c r="B2761" s="20">
        <f>(COUNTIF('Approved Products List'!C$5:C1125,'Approved Products List'!C1125)=1)*1</f>
        <v>0</v>
      </c>
      <c r="C2761" s="19"/>
      <c r="D2761" s="19" t="e">
        <f t="array" ref="D2761">IF(ROWS(D$6:D2761)&lt;=C$5,INDEX('Approved Products List'!$C$5:$C$2890,SMALL(IF($B$6:$B$4551=1,ROW($B$6:$B$4551)-ROW(B$6)+1),ROWS(D$6:D2761))),"")</f>
        <v>#REF!</v>
      </c>
      <c r="E2761" s="19" t="e">
        <f>IF(D2761="", "",MATCH(D2761,'Approved Products List'!C$5:C$2890,0))</f>
        <v>#REF!</v>
      </c>
      <c r="F2761" s="21" t="e">
        <f>IF(D2761="", "",COUNTIF('Approved Products List'!C$5:C$2890,D2761))</f>
        <v>#REF!</v>
      </c>
    </row>
    <row r="2762" spans="2:6" x14ac:dyDescent="0.25">
      <c r="B2762" s="20">
        <f>(COUNTIF('Approved Products List'!C$5:C1126,'Approved Products List'!C1126)=1)*1</f>
        <v>0</v>
      </c>
      <c r="C2762" s="19"/>
      <c r="D2762" s="19" t="e">
        <f t="array" ref="D2762">IF(ROWS(D$6:D2762)&lt;=C$5,INDEX('Approved Products List'!$C$5:$C$2890,SMALL(IF($B$6:$B$4551=1,ROW($B$6:$B$4551)-ROW(B$6)+1),ROWS(D$6:D2762))),"")</f>
        <v>#REF!</v>
      </c>
      <c r="E2762" s="19" t="e">
        <f>IF(D2762="", "",MATCH(D2762,'Approved Products List'!C$5:C$2890,0))</f>
        <v>#REF!</v>
      </c>
      <c r="F2762" s="21" t="e">
        <f>IF(D2762="", "",COUNTIF('Approved Products List'!C$5:C$2890,D2762))</f>
        <v>#REF!</v>
      </c>
    </row>
    <row r="2763" spans="2:6" x14ac:dyDescent="0.25">
      <c r="B2763" s="20">
        <f>(COUNTIF('Approved Products List'!C$5:C1127,'Approved Products List'!C1127)=1)*1</f>
        <v>0</v>
      </c>
      <c r="C2763" s="19"/>
      <c r="D2763" s="19" t="e">
        <f t="array" ref="D2763">IF(ROWS(D$6:D2763)&lt;=C$5,INDEX('Approved Products List'!$C$5:$C$2890,SMALL(IF($B$6:$B$4551=1,ROW($B$6:$B$4551)-ROW(B$6)+1),ROWS(D$6:D2763))),"")</f>
        <v>#REF!</v>
      </c>
      <c r="E2763" s="19" t="e">
        <f>IF(D2763="", "",MATCH(D2763,'Approved Products List'!C$5:C$2890,0))</f>
        <v>#REF!</v>
      </c>
      <c r="F2763" s="21" t="e">
        <f>IF(D2763="", "",COUNTIF('Approved Products List'!C$5:C$2890,D2763))</f>
        <v>#REF!</v>
      </c>
    </row>
    <row r="2764" spans="2:6" x14ac:dyDescent="0.25">
      <c r="B2764" s="20">
        <f>(COUNTIF('Approved Products List'!C$5:C1128,'Approved Products List'!C1128)=1)*1</f>
        <v>0</v>
      </c>
      <c r="C2764" s="19"/>
      <c r="D2764" s="19" t="e">
        <f t="array" ref="D2764">IF(ROWS(D$6:D2764)&lt;=C$5,INDEX('Approved Products List'!$C$5:$C$2890,SMALL(IF($B$6:$B$4551=1,ROW($B$6:$B$4551)-ROW(B$6)+1),ROWS(D$6:D2764))),"")</f>
        <v>#REF!</v>
      </c>
      <c r="E2764" s="19" t="e">
        <f>IF(D2764="", "",MATCH(D2764,'Approved Products List'!C$5:C$2890,0))</f>
        <v>#REF!</v>
      </c>
      <c r="F2764" s="21" t="e">
        <f>IF(D2764="", "",COUNTIF('Approved Products List'!C$5:C$2890,D2764))</f>
        <v>#REF!</v>
      </c>
    </row>
    <row r="2765" spans="2:6" x14ac:dyDescent="0.25">
      <c r="B2765" s="20">
        <f>(COUNTIF('Approved Products List'!C$5:C1129,'Approved Products List'!C1129)=1)*1</f>
        <v>0</v>
      </c>
      <c r="C2765" s="19"/>
      <c r="D2765" s="19" t="e">
        <f t="array" ref="D2765">IF(ROWS(D$6:D2765)&lt;=C$5,INDEX('Approved Products List'!$C$5:$C$2890,SMALL(IF($B$6:$B$4551=1,ROW($B$6:$B$4551)-ROW(B$6)+1),ROWS(D$6:D2765))),"")</f>
        <v>#REF!</v>
      </c>
      <c r="E2765" s="19" t="e">
        <f>IF(D2765="", "",MATCH(D2765,'Approved Products List'!C$5:C$2890,0))</f>
        <v>#REF!</v>
      </c>
      <c r="F2765" s="21" t="e">
        <f>IF(D2765="", "",COUNTIF('Approved Products List'!C$5:C$2890,D2765))</f>
        <v>#REF!</v>
      </c>
    </row>
    <row r="2766" spans="2:6" x14ac:dyDescent="0.25">
      <c r="B2766" s="20">
        <f>(COUNTIF('Approved Products List'!C$5:C1130,'Approved Products List'!C1130)=1)*1</f>
        <v>0</v>
      </c>
      <c r="C2766" s="19"/>
      <c r="D2766" s="19" t="e">
        <f t="array" ref="D2766">IF(ROWS(D$6:D2766)&lt;=C$5,INDEX('Approved Products List'!$C$5:$C$2890,SMALL(IF($B$6:$B$4551=1,ROW($B$6:$B$4551)-ROW(B$6)+1),ROWS(D$6:D2766))),"")</f>
        <v>#REF!</v>
      </c>
      <c r="E2766" s="19" t="e">
        <f>IF(D2766="", "",MATCH(D2766,'Approved Products List'!C$5:C$2890,0))</f>
        <v>#REF!</v>
      </c>
      <c r="F2766" s="21" t="e">
        <f>IF(D2766="", "",COUNTIF('Approved Products List'!C$5:C$2890,D2766))</f>
        <v>#REF!</v>
      </c>
    </row>
    <row r="2767" spans="2:6" x14ac:dyDescent="0.25">
      <c r="B2767" s="20">
        <f>(COUNTIF('Approved Products List'!C$5:C1131,'Approved Products List'!C1131)=1)*1</f>
        <v>0</v>
      </c>
      <c r="C2767" s="19"/>
      <c r="D2767" s="19" t="e">
        <f t="array" ref="D2767">IF(ROWS(D$6:D2767)&lt;=C$5,INDEX('Approved Products List'!$C$5:$C$2890,SMALL(IF($B$6:$B$4551=1,ROW($B$6:$B$4551)-ROW(B$6)+1),ROWS(D$6:D2767))),"")</f>
        <v>#REF!</v>
      </c>
      <c r="E2767" s="19" t="e">
        <f>IF(D2767="", "",MATCH(D2767,'Approved Products List'!C$5:C$2890,0))</f>
        <v>#REF!</v>
      </c>
      <c r="F2767" s="21" t="e">
        <f>IF(D2767="", "",COUNTIF('Approved Products List'!C$5:C$2890,D2767))</f>
        <v>#REF!</v>
      </c>
    </row>
    <row r="2768" spans="2:6" x14ac:dyDescent="0.25">
      <c r="B2768" s="20">
        <f>(COUNTIF('Approved Products List'!C$5:C1132,'Approved Products List'!C1132)=1)*1</f>
        <v>0</v>
      </c>
      <c r="C2768" s="19"/>
      <c r="D2768" s="19" t="e">
        <f t="array" ref="D2768">IF(ROWS(D$6:D2768)&lt;=C$5,INDEX('Approved Products List'!$C$5:$C$2890,SMALL(IF($B$6:$B$4551=1,ROW($B$6:$B$4551)-ROW(B$6)+1),ROWS(D$6:D2768))),"")</f>
        <v>#REF!</v>
      </c>
      <c r="E2768" s="19" t="e">
        <f>IF(D2768="", "",MATCH(D2768,'Approved Products List'!C$5:C$2890,0))</f>
        <v>#REF!</v>
      </c>
      <c r="F2768" s="21" t="e">
        <f>IF(D2768="", "",COUNTIF('Approved Products List'!C$5:C$2890,D2768))</f>
        <v>#REF!</v>
      </c>
    </row>
    <row r="2769" spans="2:6" x14ac:dyDescent="0.25">
      <c r="B2769" s="20">
        <f>(COUNTIF('Approved Products List'!C$5:C1133,'Approved Products List'!C1133)=1)*1</f>
        <v>0</v>
      </c>
      <c r="C2769" s="19"/>
      <c r="D2769" s="19" t="e">
        <f t="array" ref="D2769">IF(ROWS(D$6:D2769)&lt;=C$5,INDEX('Approved Products List'!$C$5:$C$2890,SMALL(IF($B$6:$B$4551=1,ROW($B$6:$B$4551)-ROW(B$6)+1),ROWS(D$6:D2769))),"")</f>
        <v>#REF!</v>
      </c>
      <c r="E2769" s="19" t="e">
        <f>IF(D2769="", "",MATCH(D2769,'Approved Products List'!C$5:C$2890,0))</f>
        <v>#REF!</v>
      </c>
      <c r="F2769" s="21" t="e">
        <f>IF(D2769="", "",COUNTIF('Approved Products List'!C$5:C$2890,D2769))</f>
        <v>#REF!</v>
      </c>
    </row>
    <row r="2770" spans="2:6" x14ac:dyDescent="0.25">
      <c r="B2770" s="20">
        <f>(COUNTIF('Approved Products List'!C$5:C1134,'Approved Products List'!C1134)=1)*1</f>
        <v>0</v>
      </c>
      <c r="C2770" s="19"/>
      <c r="D2770" s="19" t="e">
        <f t="array" ref="D2770">IF(ROWS(D$6:D2770)&lt;=C$5,INDEX('Approved Products List'!$C$5:$C$2890,SMALL(IF($B$6:$B$4551=1,ROW($B$6:$B$4551)-ROW(B$6)+1),ROWS(D$6:D2770))),"")</f>
        <v>#REF!</v>
      </c>
      <c r="E2770" s="19" t="e">
        <f>IF(D2770="", "",MATCH(D2770,'Approved Products List'!C$5:C$2890,0))</f>
        <v>#REF!</v>
      </c>
      <c r="F2770" s="21" t="e">
        <f>IF(D2770="", "",COUNTIF('Approved Products List'!C$5:C$2890,D2770))</f>
        <v>#REF!</v>
      </c>
    </row>
    <row r="2771" spans="2:6" x14ac:dyDescent="0.25">
      <c r="B2771" s="20">
        <f>(COUNTIF('Approved Products List'!C$5:C1135,'Approved Products List'!C1135)=1)*1</f>
        <v>0</v>
      </c>
      <c r="C2771" s="19"/>
      <c r="D2771" s="19" t="e">
        <f t="array" ref="D2771">IF(ROWS(D$6:D2771)&lt;=C$5,INDEX('Approved Products List'!$C$5:$C$2890,SMALL(IF($B$6:$B$4551=1,ROW($B$6:$B$4551)-ROW(B$6)+1),ROWS(D$6:D2771))),"")</f>
        <v>#REF!</v>
      </c>
      <c r="E2771" s="19" t="e">
        <f>IF(D2771="", "",MATCH(D2771,'Approved Products List'!C$5:C$2890,0))</f>
        <v>#REF!</v>
      </c>
      <c r="F2771" s="21" t="e">
        <f>IF(D2771="", "",COUNTIF('Approved Products List'!C$5:C$2890,D2771))</f>
        <v>#REF!</v>
      </c>
    </row>
    <row r="2772" spans="2:6" x14ac:dyDescent="0.25">
      <c r="B2772" s="20">
        <f>(COUNTIF('Approved Products List'!C$5:C1136,'Approved Products List'!C1136)=1)*1</f>
        <v>0</v>
      </c>
      <c r="C2772" s="19"/>
      <c r="D2772" s="19" t="e">
        <f t="array" ref="D2772">IF(ROWS(D$6:D2772)&lt;=C$5,INDEX('Approved Products List'!$C$5:$C$2890,SMALL(IF($B$6:$B$4551=1,ROW($B$6:$B$4551)-ROW(B$6)+1),ROWS(D$6:D2772))),"")</f>
        <v>#REF!</v>
      </c>
      <c r="E2772" s="19" t="e">
        <f>IF(D2772="", "",MATCH(D2772,'Approved Products List'!C$5:C$2890,0))</f>
        <v>#REF!</v>
      </c>
      <c r="F2772" s="21" t="e">
        <f>IF(D2772="", "",COUNTIF('Approved Products List'!C$5:C$2890,D2772))</f>
        <v>#REF!</v>
      </c>
    </row>
    <row r="2773" spans="2:6" x14ac:dyDescent="0.25">
      <c r="B2773" s="20">
        <f>(COUNTIF('Approved Products List'!C$5:C1137,'Approved Products List'!C1137)=1)*1</f>
        <v>0</v>
      </c>
      <c r="C2773" s="19"/>
      <c r="D2773" s="19" t="e">
        <f t="array" ref="D2773">IF(ROWS(D$6:D2773)&lt;=C$5,INDEX('Approved Products List'!$C$5:$C$2890,SMALL(IF($B$6:$B$4551=1,ROW($B$6:$B$4551)-ROW(B$6)+1),ROWS(D$6:D2773))),"")</f>
        <v>#REF!</v>
      </c>
      <c r="E2773" s="19" t="e">
        <f>IF(D2773="", "",MATCH(D2773,'Approved Products List'!C$5:C$2890,0))</f>
        <v>#REF!</v>
      </c>
      <c r="F2773" s="21" t="e">
        <f>IF(D2773="", "",COUNTIF('Approved Products List'!C$5:C$2890,D2773))</f>
        <v>#REF!</v>
      </c>
    </row>
    <row r="2774" spans="2:6" x14ac:dyDescent="0.25">
      <c r="B2774" s="20">
        <f>(COUNTIF('Approved Products List'!C$5:C1138,'Approved Products List'!C1138)=1)*1</f>
        <v>0</v>
      </c>
      <c r="C2774" s="19"/>
      <c r="D2774" s="19" t="e">
        <f t="array" ref="D2774">IF(ROWS(D$6:D2774)&lt;=C$5,INDEX('Approved Products List'!$C$5:$C$2890,SMALL(IF($B$6:$B$4551=1,ROW($B$6:$B$4551)-ROW(B$6)+1),ROWS(D$6:D2774))),"")</f>
        <v>#REF!</v>
      </c>
      <c r="E2774" s="19" t="e">
        <f>IF(D2774="", "",MATCH(D2774,'Approved Products List'!C$5:C$2890,0))</f>
        <v>#REF!</v>
      </c>
      <c r="F2774" s="21" t="e">
        <f>IF(D2774="", "",COUNTIF('Approved Products List'!C$5:C$2890,D2774))</f>
        <v>#REF!</v>
      </c>
    </row>
    <row r="2775" spans="2:6" x14ac:dyDescent="0.25">
      <c r="B2775" s="20">
        <f>(COUNTIF('Approved Products List'!C$5:C1139,'Approved Products List'!C1139)=1)*1</f>
        <v>0</v>
      </c>
      <c r="C2775" s="19"/>
      <c r="D2775" s="19" t="e">
        <f t="array" ref="D2775">IF(ROWS(D$6:D2775)&lt;=C$5,INDEX('Approved Products List'!$C$5:$C$2890,SMALL(IF($B$6:$B$4551=1,ROW($B$6:$B$4551)-ROW(B$6)+1),ROWS(D$6:D2775))),"")</f>
        <v>#REF!</v>
      </c>
      <c r="E2775" s="19" t="e">
        <f>IF(D2775="", "",MATCH(D2775,'Approved Products List'!C$5:C$2890,0))</f>
        <v>#REF!</v>
      </c>
      <c r="F2775" s="21" t="e">
        <f>IF(D2775="", "",COUNTIF('Approved Products List'!C$5:C$2890,D2775))</f>
        <v>#REF!</v>
      </c>
    </row>
    <row r="2776" spans="2:6" x14ac:dyDescent="0.25">
      <c r="B2776" s="20">
        <f>(COUNTIF('Approved Products List'!C$5:C1140,'Approved Products List'!C1140)=1)*1</f>
        <v>0</v>
      </c>
      <c r="C2776" s="19"/>
      <c r="D2776" s="19" t="e">
        <f t="array" ref="D2776">IF(ROWS(D$6:D2776)&lt;=C$5,INDEX('Approved Products List'!$C$5:$C$2890,SMALL(IF($B$6:$B$4551=1,ROW($B$6:$B$4551)-ROW(B$6)+1),ROWS(D$6:D2776))),"")</f>
        <v>#REF!</v>
      </c>
      <c r="E2776" s="19" t="e">
        <f>IF(D2776="", "",MATCH(D2776,'Approved Products List'!C$5:C$2890,0))</f>
        <v>#REF!</v>
      </c>
      <c r="F2776" s="21" t="e">
        <f>IF(D2776="", "",COUNTIF('Approved Products List'!C$5:C$2890,D2776))</f>
        <v>#REF!</v>
      </c>
    </row>
    <row r="2777" spans="2:6" x14ac:dyDescent="0.25">
      <c r="B2777" s="20">
        <f>(COUNTIF('Approved Products List'!C$5:C1141,'Approved Products List'!C1141)=1)*1</f>
        <v>0</v>
      </c>
      <c r="C2777" s="19"/>
      <c r="D2777" s="19" t="e">
        <f t="array" ref="D2777">IF(ROWS(D$6:D2777)&lt;=C$5,INDEX('Approved Products List'!$C$5:$C$2890,SMALL(IF($B$6:$B$4551=1,ROW($B$6:$B$4551)-ROW(B$6)+1),ROWS(D$6:D2777))),"")</f>
        <v>#REF!</v>
      </c>
      <c r="E2777" s="19" t="e">
        <f>IF(D2777="", "",MATCH(D2777,'Approved Products List'!C$5:C$2890,0))</f>
        <v>#REF!</v>
      </c>
      <c r="F2777" s="21" t="e">
        <f>IF(D2777="", "",COUNTIF('Approved Products List'!C$5:C$2890,D2777))</f>
        <v>#REF!</v>
      </c>
    </row>
    <row r="2778" spans="2:6" x14ac:dyDescent="0.25">
      <c r="B2778" s="20">
        <f>(COUNTIF('Approved Products List'!C$5:C1142,'Approved Products List'!C1142)=1)*1</f>
        <v>0</v>
      </c>
      <c r="C2778" s="19"/>
      <c r="D2778" s="19" t="e">
        <f t="array" ref="D2778">IF(ROWS(D$6:D2778)&lt;=C$5,INDEX('Approved Products List'!$C$5:$C$2890,SMALL(IF($B$6:$B$4551=1,ROW($B$6:$B$4551)-ROW(B$6)+1),ROWS(D$6:D2778))),"")</f>
        <v>#REF!</v>
      </c>
      <c r="E2778" s="19" t="e">
        <f>IF(D2778="", "",MATCH(D2778,'Approved Products List'!C$5:C$2890,0))</f>
        <v>#REF!</v>
      </c>
      <c r="F2778" s="21" t="e">
        <f>IF(D2778="", "",COUNTIF('Approved Products List'!C$5:C$2890,D2778))</f>
        <v>#REF!</v>
      </c>
    </row>
    <row r="2779" spans="2:6" x14ac:dyDescent="0.25">
      <c r="B2779" s="20">
        <f>(COUNTIF('Approved Products List'!C$5:C1143,'Approved Products List'!C1143)=1)*1</f>
        <v>0</v>
      </c>
      <c r="C2779" s="19"/>
      <c r="D2779" s="19" t="e">
        <f t="array" ref="D2779">IF(ROWS(D$6:D2779)&lt;=C$5,INDEX('Approved Products List'!$C$5:$C$2890,SMALL(IF($B$6:$B$4551=1,ROW($B$6:$B$4551)-ROW(B$6)+1),ROWS(D$6:D2779))),"")</f>
        <v>#REF!</v>
      </c>
      <c r="E2779" s="19" t="e">
        <f>IF(D2779="", "",MATCH(D2779,'Approved Products List'!C$5:C$2890,0))</f>
        <v>#REF!</v>
      </c>
      <c r="F2779" s="21" t="e">
        <f>IF(D2779="", "",COUNTIF('Approved Products List'!C$5:C$2890,D2779))</f>
        <v>#REF!</v>
      </c>
    </row>
    <row r="2780" spans="2:6" x14ac:dyDescent="0.25">
      <c r="B2780" s="20">
        <f>(COUNTIF('Approved Products List'!C$5:C1144,'Approved Products List'!C1144)=1)*1</f>
        <v>0</v>
      </c>
      <c r="C2780" s="19"/>
      <c r="D2780" s="19" t="e">
        <f t="array" ref="D2780">IF(ROWS(D$6:D2780)&lt;=C$5,INDEX('Approved Products List'!$C$5:$C$2890,SMALL(IF($B$6:$B$4551=1,ROW($B$6:$B$4551)-ROW(B$6)+1),ROWS(D$6:D2780))),"")</f>
        <v>#REF!</v>
      </c>
      <c r="E2780" s="19" t="e">
        <f>IF(D2780="", "",MATCH(D2780,'Approved Products List'!C$5:C$2890,0))</f>
        <v>#REF!</v>
      </c>
      <c r="F2780" s="21" t="e">
        <f>IF(D2780="", "",COUNTIF('Approved Products List'!C$5:C$2890,D2780))</f>
        <v>#REF!</v>
      </c>
    </row>
    <row r="2781" spans="2:6" x14ac:dyDescent="0.25">
      <c r="B2781" s="20">
        <f>(COUNTIF('Approved Products List'!C$5:C1145,'Approved Products List'!C1145)=1)*1</f>
        <v>0</v>
      </c>
      <c r="C2781" s="19"/>
      <c r="D2781" s="19" t="e">
        <f t="array" ref="D2781">IF(ROWS(D$6:D2781)&lt;=C$5,INDEX('Approved Products List'!$C$5:$C$2890,SMALL(IF($B$6:$B$4551=1,ROW($B$6:$B$4551)-ROW(B$6)+1),ROWS(D$6:D2781))),"")</f>
        <v>#REF!</v>
      </c>
      <c r="E2781" s="19" t="e">
        <f>IF(D2781="", "",MATCH(D2781,'Approved Products List'!C$5:C$2890,0))</f>
        <v>#REF!</v>
      </c>
      <c r="F2781" s="21" t="e">
        <f>IF(D2781="", "",COUNTIF('Approved Products List'!C$5:C$2890,D2781))</f>
        <v>#REF!</v>
      </c>
    </row>
    <row r="2782" spans="2:6" x14ac:dyDescent="0.25">
      <c r="B2782" s="20">
        <f>(COUNTIF('Approved Products List'!C$5:C1146,'Approved Products List'!C1146)=1)*1</f>
        <v>0</v>
      </c>
      <c r="C2782" s="19"/>
      <c r="D2782" s="19" t="e">
        <f t="array" ref="D2782">IF(ROWS(D$6:D2782)&lt;=C$5,INDEX('Approved Products List'!$C$5:$C$2890,SMALL(IF($B$6:$B$4551=1,ROW($B$6:$B$4551)-ROW(B$6)+1),ROWS(D$6:D2782))),"")</f>
        <v>#REF!</v>
      </c>
      <c r="E2782" s="19" t="e">
        <f>IF(D2782="", "",MATCH(D2782,'Approved Products List'!C$5:C$2890,0))</f>
        <v>#REF!</v>
      </c>
      <c r="F2782" s="21" t="e">
        <f>IF(D2782="", "",COUNTIF('Approved Products List'!C$5:C$2890,D2782))</f>
        <v>#REF!</v>
      </c>
    </row>
    <row r="2783" spans="2:6" x14ac:dyDescent="0.25">
      <c r="B2783" s="20">
        <f>(COUNTIF('Approved Products List'!C$5:C1147,'Approved Products List'!C1147)=1)*1</f>
        <v>0</v>
      </c>
      <c r="C2783" s="19"/>
      <c r="D2783" s="19" t="e">
        <f t="array" ref="D2783">IF(ROWS(D$6:D2783)&lt;=C$5,INDEX('Approved Products List'!$C$5:$C$2890,SMALL(IF($B$6:$B$4551=1,ROW($B$6:$B$4551)-ROW(B$6)+1),ROWS(D$6:D2783))),"")</f>
        <v>#REF!</v>
      </c>
      <c r="E2783" s="19" t="e">
        <f>IF(D2783="", "",MATCH(D2783,'Approved Products List'!C$5:C$2890,0))</f>
        <v>#REF!</v>
      </c>
      <c r="F2783" s="21" t="e">
        <f>IF(D2783="", "",COUNTIF('Approved Products List'!C$5:C$2890,D2783))</f>
        <v>#REF!</v>
      </c>
    </row>
    <row r="2784" spans="2:6" x14ac:dyDescent="0.25">
      <c r="B2784" s="20">
        <f>(COUNTIF('Approved Products List'!C$5:C1148,'Approved Products List'!C1148)=1)*1</f>
        <v>0</v>
      </c>
      <c r="C2784" s="19"/>
      <c r="D2784" s="19" t="e">
        <f t="array" ref="D2784">IF(ROWS(D$6:D2784)&lt;=C$5,INDEX('Approved Products List'!$C$5:$C$2890,SMALL(IF($B$6:$B$4551=1,ROW($B$6:$B$4551)-ROW(B$6)+1),ROWS(D$6:D2784))),"")</f>
        <v>#REF!</v>
      </c>
      <c r="E2784" s="19" t="e">
        <f>IF(D2784="", "",MATCH(D2784,'Approved Products List'!C$5:C$2890,0))</f>
        <v>#REF!</v>
      </c>
      <c r="F2784" s="21" t="e">
        <f>IF(D2784="", "",COUNTIF('Approved Products List'!C$5:C$2890,D2784))</f>
        <v>#REF!</v>
      </c>
    </row>
    <row r="2785" spans="2:6" x14ac:dyDescent="0.25">
      <c r="B2785" s="20">
        <f>(COUNTIF('Approved Products List'!C$5:C1149,'Approved Products List'!C1149)=1)*1</f>
        <v>0</v>
      </c>
      <c r="C2785" s="19"/>
      <c r="D2785" s="19" t="e">
        <f t="array" ref="D2785">IF(ROWS(D$6:D2785)&lt;=C$5,INDEX('Approved Products List'!$C$5:$C$2890,SMALL(IF($B$6:$B$4551=1,ROW($B$6:$B$4551)-ROW(B$6)+1),ROWS(D$6:D2785))),"")</f>
        <v>#REF!</v>
      </c>
      <c r="E2785" s="19" t="e">
        <f>IF(D2785="", "",MATCH(D2785,'Approved Products List'!C$5:C$2890,0))</f>
        <v>#REF!</v>
      </c>
      <c r="F2785" s="21" t="e">
        <f>IF(D2785="", "",COUNTIF('Approved Products List'!C$5:C$2890,D2785))</f>
        <v>#REF!</v>
      </c>
    </row>
    <row r="2786" spans="2:6" x14ac:dyDescent="0.25">
      <c r="B2786" s="20">
        <f>(COUNTIF('Approved Products List'!C$5:C1150,'Approved Products List'!C1150)=1)*1</f>
        <v>0</v>
      </c>
      <c r="C2786" s="19"/>
      <c r="D2786" s="19" t="e">
        <f t="array" ref="D2786">IF(ROWS(D$6:D2786)&lt;=C$5,INDEX('Approved Products List'!$C$5:$C$2890,SMALL(IF($B$6:$B$4551=1,ROW($B$6:$B$4551)-ROW(B$6)+1),ROWS(D$6:D2786))),"")</f>
        <v>#REF!</v>
      </c>
      <c r="E2786" s="19" t="e">
        <f>IF(D2786="", "",MATCH(D2786,'Approved Products List'!C$5:C$2890,0))</f>
        <v>#REF!</v>
      </c>
      <c r="F2786" s="21" t="e">
        <f>IF(D2786="", "",COUNTIF('Approved Products List'!C$5:C$2890,D2786))</f>
        <v>#REF!</v>
      </c>
    </row>
    <row r="2787" spans="2:6" x14ac:dyDescent="0.25">
      <c r="B2787" s="20">
        <f>(COUNTIF('Approved Products List'!C$5:C1151,'Approved Products List'!C1151)=1)*1</f>
        <v>0</v>
      </c>
      <c r="C2787" s="19"/>
      <c r="D2787" s="19" t="e">
        <f t="array" ref="D2787">IF(ROWS(D$6:D2787)&lt;=C$5,INDEX('Approved Products List'!$C$5:$C$2890,SMALL(IF($B$6:$B$4551=1,ROW($B$6:$B$4551)-ROW(B$6)+1),ROWS(D$6:D2787))),"")</f>
        <v>#REF!</v>
      </c>
      <c r="E2787" s="19" t="e">
        <f>IF(D2787="", "",MATCH(D2787,'Approved Products List'!C$5:C$2890,0))</f>
        <v>#REF!</v>
      </c>
      <c r="F2787" s="21" t="e">
        <f>IF(D2787="", "",COUNTIF('Approved Products List'!C$5:C$2890,D2787))</f>
        <v>#REF!</v>
      </c>
    </row>
    <row r="2788" spans="2:6" x14ac:dyDescent="0.25">
      <c r="B2788" s="20">
        <f>(COUNTIF('Approved Products List'!C$5:C1152,'Approved Products List'!C1152)=1)*1</f>
        <v>0</v>
      </c>
      <c r="C2788" s="19"/>
      <c r="D2788" s="19" t="e">
        <f t="array" ref="D2788">IF(ROWS(D$6:D2788)&lt;=C$5,INDEX('Approved Products List'!$C$5:$C$2890,SMALL(IF($B$6:$B$4551=1,ROW($B$6:$B$4551)-ROW(B$6)+1),ROWS(D$6:D2788))),"")</f>
        <v>#REF!</v>
      </c>
      <c r="E2788" s="19" t="e">
        <f>IF(D2788="", "",MATCH(D2788,'Approved Products List'!C$5:C$2890,0))</f>
        <v>#REF!</v>
      </c>
      <c r="F2788" s="21" t="e">
        <f>IF(D2788="", "",COUNTIF('Approved Products List'!C$5:C$2890,D2788))</f>
        <v>#REF!</v>
      </c>
    </row>
    <row r="2789" spans="2:6" x14ac:dyDescent="0.25">
      <c r="B2789" s="20">
        <f>(COUNTIF('Approved Products List'!C$5:C1153,'Approved Products List'!C1153)=1)*1</f>
        <v>0</v>
      </c>
      <c r="C2789" s="19"/>
      <c r="D2789" s="19" t="e">
        <f t="array" ref="D2789">IF(ROWS(D$6:D2789)&lt;=C$5,INDEX('Approved Products List'!$C$5:$C$2890,SMALL(IF($B$6:$B$4551=1,ROW($B$6:$B$4551)-ROW(B$6)+1),ROWS(D$6:D2789))),"")</f>
        <v>#REF!</v>
      </c>
      <c r="E2789" s="19" t="e">
        <f>IF(D2789="", "",MATCH(D2789,'Approved Products List'!C$5:C$2890,0))</f>
        <v>#REF!</v>
      </c>
      <c r="F2789" s="21" t="e">
        <f>IF(D2789="", "",COUNTIF('Approved Products List'!C$5:C$2890,D2789))</f>
        <v>#REF!</v>
      </c>
    </row>
    <row r="2790" spans="2:6" x14ac:dyDescent="0.25">
      <c r="B2790" s="20">
        <f>(COUNTIF('Approved Products List'!C$5:C1153,'Approved Products List'!#REF!)=1)*1</f>
        <v>0</v>
      </c>
      <c r="C2790" s="19"/>
      <c r="D2790" s="19" t="e">
        <f t="array" ref="D2790">IF(ROWS(D$6:D2790)&lt;=C$5,INDEX('Approved Products List'!$C$5:$C$2890,SMALL(IF($B$6:$B$4551=1,ROW($B$6:$B$4551)-ROW(B$6)+1),ROWS(D$6:D2790))),"")</f>
        <v>#REF!</v>
      </c>
      <c r="E2790" s="19" t="e">
        <f>IF(D2790="", "",MATCH(D2790,'Approved Products List'!C$5:C$2890,0))</f>
        <v>#REF!</v>
      </c>
      <c r="F2790" s="21" t="e">
        <f>IF(D2790="", "",COUNTIF('Approved Products List'!C$5:C$2890,D2790))</f>
        <v>#REF!</v>
      </c>
    </row>
    <row r="2791" spans="2:6" x14ac:dyDescent="0.25">
      <c r="B2791" s="20">
        <f>(COUNTIF('Approved Products List'!C$5:C1153,'Approved Products List'!#REF!)=1)*1</f>
        <v>0</v>
      </c>
      <c r="C2791" s="19"/>
      <c r="D2791" s="19" t="e">
        <f t="array" ref="D2791">IF(ROWS(D$6:D2791)&lt;=C$5,INDEX('Approved Products List'!$C$5:$C$2890,SMALL(IF($B$6:$B$4551=1,ROW($B$6:$B$4551)-ROW(B$6)+1),ROWS(D$6:D2791))),"")</f>
        <v>#REF!</v>
      </c>
      <c r="E2791" s="19" t="e">
        <f>IF(D2791="", "",MATCH(D2791,'Approved Products List'!C$5:C$2890,0))</f>
        <v>#REF!</v>
      </c>
      <c r="F2791" s="21" t="e">
        <f>IF(D2791="", "",COUNTIF('Approved Products List'!C$5:C$2890,D2791))</f>
        <v>#REF!</v>
      </c>
    </row>
    <row r="2792" spans="2:6" x14ac:dyDescent="0.25">
      <c r="B2792" s="20">
        <f>(COUNTIF('Approved Products List'!C$5:C1154,'Approved Products List'!C1154)=1)*1</f>
        <v>0</v>
      </c>
      <c r="C2792" s="19"/>
      <c r="D2792" s="19" t="e">
        <f t="array" ref="D2792">IF(ROWS(D$6:D2792)&lt;=C$5,INDEX('Approved Products List'!$C$5:$C$2890,SMALL(IF($B$6:$B$4551=1,ROW($B$6:$B$4551)-ROW(B$6)+1),ROWS(D$6:D2792))),"")</f>
        <v>#REF!</v>
      </c>
      <c r="E2792" s="19" t="e">
        <f>IF(D2792="", "",MATCH(D2792,'Approved Products List'!C$5:C$2890,0))</f>
        <v>#REF!</v>
      </c>
      <c r="F2792" s="21" t="e">
        <f>IF(D2792="", "",COUNTIF('Approved Products List'!C$5:C$2890,D2792))</f>
        <v>#REF!</v>
      </c>
    </row>
    <row r="2793" spans="2:6" x14ac:dyDescent="0.25">
      <c r="B2793" s="20">
        <f>(COUNTIF('Approved Products List'!C$5:C1155,'Approved Products List'!C1155)=1)*1</f>
        <v>0</v>
      </c>
      <c r="C2793" s="19"/>
      <c r="D2793" s="19" t="e">
        <f t="array" ref="D2793">IF(ROWS(D$6:D2793)&lt;=C$5,INDEX('Approved Products List'!$C$5:$C$2890,SMALL(IF($B$6:$B$4551=1,ROW($B$6:$B$4551)-ROW(B$6)+1),ROWS(D$6:D2793))),"")</f>
        <v>#REF!</v>
      </c>
      <c r="E2793" s="19" t="e">
        <f>IF(D2793="", "",MATCH(D2793,'Approved Products List'!C$5:C$2890,0))</f>
        <v>#REF!</v>
      </c>
      <c r="F2793" s="21" t="e">
        <f>IF(D2793="", "",COUNTIF('Approved Products List'!C$5:C$2890,D2793))</f>
        <v>#REF!</v>
      </c>
    </row>
    <row r="2794" spans="2:6" x14ac:dyDescent="0.25">
      <c r="B2794" s="20">
        <f>(COUNTIF('Approved Products List'!C$5:C1156,'Approved Products List'!C1156)=1)*1</f>
        <v>0</v>
      </c>
      <c r="C2794" s="19"/>
      <c r="D2794" s="19" t="e">
        <f t="array" ref="D2794">IF(ROWS(D$6:D2794)&lt;=C$5,INDEX('Approved Products List'!$C$5:$C$2890,SMALL(IF($B$6:$B$4551=1,ROW($B$6:$B$4551)-ROW(B$6)+1),ROWS(D$6:D2794))),"")</f>
        <v>#REF!</v>
      </c>
      <c r="E2794" s="19" t="e">
        <f>IF(D2794="", "",MATCH(D2794,'Approved Products List'!C$5:C$2890,0))</f>
        <v>#REF!</v>
      </c>
      <c r="F2794" s="21" t="e">
        <f>IF(D2794="", "",COUNTIF('Approved Products List'!C$5:C$2890,D2794))</f>
        <v>#REF!</v>
      </c>
    </row>
    <row r="2795" spans="2:6" x14ac:dyDescent="0.25">
      <c r="B2795" s="20">
        <f>(COUNTIF('Approved Products List'!C$5:C1157,'Approved Products List'!C1157)=1)*1</f>
        <v>0</v>
      </c>
      <c r="C2795" s="19"/>
      <c r="D2795" s="19" t="e">
        <f t="array" ref="D2795">IF(ROWS(D$6:D2795)&lt;=C$5,INDEX('Approved Products List'!$C$5:$C$2890,SMALL(IF($B$6:$B$4551=1,ROW($B$6:$B$4551)-ROW(B$6)+1),ROWS(D$6:D2795))),"")</f>
        <v>#REF!</v>
      </c>
      <c r="E2795" s="19" t="e">
        <f>IF(D2795="", "",MATCH(D2795,'Approved Products List'!C$5:C$2890,0))</f>
        <v>#REF!</v>
      </c>
      <c r="F2795" s="21" t="e">
        <f>IF(D2795="", "",COUNTIF('Approved Products List'!C$5:C$2890,D2795))</f>
        <v>#REF!</v>
      </c>
    </row>
    <row r="2796" spans="2:6" x14ac:dyDescent="0.25">
      <c r="B2796" s="20">
        <f>(COUNTIF('Approved Products List'!C$5:C1158,'Approved Products List'!C1158)=1)*1</f>
        <v>0</v>
      </c>
      <c r="C2796" s="19"/>
      <c r="D2796" s="19" t="e">
        <f t="array" ref="D2796">IF(ROWS(D$6:D2796)&lt;=C$5,INDEX('Approved Products List'!$C$5:$C$2890,SMALL(IF($B$6:$B$4551=1,ROW($B$6:$B$4551)-ROW(B$6)+1),ROWS(D$6:D2796))),"")</f>
        <v>#REF!</v>
      </c>
      <c r="E2796" s="19" t="e">
        <f>IF(D2796="", "",MATCH(D2796,'Approved Products List'!C$5:C$2890,0))</f>
        <v>#REF!</v>
      </c>
      <c r="F2796" s="21" t="e">
        <f>IF(D2796="", "",COUNTIF('Approved Products List'!C$5:C$2890,D2796))</f>
        <v>#REF!</v>
      </c>
    </row>
    <row r="2797" spans="2:6" x14ac:dyDescent="0.25">
      <c r="B2797" s="20">
        <f>(COUNTIF('Approved Products List'!C$5:C1159,'Approved Products List'!C1159)=1)*1</f>
        <v>1</v>
      </c>
      <c r="C2797" s="19"/>
      <c r="D2797" s="19" t="e">
        <f t="array" ref="D2797">IF(ROWS(D$6:D2797)&lt;=C$5,INDEX('Approved Products List'!$C$5:$C$2890,SMALL(IF($B$6:$B$4551=1,ROW($B$6:$B$4551)-ROW(B$6)+1),ROWS(D$6:D2797))),"")</f>
        <v>#REF!</v>
      </c>
      <c r="E2797" s="19" t="e">
        <f>IF(D2797="", "",MATCH(D2797,'Approved Products List'!C$5:C$2890,0))</f>
        <v>#REF!</v>
      </c>
      <c r="F2797" s="21" t="e">
        <f>IF(D2797="", "",COUNTIF('Approved Products List'!C$5:C$2890,D2797))</f>
        <v>#REF!</v>
      </c>
    </row>
    <row r="2798" spans="2:6" x14ac:dyDescent="0.25">
      <c r="B2798" s="20">
        <f>(COUNTIF('Approved Products List'!C$5:C1160,'Approved Products List'!C1160)=1)*1</f>
        <v>0</v>
      </c>
      <c r="C2798" s="19"/>
      <c r="D2798" s="19" t="e">
        <f t="array" ref="D2798">IF(ROWS(D$6:D2798)&lt;=C$5,INDEX('Approved Products List'!$C$5:$C$2890,SMALL(IF($B$6:$B$4551=1,ROW($B$6:$B$4551)-ROW(B$6)+1),ROWS(D$6:D2798))),"")</f>
        <v>#REF!</v>
      </c>
      <c r="E2798" s="19" t="e">
        <f>IF(D2798="", "",MATCH(D2798,'Approved Products List'!C$5:C$2890,0))</f>
        <v>#REF!</v>
      </c>
      <c r="F2798" s="21" t="e">
        <f>IF(D2798="", "",COUNTIF('Approved Products List'!C$5:C$2890,D2798))</f>
        <v>#REF!</v>
      </c>
    </row>
    <row r="2799" spans="2:6" x14ac:dyDescent="0.25">
      <c r="B2799" s="20">
        <f>(COUNTIF('Approved Products List'!C$5:C1161,'Approved Products List'!C1161)=1)*1</f>
        <v>0</v>
      </c>
      <c r="C2799" s="19"/>
      <c r="D2799" s="19" t="e">
        <f t="array" ref="D2799">IF(ROWS(D$6:D2799)&lt;=C$5,INDEX('Approved Products List'!$C$5:$C$2890,SMALL(IF($B$6:$B$4551=1,ROW($B$6:$B$4551)-ROW(B$6)+1),ROWS(D$6:D2799))),"")</f>
        <v>#REF!</v>
      </c>
      <c r="E2799" s="19" t="e">
        <f>IF(D2799="", "",MATCH(D2799,'Approved Products List'!C$5:C$2890,0))</f>
        <v>#REF!</v>
      </c>
      <c r="F2799" s="21" t="e">
        <f>IF(D2799="", "",COUNTIF('Approved Products List'!C$5:C$2890,D2799))</f>
        <v>#REF!</v>
      </c>
    </row>
    <row r="2800" spans="2:6" x14ac:dyDescent="0.25">
      <c r="B2800" s="20">
        <f>(COUNTIF('Approved Products List'!C$5:C1162,'Approved Products List'!C1162)=1)*1</f>
        <v>0</v>
      </c>
      <c r="C2800" s="19"/>
      <c r="D2800" s="19" t="e">
        <f t="array" ref="D2800">IF(ROWS(D$6:D2800)&lt;=C$5,INDEX('Approved Products List'!$C$5:$C$2890,SMALL(IF($B$6:$B$4551=1,ROW($B$6:$B$4551)-ROW(B$6)+1),ROWS(D$6:D2800))),"")</f>
        <v>#REF!</v>
      </c>
      <c r="E2800" s="19" t="e">
        <f>IF(D2800="", "",MATCH(D2800,'Approved Products List'!C$5:C$2890,0))</f>
        <v>#REF!</v>
      </c>
      <c r="F2800" s="21" t="e">
        <f>IF(D2800="", "",COUNTIF('Approved Products List'!C$5:C$2890,D2800))</f>
        <v>#REF!</v>
      </c>
    </row>
    <row r="2801" spans="2:6" x14ac:dyDescent="0.25">
      <c r="B2801" s="20">
        <f>(COUNTIF('Approved Products List'!C$5:C1163,'Approved Products List'!C1163)=1)*1</f>
        <v>0</v>
      </c>
      <c r="C2801" s="19"/>
      <c r="D2801" s="19" t="e">
        <f t="array" ref="D2801">IF(ROWS(D$6:D2801)&lt;=C$5,INDEX('Approved Products List'!$C$5:$C$2890,SMALL(IF($B$6:$B$4551=1,ROW($B$6:$B$4551)-ROW(B$6)+1),ROWS(D$6:D2801))),"")</f>
        <v>#REF!</v>
      </c>
      <c r="E2801" s="19" t="e">
        <f>IF(D2801="", "",MATCH(D2801,'Approved Products List'!C$5:C$2890,0))</f>
        <v>#REF!</v>
      </c>
      <c r="F2801" s="21" t="e">
        <f>IF(D2801="", "",COUNTIF('Approved Products List'!C$5:C$2890,D2801))</f>
        <v>#REF!</v>
      </c>
    </row>
    <row r="2802" spans="2:6" x14ac:dyDescent="0.25">
      <c r="B2802" s="20">
        <f>(COUNTIF('Approved Products List'!C$5:C1164,'Approved Products List'!C1164)=1)*1</f>
        <v>0</v>
      </c>
      <c r="C2802" s="19"/>
      <c r="D2802" s="19" t="e">
        <f t="array" ref="D2802">IF(ROWS(D$6:D2802)&lt;=C$5,INDEX('Approved Products List'!$C$5:$C$2890,SMALL(IF($B$6:$B$4551=1,ROW($B$6:$B$4551)-ROW(B$6)+1),ROWS(D$6:D2802))),"")</f>
        <v>#REF!</v>
      </c>
      <c r="E2802" s="19" t="e">
        <f>IF(D2802="", "",MATCH(D2802,'Approved Products List'!C$5:C$2890,0))</f>
        <v>#REF!</v>
      </c>
      <c r="F2802" s="21" t="e">
        <f>IF(D2802="", "",COUNTIF('Approved Products List'!C$5:C$2890,D2802))</f>
        <v>#REF!</v>
      </c>
    </row>
    <row r="2803" spans="2:6" x14ac:dyDescent="0.25">
      <c r="B2803" s="20">
        <f>(COUNTIF('Approved Products List'!C$5:C1164,'Approved Products List'!#REF!)=1)*1</f>
        <v>0</v>
      </c>
      <c r="C2803" s="19"/>
      <c r="D2803" s="19" t="e">
        <f t="array" ref="D2803">IF(ROWS(D$6:D2803)&lt;=C$5,INDEX('Approved Products List'!$C$5:$C$2890,SMALL(IF($B$6:$B$4551=1,ROW($B$6:$B$4551)-ROW(B$6)+1),ROWS(D$6:D2803))),"")</f>
        <v>#REF!</v>
      </c>
      <c r="E2803" s="19" t="e">
        <f>IF(D2803="", "",MATCH(D2803,'Approved Products List'!C$5:C$2890,0))</f>
        <v>#REF!</v>
      </c>
      <c r="F2803" s="21" t="e">
        <f>IF(D2803="", "",COUNTIF('Approved Products List'!C$5:C$2890,D2803))</f>
        <v>#REF!</v>
      </c>
    </row>
    <row r="2804" spans="2:6" x14ac:dyDescent="0.25">
      <c r="B2804" s="20">
        <f>(COUNTIF('Approved Products List'!C$5:C1164,'Approved Products List'!#REF!)=1)*1</f>
        <v>0</v>
      </c>
      <c r="C2804" s="19"/>
      <c r="D2804" s="19" t="e">
        <f t="array" ref="D2804">IF(ROWS(D$6:D2804)&lt;=C$5,INDEX('Approved Products List'!$C$5:$C$2890,SMALL(IF($B$6:$B$4551=1,ROW($B$6:$B$4551)-ROW(B$6)+1),ROWS(D$6:D2804))),"")</f>
        <v>#REF!</v>
      </c>
      <c r="E2804" s="19" t="e">
        <f>IF(D2804="", "",MATCH(D2804,'Approved Products List'!C$5:C$2890,0))</f>
        <v>#REF!</v>
      </c>
      <c r="F2804" s="21" t="e">
        <f>IF(D2804="", "",COUNTIF('Approved Products List'!C$5:C$2890,D2804))</f>
        <v>#REF!</v>
      </c>
    </row>
    <row r="2805" spans="2:6" x14ac:dyDescent="0.25">
      <c r="B2805" s="20">
        <f>(COUNTIF('Approved Products List'!C$5:C1165,'Approved Products List'!C1165)=1)*1</f>
        <v>1</v>
      </c>
      <c r="C2805" s="19"/>
      <c r="D2805" s="19" t="e">
        <f t="array" ref="D2805">IF(ROWS(D$6:D2805)&lt;=C$5,INDEX('Approved Products List'!$C$5:$C$2890,SMALL(IF($B$6:$B$4551=1,ROW($B$6:$B$4551)-ROW(B$6)+1),ROWS(D$6:D2805))),"")</f>
        <v>#REF!</v>
      </c>
      <c r="E2805" s="19" t="e">
        <f>IF(D2805="", "",MATCH(D2805,'Approved Products List'!C$5:C$2890,0))</f>
        <v>#REF!</v>
      </c>
      <c r="F2805" s="21" t="e">
        <f>IF(D2805="", "",COUNTIF('Approved Products List'!C$5:C$2890,D2805))</f>
        <v>#REF!</v>
      </c>
    </row>
    <row r="2806" spans="2:6" x14ac:dyDescent="0.25">
      <c r="B2806" s="20">
        <f>(COUNTIF('Approved Products List'!C$5:C1166,'Approved Products List'!C1166)=1)*1</f>
        <v>0</v>
      </c>
      <c r="C2806" s="19"/>
      <c r="D2806" s="19" t="e">
        <f t="array" ref="D2806">IF(ROWS(D$6:D2806)&lt;=C$5,INDEX('Approved Products List'!$C$5:$C$2890,SMALL(IF($B$6:$B$4551=1,ROW($B$6:$B$4551)-ROW(B$6)+1),ROWS(D$6:D2806))),"")</f>
        <v>#REF!</v>
      </c>
      <c r="E2806" s="19" t="e">
        <f>IF(D2806="", "",MATCH(D2806,'Approved Products List'!C$5:C$2890,0))</f>
        <v>#REF!</v>
      </c>
      <c r="F2806" s="21" t="e">
        <f>IF(D2806="", "",COUNTIF('Approved Products List'!C$5:C$2890,D2806))</f>
        <v>#REF!</v>
      </c>
    </row>
    <row r="2807" spans="2:6" x14ac:dyDescent="0.25">
      <c r="B2807" s="20">
        <f>(COUNTIF('Approved Products List'!C$5:C1167,'Approved Products List'!C1167)=1)*1</f>
        <v>0</v>
      </c>
      <c r="C2807" s="19"/>
      <c r="D2807" s="19" t="e">
        <f t="array" ref="D2807">IF(ROWS(D$6:D2807)&lt;=C$5,INDEX('Approved Products List'!$C$5:$C$2890,SMALL(IF($B$6:$B$4551=1,ROW($B$6:$B$4551)-ROW(B$6)+1),ROWS(D$6:D2807))),"")</f>
        <v>#REF!</v>
      </c>
      <c r="E2807" s="19" t="e">
        <f>IF(D2807="", "",MATCH(D2807,'Approved Products List'!C$5:C$2890,0))</f>
        <v>#REF!</v>
      </c>
      <c r="F2807" s="21" t="e">
        <f>IF(D2807="", "",COUNTIF('Approved Products List'!C$5:C$2890,D2807))</f>
        <v>#REF!</v>
      </c>
    </row>
    <row r="2808" spans="2:6" x14ac:dyDescent="0.25">
      <c r="B2808" s="20">
        <f>(COUNTIF('Approved Products List'!C$5:C1168,'Approved Products List'!C1168)=1)*1</f>
        <v>0</v>
      </c>
      <c r="C2808" s="19"/>
      <c r="D2808" s="19" t="e">
        <f t="array" ref="D2808">IF(ROWS(D$6:D2808)&lt;=C$5,INDEX('Approved Products List'!$C$5:$C$2890,SMALL(IF($B$6:$B$4551=1,ROW($B$6:$B$4551)-ROW(B$6)+1),ROWS(D$6:D2808))),"")</f>
        <v>#REF!</v>
      </c>
      <c r="E2808" s="19" t="e">
        <f>IF(D2808="", "",MATCH(D2808,'Approved Products List'!C$5:C$2890,0))</f>
        <v>#REF!</v>
      </c>
      <c r="F2808" s="21" t="e">
        <f>IF(D2808="", "",COUNTIF('Approved Products List'!C$5:C$2890,D2808))</f>
        <v>#REF!</v>
      </c>
    </row>
    <row r="2809" spans="2:6" x14ac:dyDescent="0.25">
      <c r="B2809" s="20">
        <f>(COUNTIF('Approved Products List'!C$5:C1169,'Approved Products List'!C1169)=1)*1</f>
        <v>0</v>
      </c>
      <c r="C2809" s="19"/>
      <c r="D2809" s="19" t="e">
        <f t="array" ref="D2809">IF(ROWS(D$6:D2809)&lt;=C$5,INDEX('Approved Products List'!$C$5:$C$2890,SMALL(IF($B$6:$B$4551=1,ROW($B$6:$B$4551)-ROW(B$6)+1),ROWS(D$6:D2809))),"")</f>
        <v>#REF!</v>
      </c>
      <c r="E2809" s="19" t="e">
        <f>IF(D2809="", "",MATCH(D2809,'Approved Products List'!C$5:C$2890,0))</f>
        <v>#REF!</v>
      </c>
      <c r="F2809" s="21" t="e">
        <f>IF(D2809="", "",COUNTIF('Approved Products List'!C$5:C$2890,D2809))</f>
        <v>#REF!</v>
      </c>
    </row>
    <row r="2810" spans="2:6" x14ac:dyDescent="0.25">
      <c r="B2810" s="20">
        <f>(COUNTIF('Approved Products List'!C$5:C1170,'Approved Products List'!C1170)=1)*1</f>
        <v>0</v>
      </c>
      <c r="C2810" s="19"/>
      <c r="D2810" s="19" t="e">
        <f t="array" ref="D2810">IF(ROWS(D$6:D2810)&lt;=C$5,INDEX('Approved Products List'!$C$5:$C$2890,SMALL(IF($B$6:$B$4551=1,ROW($B$6:$B$4551)-ROW(B$6)+1),ROWS(D$6:D2810))),"")</f>
        <v>#REF!</v>
      </c>
      <c r="E2810" s="19" t="e">
        <f>IF(D2810="", "",MATCH(D2810,'Approved Products List'!C$5:C$2890,0))</f>
        <v>#REF!</v>
      </c>
      <c r="F2810" s="21" t="e">
        <f>IF(D2810="", "",COUNTIF('Approved Products List'!C$5:C$2890,D2810))</f>
        <v>#REF!</v>
      </c>
    </row>
    <row r="2811" spans="2:6" x14ac:dyDescent="0.25">
      <c r="B2811" s="20">
        <f>(COUNTIF('Approved Products List'!C$5:C1171,'Approved Products List'!C1171)=1)*1</f>
        <v>0</v>
      </c>
      <c r="C2811" s="19"/>
      <c r="D2811" s="19" t="e">
        <f t="array" ref="D2811">IF(ROWS(D$6:D2811)&lt;=C$5,INDEX('Approved Products List'!$C$5:$C$2890,SMALL(IF($B$6:$B$4551=1,ROW($B$6:$B$4551)-ROW(B$6)+1),ROWS(D$6:D2811))),"")</f>
        <v>#REF!</v>
      </c>
      <c r="E2811" s="19" t="e">
        <f>IF(D2811="", "",MATCH(D2811,'Approved Products List'!C$5:C$2890,0))</f>
        <v>#REF!</v>
      </c>
      <c r="F2811" s="21" t="e">
        <f>IF(D2811="", "",COUNTIF('Approved Products List'!C$5:C$2890,D2811))</f>
        <v>#REF!</v>
      </c>
    </row>
    <row r="2812" spans="2:6" x14ac:dyDescent="0.25">
      <c r="B2812" s="20">
        <f>(COUNTIF('Approved Products List'!C$5:C1172,'Approved Products List'!C1172)=1)*1</f>
        <v>0</v>
      </c>
      <c r="C2812" s="19"/>
      <c r="D2812" s="19" t="e">
        <f t="array" ref="D2812">IF(ROWS(D$6:D2812)&lt;=C$5,INDEX('Approved Products List'!$C$5:$C$2890,SMALL(IF($B$6:$B$4551=1,ROW($B$6:$B$4551)-ROW(B$6)+1),ROWS(D$6:D2812))),"")</f>
        <v>#REF!</v>
      </c>
      <c r="E2812" s="19" t="e">
        <f>IF(D2812="", "",MATCH(D2812,'Approved Products List'!C$5:C$2890,0))</f>
        <v>#REF!</v>
      </c>
      <c r="F2812" s="21" t="e">
        <f>IF(D2812="", "",COUNTIF('Approved Products List'!C$5:C$2890,D2812))</f>
        <v>#REF!</v>
      </c>
    </row>
    <row r="2813" spans="2:6" x14ac:dyDescent="0.25">
      <c r="B2813" s="20">
        <f>(COUNTIF('Approved Products List'!C$5:C1173,'Approved Products List'!C1173)=1)*1</f>
        <v>0</v>
      </c>
      <c r="C2813" s="19"/>
      <c r="D2813" s="19" t="e">
        <f t="array" ref="D2813">IF(ROWS(D$6:D2813)&lt;=C$5,INDEX('Approved Products List'!$C$5:$C$2890,SMALL(IF($B$6:$B$4551=1,ROW($B$6:$B$4551)-ROW(B$6)+1),ROWS(D$6:D2813))),"")</f>
        <v>#REF!</v>
      </c>
      <c r="E2813" s="19" t="e">
        <f>IF(D2813="", "",MATCH(D2813,'Approved Products List'!C$5:C$2890,0))</f>
        <v>#REF!</v>
      </c>
      <c r="F2813" s="21" t="e">
        <f>IF(D2813="", "",COUNTIF('Approved Products List'!C$5:C$2890,D2813))</f>
        <v>#REF!</v>
      </c>
    </row>
    <row r="2814" spans="2:6" x14ac:dyDescent="0.25">
      <c r="B2814" s="20">
        <f>(COUNTIF('Approved Products List'!C$5:C1174,'Approved Products List'!C1174)=1)*1</f>
        <v>0</v>
      </c>
      <c r="C2814" s="19"/>
      <c r="D2814" s="19" t="e">
        <f t="array" ref="D2814">IF(ROWS(D$6:D2814)&lt;=C$5,INDEX('Approved Products List'!$C$5:$C$2890,SMALL(IF($B$6:$B$4551=1,ROW($B$6:$B$4551)-ROW(B$6)+1),ROWS(D$6:D2814))),"")</f>
        <v>#REF!</v>
      </c>
      <c r="E2814" s="19" t="e">
        <f>IF(D2814="", "",MATCH(D2814,'Approved Products List'!C$5:C$2890,0))</f>
        <v>#REF!</v>
      </c>
      <c r="F2814" s="21" t="e">
        <f>IF(D2814="", "",COUNTIF('Approved Products List'!C$5:C$2890,D2814))</f>
        <v>#REF!</v>
      </c>
    </row>
    <row r="2815" spans="2:6" x14ac:dyDescent="0.25">
      <c r="B2815" s="20">
        <f>(COUNTIF('Approved Products List'!C$5:C1175,'Approved Products List'!C1175)=1)*1</f>
        <v>0</v>
      </c>
      <c r="C2815" s="19"/>
      <c r="D2815" s="19" t="e">
        <f t="array" ref="D2815">IF(ROWS(D$6:D2815)&lt;=C$5,INDEX('Approved Products List'!$C$5:$C$2890,SMALL(IF($B$6:$B$4551=1,ROW($B$6:$B$4551)-ROW(B$6)+1),ROWS(D$6:D2815))),"")</f>
        <v>#REF!</v>
      </c>
      <c r="E2815" s="19" t="e">
        <f>IF(D2815="", "",MATCH(D2815,'Approved Products List'!C$5:C$2890,0))</f>
        <v>#REF!</v>
      </c>
      <c r="F2815" s="21" t="e">
        <f>IF(D2815="", "",COUNTIF('Approved Products List'!C$5:C$2890,D2815))</f>
        <v>#REF!</v>
      </c>
    </row>
    <row r="2816" spans="2:6" x14ac:dyDescent="0.25">
      <c r="B2816" s="20">
        <f>(COUNTIF('Approved Products List'!C$5:C1176,'Approved Products List'!C1176)=1)*1</f>
        <v>0</v>
      </c>
      <c r="C2816" s="19"/>
      <c r="D2816" s="19" t="e">
        <f t="array" ref="D2816">IF(ROWS(D$6:D2816)&lt;=C$5,INDEX('Approved Products List'!$C$5:$C$2890,SMALL(IF($B$6:$B$4551=1,ROW($B$6:$B$4551)-ROW(B$6)+1),ROWS(D$6:D2816))),"")</f>
        <v>#REF!</v>
      </c>
      <c r="E2816" s="19" t="e">
        <f>IF(D2816="", "",MATCH(D2816,'Approved Products List'!C$5:C$2890,0))</f>
        <v>#REF!</v>
      </c>
      <c r="F2816" s="21" t="e">
        <f>IF(D2816="", "",COUNTIF('Approved Products List'!C$5:C$2890,D2816))</f>
        <v>#REF!</v>
      </c>
    </row>
    <row r="2817" spans="2:6" x14ac:dyDescent="0.25">
      <c r="B2817" s="20">
        <f>(COUNTIF('Approved Products List'!C$5:C1177,'Approved Products List'!C1177)=1)*1</f>
        <v>0</v>
      </c>
      <c r="C2817" s="19"/>
      <c r="D2817" s="19" t="e">
        <f t="array" ref="D2817">IF(ROWS(D$6:D2817)&lt;=C$5,INDEX('Approved Products List'!$C$5:$C$2890,SMALL(IF($B$6:$B$4551=1,ROW($B$6:$B$4551)-ROW(B$6)+1),ROWS(D$6:D2817))),"")</f>
        <v>#REF!</v>
      </c>
      <c r="E2817" s="19" t="e">
        <f>IF(D2817="", "",MATCH(D2817,'Approved Products List'!C$5:C$2890,0))</f>
        <v>#REF!</v>
      </c>
      <c r="F2817" s="21" t="e">
        <f>IF(D2817="", "",COUNTIF('Approved Products List'!C$5:C$2890,D2817))</f>
        <v>#REF!</v>
      </c>
    </row>
    <row r="2818" spans="2:6" x14ac:dyDescent="0.25">
      <c r="B2818" s="20">
        <f>(COUNTIF('Approved Products List'!C$5:C1178,'Approved Products List'!C1178)=1)*1</f>
        <v>0</v>
      </c>
      <c r="C2818" s="19"/>
      <c r="D2818" s="19" t="e">
        <f t="array" ref="D2818">IF(ROWS(D$6:D2818)&lt;=C$5,INDEX('Approved Products List'!$C$5:$C$2890,SMALL(IF($B$6:$B$4551=1,ROW($B$6:$B$4551)-ROW(B$6)+1),ROWS(D$6:D2818))),"")</f>
        <v>#REF!</v>
      </c>
      <c r="E2818" s="19" t="e">
        <f>IF(D2818="", "",MATCH(D2818,'Approved Products List'!C$5:C$2890,0))</f>
        <v>#REF!</v>
      </c>
      <c r="F2818" s="21" t="e">
        <f>IF(D2818="", "",COUNTIF('Approved Products List'!C$5:C$2890,D2818))</f>
        <v>#REF!</v>
      </c>
    </row>
    <row r="2819" spans="2:6" x14ac:dyDescent="0.25">
      <c r="B2819" s="20">
        <f>(COUNTIF('Approved Products List'!C$5:C1179,'Approved Products List'!C1179)=1)*1</f>
        <v>0</v>
      </c>
      <c r="C2819" s="19"/>
      <c r="D2819" s="19" t="e">
        <f t="array" ref="D2819">IF(ROWS(D$6:D2819)&lt;=C$5,INDEX('Approved Products List'!$C$5:$C$2890,SMALL(IF($B$6:$B$4551=1,ROW($B$6:$B$4551)-ROW(B$6)+1),ROWS(D$6:D2819))),"")</f>
        <v>#REF!</v>
      </c>
      <c r="E2819" s="19" t="e">
        <f>IF(D2819="", "",MATCH(D2819,'Approved Products List'!C$5:C$2890,0))</f>
        <v>#REF!</v>
      </c>
      <c r="F2819" s="21" t="e">
        <f>IF(D2819="", "",COUNTIF('Approved Products List'!C$5:C$2890,D2819))</f>
        <v>#REF!</v>
      </c>
    </row>
    <row r="2820" spans="2:6" x14ac:dyDescent="0.25">
      <c r="B2820" s="20">
        <f>(COUNTIF('Approved Products List'!C$5:C1180,'Approved Products List'!C1180)=1)*1</f>
        <v>0</v>
      </c>
      <c r="C2820" s="19"/>
      <c r="D2820" s="19" t="e">
        <f t="array" ref="D2820">IF(ROWS(D$6:D2820)&lt;=C$5,INDEX('Approved Products List'!$C$5:$C$2890,SMALL(IF($B$6:$B$4551=1,ROW($B$6:$B$4551)-ROW(B$6)+1),ROWS(D$6:D2820))),"")</f>
        <v>#REF!</v>
      </c>
      <c r="E2820" s="19" t="e">
        <f>IF(D2820="", "",MATCH(D2820,'Approved Products List'!C$5:C$2890,0))</f>
        <v>#REF!</v>
      </c>
      <c r="F2820" s="21" t="e">
        <f>IF(D2820="", "",COUNTIF('Approved Products List'!C$5:C$2890,D2820))</f>
        <v>#REF!</v>
      </c>
    </row>
    <row r="2821" spans="2:6" x14ac:dyDescent="0.25">
      <c r="B2821" s="20">
        <f>(COUNTIF('Approved Products List'!C$5:C1181,'Approved Products List'!C1181)=1)*1</f>
        <v>0</v>
      </c>
      <c r="C2821" s="19"/>
      <c r="D2821" s="19" t="e">
        <f t="array" ref="D2821">IF(ROWS(D$6:D2821)&lt;=C$5,INDEX('Approved Products List'!$C$5:$C$2890,SMALL(IF($B$6:$B$4551=1,ROW($B$6:$B$4551)-ROW(B$6)+1),ROWS(D$6:D2821))),"")</f>
        <v>#REF!</v>
      </c>
      <c r="E2821" s="19" t="e">
        <f>IF(D2821="", "",MATCH(D2821,'Approved Products List'!C$5:C$2890,0))</f>
        <v>#REF!</v>
      </c>
      <c r="F2821" s="21" t="e">
        <f>IF(D2821="", "",COUNTIF('Approved Products List'!C$5:C$2890,D2821))</f>
        <v>#REF!</v>
      </c>
    </row>
    <row r="2822" spans="2:6" x14ac:dyDescent="0.25">
      <c r="B2822" s="20">
        <f>(COUNTIF('Approved Products List'!C$5:C1182,'Approved Products List'!C1182)=1)*1</f>
        <v>0</v>
      </c>
      <c r="C2822" s="19"/>
      <c r="D2822" s="19" t="e">
        <f t="array" ref="D2822">IF(ROWS(D$6:D2822)&lt;=C$5,INDEX('Approved Products List'!$C$5:$C$2890,SMALL(IF($B$6:$B$4551=1,ROW($B$6:$B$4551)-ROW(B$6)+1),ROWS(D$6:D2822))),"")</f>
        <v>#REF!</v>
      </c>
      <c r="E2822" s="19" t="e">
        <f>IF(D2822="", "",MATCH(D2822,'Approved Products List'!C$5:C$2890,0))</f>
        <v>#REF!</v>
      </c>
      <c r="F2822" s="21" t="e">
        <f>IF(D2822="", "",COUNTIF('Approved Products List'!C$5:C$2890,D2822))</f>
        <v>#REF!</v>
      </c>
    </row>
    <row r="2823" spans="2:6" x14ac:dyDescent="0.25">
      <c r="B2823" s="20">
        <f>(COUNTIF('Approved Products List'!C$5:C1183,'Approved Products List'!C1183)=1)*1</f>
        <v>0</v>
      </c>
      <c r="C2823" s="19"/>
      <c r="D2823" s="19" t="e">
        <f t="array" ref="D2823">IF(ROWS(D$6:D2823)&lt;=C$5,INDEX('Approved Products List'!$C$5:$C$2890,SMALL(IF($B$6:$B$4551=1,ROW($B$6:$B$4551)-ROW(B$6)+1),ROWS(D$6:D2823))),"")</f>
        <v>#REF!</v>
      </c>
      <c r="E2823" s="19" t="e">
        <f>IF(D2823="", "",MATCH(D2823,'Approved Products List'!C$5:C$2890,0))</f>
        <v>#REF!</v>
      </c>
      <c r="F2823" s="21" t="e">
        <f>IF(D2823="", "",COUNTIF('Approved Products List'!C$5:C$2890,D2823))</f>
        <v>#REF!</v>
      </c>
    </row>
    <row r="2824" spans="2:6" x14ac:dyDescent="0.25">
      <c r="B2824" s="20">
        <f>(COUNTIF('Approved Products List'!C$5:C1184,'Approved Products List'!C1184)=1)*1</f>
        <v>0</v>
      </c>
      <c r="C2824" s="19"/>
      <c r="D2824" s="19" t="e">
        <f t="array" ref="D2824">IF(ROWS(D$6:D2824)&lt;=C$5,INDEX('Approved Products List'!$C$5:$C$2890,SMALL(IF($B$6:$B$4551=1,ROW($B$6:$B$4551)-ROW(B$6)+1),ROWS(D$6:D2824))),"")</f>
        <v>#REF!</v>
      </c>
      <c r="E2824" s="19" t="e">
        <f>IF(D2824="", "",MATCH(D2824,'Approved Products List'!C$5:C$2890,0))</f>
        <v>#REF!</v>
      </c>
      <c r="F2824" s="21" t="e">
        <f>IF(D2824="", "",COUNTIF('Approved Products List'!C$5:C$2890,D2824))</f>
        <v>#REF!</v>
      </c>
    </row>
    <row r="2825" spans="2:6" x14ac:dyDescent="0.25">
      <c r="B2825" s="20">
        <f>(COUNTIF('Approved Products List'!C$5:C1185,'Approved Products List'!C1185)=1)*1</f>
        <v>0</v>
      </c>
      <c r="C2825" s="19"/>
      <c r="D2825" s="19" t="e">
        <f t="array" ref="D2825">IF(ROWS(D$6:D2825)&lt;=C$5,INDEX('Approved Products List'!$C$5:$C$2890,SMALL(IF($B$6:$B$4551=1,ROW($B$6:$B$4551)-ROW(B$6)+1),ROWS(D$6:D2825))),"")</f>
        <v>#REF!</v>
      </c>
      <c r="E2825" s="19" t="e">
        <f>IF(D2825="", "",MATCH(D2825,'Approved Products List'!C$5:C$2890,0))</f>
        <v>#REF!</v>
      </c>
      <c r="F2825" s="21" t="e">
        <f>IF(D2825="", "",COUNTIF('Approved Products List'!C$5:C$2890,D2825))</f>
        <v>#REF!</v>
      </c>
    </row>
    <row r="2826" spans="2:6" x14ac:dyDescent="0.25">
      <c r="B2826" s="20">
        <f>(COUNTIF('Approved Products List'!C$5:C1186,'Approved Products List'!C1186)=1)*1</f>
        <v>0</v>
      </c>
      <c r="C2826" s="19"/>
      <c r="D2826" s="19" t="e">
        <f t="array" ref="D2826">IF(ROWS(D$6:D2826)&lt;=C$5,INDEX('Approved Products List'!$C$5:$C$2890,SMALL(IF($B$6:$B$4551=1,ROW($B$6:$B$4551)-ROW(B$6)+1),ROWS(D$6:D2826))),"")</f>
        <v>#REF!</v>
      </c>
      <c r="E2826" s="19" t="e">
        <f>IF(D2826="", "",MATCH(D2826,'Approved Products List'!C$5:C$2890,0))</f>
        <v>#REF!</v>
      </c>
      <c r="F2826" s="21" t="e">
        <f>IF(D2826="", "",COUNTIF('Approved Products List'!C$5:C$2890,D2826))</f>
        <v>#REF!</v>
      </c>
    </row>
    <row r="2827" spans="2:6" x14ac:dyDescent="0.25">
      <c r="B2827" s="20">
        <f>(COUNTIF('Approved Products List'!C$5:C1187,'Approved Products List'!C1187)=1)*1</f>
        <v>0</v>
      </c>
      <c r="C2827" s="19"/>
      <c r="D2827" s="19" t="e">
        <f t="array" ref="D2827">IF(ROWS(D$6:D2827)&lt;=C$5,INDEX('Approved Products List'!$C$5:$C$2890,SMALL(IF($B$6:$B$4551=1,ROW($B$6:$B$4551)-ROW(B$6)+1),ROWS(D$6:D2827))),"")</f>
        <v>#REF!</v>
      </c>
      <c r="E2827" s="19" t="e">
        <f>IF(D2827="", "",MATCH(D2827,'Approved Products List'!C$5:C$2890,0))</f>
        <v>#REF!</v>
      </c>
      <c r="F2827" s="21" t="e">
        <f>IF(D2827="", "",COUNTIF('Approved Products List'!C$5:C$2890,D2827))</f>
        <v>#REF!</v>
      </c>
    </row>
    <row r="2828" spans="2:6" x14ac:dyDescent="0.25">
      <c r="B2828" s="20">
        <f>(COUNTIF('Approved Products List'!C$5:C1188,'Approved Products List'!C1188)=1)*1</f>
        <v>0</v>
      </c>
      <c r="C2828" s="19"/>
      <c r="D2828" s="19" t="e">
        <f t="array" ref="D2828">IF(ROWS(D$6:D2828)&lt;=C$5,INDEX('Approved Products List'!$C$5:$C$2890,SMALL(IF($B$6:$B$4551=1,ROW($B$6:$B$4551)-ROW(B$6)+1),ROWS(D$6:D2828))),"")</f>
        <v>#REF!</v>
      </c>
      <c r="E2828" s="19" t="e">
        <f>IF(D2828="", "",MATCH(D2828,'Approved Products List'!C$5:C$2890,0))</f>
        <v>#REF!</v>
      </c>
      <c r="F2828" s="21" t="e">
        <f>IF(D2828="", "",COUNTIF('Approved Products List'!C$5:C$2890,D2828))</f>
        <v>#REF!</v>
      </c>
    </row>
    <row r="2829" spans="2:6" x14ac:dyDescent="0.25">
      <c r="B2829" s="20">
        <f>(COUNTIF('Approved Products List'!C$5:C1189,'Approved Products List'!C1189)=1)*1</f>
        <v>0</v>
      </c>
      <c r="C2829" s="19"/>
      <c r="D2829" s="19" t="e">
        <f t="array" ref="D2829">IF(ROWS(D$6:D2829)&lt;=C$5,INDEX('Approved Products List'!$C$5:$C$2890,SMALL(IF($B$6:$B$4551=1,ROW($B$6:$B$4551)-ROW(B$6)+1),ROWS(D$6:D2829))),"")</f>
        <v>#REF!</v>
      </c>
      <c r="E2829" s="19" t="e">
        <f>IF(D2829="", "",MATCH(D2829,'Approved Products List'!C$5:C$2890,0))</f>
        <v>#REF!</v>
      </c>
      <c r="F2829" s="21" t="e">
        <f>IF(D2829="", "",COUNTIF('Approved Products List'!C$5:C$2890,D2829))</f>
        <v>#REF!</v>
      </c>
    </row>
    <row r="2830" spans="2:6" x14ac:dyDescent="0.25">
      <c r="B2830" s="20">
        <f>(COUNTIF('Approved Products List'!C$5:C1190,'Approved Products List'!C1190)=1)*1</f>
        <v>0</v>
      </c>
      <c r="C2830" s="19"/>
      <c r="D2830" s="19" t="e">
        <f t="array" ref="D2830">IF(ROWS(D$6:D2830)&lt;=C$5,INDEX('Approved Products List'!$C$5:$C$2890,SMALL(IF($B$6:$B$4551=1,ROW($B$6:$B$4551)-ROW(B$6)+1),ROWS(D$6:D2830))),"")</f>
        <v>#REF!</v>
      </c>
      <c r="E2830" s="19" t="e">
        <f>IF(D2830="", "",MATCH(D2830,'Approved Products List'!C$5:C$2890,0))</f>
        <v>#REF!</v>
      </c>
      <c r="F2830" s="21" t="e">
        <f>IF(D2830="", "",COUNTIF('Approved Products List'!C$5:C$2890,D2830))</f>
        <v>#REF!</v>
      </c>
    </row>
    <row r="2831" spans="2:6" x14ac:dyDescent="0.25">
      <c r="B2831" s="20">
        <f>(COUNTIF('Approved Products List'!C$5:C1191,'Approved Products List'!C1191)=1)*1</f>
        <v>0</v>
      </c>
      <c r="C2831" s="19"/>
      <c r="D2831" s="19" t="e">
        <f t="array" ref="D2831">IF(ROWS(D$6:D2831)&lt;=C$5,INDEX('Approved Products List'!$C$5:$C$2890,SMALL(IF($B$6:$B$4551=1,ROW($B$6:$B$4551)-ROW(B$6)+1),ROWS(D$6:D2831))),"")</f>
        <v>#REF!</v>
      </c>
      <c r="E2831" s="19" t="e">
        <f>IF(D2831="", "",MATCH(D2831,'Approved Products List'!C$5:C$2890,0))</f>
        <v>#REF!</v>
      </c>
      <c r="F2831" s="21" t="e">
        <f>IF(D2831="", "",COUNTIF('Approved Products List'!C$5:C$2890,D2831))</f>
        <v>#REF!</v>
      </c>
    </row>
    <row r="2832" spans="2:6" x14ac:dyDescent="0.25">
      <c r="B2832" s="20">
        <f>(COUNTIF('Approved Products List'!C$5:C1192,'Approved Products List'!C1192)=1)*1</f>
        <v>0</v>
      </c>
      <c r="C2832" s="19"/>
      <c r="D2832" s="19" t="e">
        <f t="array" ref="D2832">IF(ROWS(D$6:D2832)&lt;=C$5,INDEX('Approved Products List'!$C$5:$C$2890,SMALL(IF($B$6:$B$4551=1,ROW($B$6:$B$4551)-ROW(B$6)+1),ROWS(D$6:D2832))),"")</f>
        <v>#REF!</v>
      </c>
      <c r="E2832" s="19" t="e">
        <f>IF(D2832="", "",MATCH(D2832,'Approved Products List'!C$5:C$2890,0))</f>
        <v>#REF!</v>
      </c>
      <c r="F2832" s="21" t="e">
        <f>IF(D2832="", "",COUNTIF('Approved Products List'!C$5:C$2890,D2832))</f>
        <v>#REF!</v>
      </c>
    </row>
    <row r="2833" spans="2:6" x14ac:dyDescent="0.25">
      <c r="B2833" s="20">
        <f>(COUNTIF('Approved Products List'!C$5:C1193,'Approved Products List'!C1193)=1)*1</f>
        <v>0</v>
      </c>
      <c r="C2833" s="19"/>
      <c r="D2833" s="19" t="e">
        <f t="array" ref="D2833">IF(ROWS(D$6:D2833)&lt;=C$5,INDEX('Approved Products List'!$C$5:$C$2890,SMALL(IF($B$6:$B$4551=1,ROW($B$6:$B$4551)-ROW(B$6)+1),ROWS(D$6:D2833))),"")</f>
        <v>#REF!</v>
      </c>
      <c r="E2833" s="19" t="e">
        <f>IF(D2833="", "",MATCH(D2833,'Approved Products List'!C$5:C$2890,0))</f>
        <v>#REF!</v>
      </c>
      <c r="F2833" s="21" t="e">
        <f>IF(D2833="", "",COUNTIF('Approved Products List'!C$5:C$2890,D2833))</f>
        <v>#REF!</v>
      </c>
    </row>
    <row r="2834" spans="2:6" x14ac:dyDescent="0.25">
      <c r="B2834" s="20">
        <f>(COUNTIF('Approved Products List'!C$5:C1194,'Approved Products List'!C1194)=1)*1</f>
        <v>0</v>
      </c>
      <c r="C2834" s="19"/>
      <c r="D2834" s="19" t="e">
        <f t="array" ref="D2834">IF(ROWS(D$6:D2834)&lt;=C$5,INDEX('Approved Products List'!$C$5:$C$2890,SMALL(IF($B$6:$B$4551=1,ROW($B$6:$B$4551)-ROW(B$6)+1),ROWS(D$6:D2834))),"")</f>
        <v>#REF!</v>
      </c>
      <c r="E2834" s="19" t="e">
        <f>IF(D2834="", "",MATCH(D2834,'Approved Products List'!C$5:C$2890,0))</f>
        <v>#REF!</v>
      </c>
      <c r="F2834" s="21" t="e">
        <f>IF(D2834="", "",COUNTIF('Approved Products List'!C$5:C$2890,D2834))</f>
        <v>#REF!</v>
      </c>
    </row>
    <row r="2835" spans="2:6" x14ac:dyDescent="0.25">
      <c r="B2835" s="20">
        <f>(COUNTIF('Approved Products List'!C$5:C1195,'Approved Products List'!C1195)=1)*1</f>
        <v>0</v>
      </c>
      <c r="C2835" s="19"/>
      <c r="D2835" s="19" t="e">
        <f t="array" ref="D2835">IF(ROWS(D$6:D2835)&lt;=C$5,INDEX('Approved Products List'!$C$5:$C$2890,SMALL(IF($B$6:$B$4551=1,ROW($B$6:$B$4551)-ROW(B$6)+1),ROWS(D$6:D2835))),"")</f>
        <v>#REF!</v>
      </c>
      <c r="E2835" s="19" t="e">
        <f>IF(D2835="", "",MATCH(D2835,'Approved Products List'!C$5:C$2890,0))</f>
        <v>#REF!</v>
      </c>
      <c r="F2835" s="21" t="e">
        <f>IF(D2835="", "",COUNTIF('Approved Products List'!C$5:C$2890,D2835))</f>
        <v>#REF!</v>
      </c>
    </row>
    <row r="2836" spans="2:6" x14ac:dyDescent="0.25">
      <c r="B2836" s="20">
        <f>(COUNTIF('Approved Products List'!C$5:C1196,'Approved Products List'!C1196)=1)*1</f>
        <v>0</v>
      </c>
      <c r="C2836" s="19"/>
      <c r="D2836" s="19" t="e">
        <f t="array" ref="D2836">IF(ROWS(D$6:D2836)&lt;=C$5,INDEX('Approved Products List'!$C$5:$C$2890,SMALL(IF($B$6:$B$4551=1,ROW($B$6:$B$4551)-ROW(B$6)+1),ROWS(D$6:D2836))),"")</f>
        <v>#REF!</v>
      </c>
      <c r="E2836" s="19" t="e">
        <f>IF(D2836="", "",MATCH(D2836,'Approved Products List'!C$5:C$2890,0))</f>
        <v>#REF!</v>
      </c>
      <c r="F2836" s="21" t="e">
        <f>IF(D2836="", "",COUNTIF('Approved Products List'!C$5:C$2890,D2836))</f>
        <v>#REF!</v>
      </c>
    </row>
    <row r="2837" spans="2:6" x14ac:dyDescent="0.25">
      <c r="B2837" s="20">
        <f>(COUNTIF('Approved Products List'!C$5:C1197,'Approved Products List'!C1197)=1)*1</f>
        <v>0</v>
      </c>
      <c r="C2837" s="19"/>
      <c r="D2837" s="19" t="e">
        <f t="array" ref="D2837">IF(ROWS(D$6:D2837)&lt;=C$5,INDEX('Approved Products List'!$C$5:$C$2890,SMALL(IF($B$6:$B$4551=1,ROW($B$6:$B$4551)-ROW(B$6)+1),ROWS(D$6:D2837))),"")</f>
        <v>#REF!</v>
      </c>
      <c r="E2837" s="19" t="e">
        <f>IF(D2837="", "",MATCH(D2837,'Approved Products List'!C$5:C$2890,0))</f>
        <v>#REF!</v>
      </c>
      <c r="F2837" s="21" t="e">
        <f>IF(D2837="", "",COUNTIF('Approved Products List'!C$5:C$2890,D2837))</f>
        <v>#REF!</v>
      </c>
    </row>
    <row r="2838" spans="2:6" x14ac:dyDescent="0.25">
      <c r="B2838" s="20">
        <f>(COUNTIF('Approved Products List'!C$5:C1198,'Approved Products List'!C1198)=1)*1</f>
        <v>0</v>
      </c>
      <c r="C2838" s="19"/>
      <c r="D2838" s="19" t="e">
        <f t="array" ref="D2838">IF(ROWS(D$6:D2838)&lt;=C$5,INDEX('Approved Products List'!$C$5:$C$2890,SMALL(IF($B$6:$B$4551=1,ROW($B$6:$B$4551)-ROW(B$6)+1),ROWS(D$6:D2838))),"")</f>
        <v>#REF!</v>
      </c>
      <c r="E2838" s="19" t="e">
        <f>IF(D2838="", "",MATCH(D2838,'Approved Products List'!C$5:C$2890,0))</f>
        <v>#REF!</v>
      </c>
      <c r="F2838" s="21" t="e">
        <f>IF(D2838="", "",COUNTIF('Approved Products List'!C$5:C$2890,D2838))</f>
        <v>#REF!</v>
      </c>
    </row>
    <row r="2839" spans="2:6" x14ac:dyDescent="0.25">
      <c r="B2839" s="20">
        <f>(COUNTIF('Approved Products List'!C$5:C1199,'Approved Products List'!C1199)=1)*1</f>
        <v>0</v>
      </c>
      <c r="C2839" s="19"/>
      <c r="D2839" s="19" t="e">
        <f t="array" ref="D2839">IF(ROWS(D$6:D2839)&lt;=C$5,INDEX('Approved Products List'!$C$5:$C$2890,SMALL(IF($B$6:$B$4551=1,ROW($B$6:$B$4551)-ROW(B$6)+1),ROWS(D$6:D2839))),"")</f>
        <v>#REF!</v>
      </c>
      <c r="E2839" s="19" t="e">
        <f>IF(D2839="", "",MATCH(D2839,'Approved Products List'!C$5:C$2890,0))</f>
        <v>#REF!</v>
      </c>
      <c r="F2839" s="21" t="e">
        <f>IF(D2839="", "",COUNTIF('Approved Products List'!C$5:C$2890,D2839))</f>
        <v>#REF!</v>
      </c>
    </row>
    <row r="2840" spans="2:6" x14ac:dyDescent="0.25">
      <c r="B2840" s="20">
        <f>(COUNTIF('Approved Products List'!C$5:C1200,'Approved Products List'!C1200)=1)*1</f>
        <v>0</v>
      </c>
      <c r="C2840" s="19"/>
      <c r="D2840" s="19" t="e">
        <f t="array" ref="D2840">IF(ROWS(D$6:D2840)&lt;=C$5,INDEX('Approved Products List'!$C$5:$C$2890,SMALL(IF($B$6:$B$4551=1,ROW($B$6:$B$4551)-ROW(B$6)+1),ROWS(D$6:D2840))),"")</f>
        <v>#REF!</v>
      </c>
      <c r="E2840" s="19" t="e">
        <f>IF(D2840="", "",MATCH(D2840,'Approved Products List'!C$5:C$2890,0))</f>
        <v>#REF!</v>
      </c>
      <c r="F2840" s="21" t="e">
        <f>IF(D2840="", "",COUNTIF('Approved Products List'!C$5:C$2890,D2840))</f>
        <v>#REF!</v>
      </c>
    </row>
    <row r="2841" spans="2:6" x14ac:dyDescent="0.25">
      <c r="B2841" s="20">
        <f>(COUNTIF('Approved Products List'!C$5:C1201,'Approved Products List'!C1201)=1)*1</f>
        <v>0</v>
      </c>
      <c r="C2841" s="19"/>
      <c r="D2841" s="19" t="e">
        <f t="array" ref="D2841">IF(ROWS(D$6:D2841)&lt;=C$5,INDEX('Approved Products List'!$C$5:$C$2890,SMALL(IF($B$6:$B$4551=1,ROW($B$6:$B$4551)-ROW(B$6)+1),ROWS(D$6:D2841))),"")</f>
        <v>#REF!</v>
      </c>
      <c r="E2841" s="19" t="e">
        <f>IF(D2841="", "",MATCH(D2841,'Approved Products List'!C$5:C$2890,0))</f>
        <v>#REF!</v>
      </c>
      <c r="F2841" s="21" t="e">
        <f>IF(D2841="", "",COUNTIF('Approved Products List'!C$5:C$2890,D2841))</f>
        <v>#REF!</v>
      </c>
    </row>
    <row r="2842" spans="2:6" x14ac:dyDescent="0.25">
      <c r="B2842" s="20">
        <f>(COUNTIF('Approved Products List'!C$5:C1202,'Approved Products List'!C1202)=1)*1</f>
        <v>0</v>
      </c>
      <c r="C2842" s="19"/>
      <c r="D2842" s="19" t="e">
        <f t="array" ref="D2842">IF(ROWS(D$6:D2842)&lt;=C$5,INDEX('Approved Products List'!$C$5:$C$2890,SMALL(IF($B$6:$B$4551=1,ROW($B$6:$B$4551)-ROW(B$6)+1),ROWS(D$6:D2842))),"")</f>
        <v>#REF!</v>
      </c>
      <c r="E2842" s="19" t="e">
        <f>IF(D2842="", "",MATCH(D2842,'Approved Products List'!C$5:C$2890,0))</f>
        <v>#REF!</v>
      </c>
      <c r="F2842" s="21" t="e">
        <f>IF(D2842="", "",COUNTIF('Approved Products List'!C$5:C$2890,D2842))</f>
        <v>#REF!</v>
      </c>
    </row>
    <row r="2843" spans="2:6" x14ac:dyDescent="0.25">
      <c r="B2843" s="20">
        <f>(COUNTIF('Approved Products List'!C$5:C1203,'Approved Products List'!C1203)=1)*1</f>
        <v>0</v>
      </c>
      <c r="C2843" s="19"/>
      <c r="D2843" s="19" t="e">
        <f t="array" ref="D2843">IF(ROWS(D$6:D2843)&lt;=C$5,INDEX('Approved Products List'!$C$5:$C$2890,SMALL(IF($B$6:$B$4551=1,ROW($B$6:$B$4551)-ROW(B$6)+1),ROWS(D$6:D2843))),"")</f>
        <v>#REF!</v>
      </c>
      <c r="E2843" s="19" t="e">
        <f>IF(D2843="", "",MATCH(D2843,'Approved Products List'!C$5:C$2890,0))</f>
        <v>#REF!</v>
      </c>
      <c r="F2843" s="21" t="e">
        <f>IF(D2843="", "",COUNTIF('Approved Products List'!C$5:C$2890,D2843))</f>
        <v>#REF!</v>
      </c>
    </row>
    <row r="2844" spans="2:6" x14ac:dyDescent="0.25">
      <c r="B2844" s="20">
        <f>(COUNTIF('Approved Products List'!C$5:C1204,'Approved Products List'!C1204)=1)*1</f>
        <v>0</v>
      </c>
      <c r="C2844" s="19"/>
      <c r="D2844" s="19" t="e">
        <f t="array" ref="D2844">IF(ROWS(D$6:D2844)&lt;=C$5,INDEX('Approved Products List'!$C$5:$C$2890,SMALL(IF($B$6:$B$4551=1,ROW($B$6:$B$4551)-ROW(B$6)+1),ROWS(D$6:D2844))),"")</f>
        <v>#REF!</v>
      </c>
      <c r="E2844" s="19" t="e">
        <f>IF(D2844="", "",MATCH(D2844,'Approved Products List'!C$5:C$2890,0))</f>
        <v>#REF!</v>
      </c>
      <c r="F2844" s="21" t="e">
        <f>IF(D2844="", "",COUNTIF('Approved Products List'!C$5:C$2890,D2844))</f>
        <v>#REF!</v>
      </c>
    </row>
    <row r="2845" spans="2:6" x14ac:dyDescent="0.25">
      <c r="B2845" s="20">
        <f>(COUNTIF('Approved Products List'!C$5:C1205,'Approved Products List'!C1205)=1)*1</f>
        <v>0</v>
      </c>
      <c r="C2845" s="19"/>
      <c r="D2845" s="19" t="e">
        <f t="array" ref="D2845">IF(ROWS(D$6:D2845)&lt;=C$5,INDEX('Approved Products List'!$C$5:$C$2890,SMALL(IF($B$6:$B$4551=1,ROW($B$6:$B$4551)-ROW(B$6)+1),ROWS(D$6:D2845))),"")</f>
        <v>#REF!</v>
      </c>
      <c r="E2845" s="19" t="e">
        <f>IF(D2845="", "",MATCH(D2845,'Approved Products List'!C$5:C$2890,0))</f>
        <v>#REF!</v>
      </c>
      <c r="F2845" s="21" t="e">
        <f>IF(D2845="", "",COUNTIF('Approved Products List'!C$5:C$2890,D2845))</f>
        <v>#REF!</v>
      </c>
    </row>
    <row r="2846" spans="2:6" x14ac:dyDescent="0.25">
      <c r="B2846" s="20">
        <f>(COUNTIF('Approved Products List'!C$5:C1206,'Approved Products List'!C1206)=1)*1</f>
        <v>0</v>
      </c>
      <c r="C2846" s="19"/>
      <c r="D2846" s="19" t="e">
        <f t="array" ref="D2846">IF(ROWS(D$6:D2846)&lt;=C$5,INDEX('Approved Products List'!$C$5:$C$2890,SMALL(IF($B$6:$B$4551=1,ROW($B$6:$B$4551)-ROW(B$6)+1),ROWS(D$6:D2846))),"")</f>
        <v>#REF!</v>
      </c>
      <c r="E2846" s="19" t="e">
        <f>IF(D2846="", "",MATCH(D2846,'Approved Products List'!C$5:C$2890,0))</f>
        <v>#REF!</v>
      </c>
      <c r="F2846" s="21" t="e">
        <f>IF(D2846="", "",COUNTIF('Approved Products List'!C$5:C$2890,D2846))</f>
        <v>#REF!</v>
      </c>
    </row>
    <row r="2847" spans="2:6" x14ac:dyDescent="0.25">
      <c r="B2847" s="20">
        <f>(COUNTIF('Approved Products List'!C$5:C1207,'Approved Products List'!C1207)=1)*1</f>
        <v>0</v>
      </c>
      <c r="C2847" s="19"/>
      <c r="D2847" s="19" t="e">
        <f t="array" ref="D2847">IF(ROWS(D$6:D2847)&lt;=C$5,INDEX('Approved Products List'!$C$5:$C$2890,SMALL(IF($B$6:$B$4551=1,ROW($B$6:$B$4551)-ROW(B$6)+1),ROWS(D$6:D2847))),"")</f>
        <v>#REF!</v>
      </c>
      <c r="E2847" s="19" t="e">
        <f>IF(D2847="", "",MATCH(D2847,'Approved Products List'!C$5:C$2890,0))</f>
        <v>#REF!</v>
      </c>
      <c r="F2847" s="21" t="e">
        <f>IF(D2847="", "",COUNTIF('Approved Products List'!C$5:C$2890,D2847))</f>
        <v>#REF!</v>
      </c>
    </row>
    <row r="2848" spans="2:6" x14ac:dyDescent="0.25">
      <c r="B2848" s="20">
        <f>(COUNTIF('Approved Products List'!C$5:C1208,'Approved Products List'!C1208)=1)*1</f>
        <v>0</v>
      </c>
      <c r="C2848" s="19"/>
      <c r="D2848" s="19" t="e">
        <f t="array" ref="D2848">IF(ROWS(D$6:D2848)&lt;=C$5,INDEX('Approved Products List'!$C$5:$C$2890,SMALL(IF($B$6:$B$4551=1,ROW($B$6:$B$4551)-ROW(B$6)+1),ROWS(D$6:D2848))),"")</f>
        <v>#REF!</v>
      </c>
      <c r="E2848" s="19" t="e">
        <f>IF(D2848="", "",MATCH(D2848,'Approved Products List'!C$5:C$2890,0))</f>
        <v>#REF!</v>
      </c>
      <c r="F2848" s="21" t="e">
        <f>IF(D2848="", "",COUNTIF('Approved Products List'!C$5:C$2890,D2848))</f>
        <v>#REF!</v>
      </c>
    </row>
    <row r="2849" spans="2:6" x14ac:dyDescent="0.25">
      <c r="B2849" s="20">
        <f>(COUNTIF('Approved Products List'!C$5:C1209,'Approved Products List'!C1209)=1)*1</f>
        <v>0</v>
      </c>
      <c r="C2849" s="19"/>
      <c r="D2849" s="19" t="e">
        <f t="array" ref="D2849">IF(ROWS(D$6:D2849)&lt;=C$5,INDEX('Approved Products List'!$C$5:$C$2890,SMALL(IF($B$6:$B$4551=1,ROW($B$6:$B$4551)-ROW(B$6)+1),ROWS(D$6:D2849))),"")</f>
        <v>#REF!</v>
      </c>
      <c r="E2849" s="19" t="e">
        <f>IF(D2849="", "",MATCH(D2849,'Approved Products List'!C$5:C$2890,0))</f>
        <v>#REF!</v>
      </c>
      <c r="F2849" s="21" t="e">
        <f>IF(D2849="", "",COUNTIF('Approved Products List'!C$5:C$2890,D2849))</f>
        <v>#REF!</v>
      </c>
    </row>
    <row r="2850" spans="2:6" x14ac:dyDescent="0.25">
      <c r="B2850" s="20">
        <f>(COUNTIF('Approved Products List'!C$5:C1210,'Approved Products List'!C1210)=1)*1</f>
        <v>0</v>
      </c>
      <c r="C2850" s="19"/>
      <c r="D2850" s="19" t="e">
        <f t="array" ref="D2850">IF(ROWS(D$6:D2850)&lt;=C$5,INDEX('Approved Products List'!$C$5:$C$2890,SMALL(IF($B$6:$B$4551=1,ROW($B$6:$B$4551)-ROW(B$6)+1),ROWS(D$6:D2850))),"")</f>
        <v>#REF!</v>
      </c>
      <c r="E2850" s="19" t="e">
        <f>IF(D2850="", "",MATCH(D2850,'Approved Products List'!C$5:C$2890,0))</f>
        <v>#REF!</v>
      </c>
      <c r="F2850" s="21" t="e">
        <f>IF(D2850="", "",COUNTIF('Approved Products List'!C$5:C$2890,D2850))</f>
        <v>#REF!</v>
      </c>
    </row>
    <row r="2851" spans="2:6" x14ac:dyDescent="0.25">
      <c r="B2851" s="20">
        <f>(COUNTIF('Approved Products List'!C$5:C1211,'Approved Products List'!C1211)=1)*1</f>
        <v>0</v>
      </c>
      <c r="C2851" s="19"/>
      <c r="D2851" s="19" t="e">
        <f t="array" ref="D2851">IF(ROWS(D$6:D2851)&lt;=C$5,INDEX('Approved Products List'!$C$5:$C$2890,SMALL(IF($B$6:$B$4551=1,ROW($B$6:$B$4551)-ROW(B$6)+1),ROWS(D$6:D2851))),"")</f>
        <v>#REF!</v>
      </c>
      <c r="E2851" s="19" t="e">
        <f>IF(D2851="", "",MATCH(D2851,'Approved Products List'!C$5:C$2890,0))</f>
        <v>#REF!</v>
      </c>
      <c r="F2851" s="21" t="e">
        <f>IF(D2851="", "",COUNTIF('Approved Products List'!C$5:C$2890,D2851))</f>
        <v>#REF!</v>
      </c>
    </row>
    <row r="2852" spans="2:6" x14ac:dyDescent="0.25">
      <c r="B2852" s="20">
        <f>(COUNTIF('Approved Products List'!C$5:C1212,'Approved Products List'!C1212)=1)*1</f>
        <v>0</v>
      </c>
      <c r="C2852" s="19"/>
      <c r="D2852" s="19" t="e">
        <f t="array" ref="D2852">IF(ROWS(D$6:D2852)&lt;=C$5,INDEX('Approved Products List'!$C$5:$C$2890,SMALL(IF($B$6:$B$4551=1,ROW($B$6:$B$4551)-ROW(B$6)+1),ROWS(D$6:D2852))),"")</f>
        <v>#REF!</v>
      </c>
      <c r="E2852" s="19" t="e">
        <f>IF(D2852="", "",MATCH(D2852,'Approved Products List'!C$5:C$2890,0))</f>
        <v>#REF!</v>
      </c>
      <c r="F2852" s="21" t="e">
        <f>IF(D2852="", "",COUNTIF('Approved Products List'!C$5:C$2890,D2852))</f>
        <v>#REF!</v>
      </c>
    </row>
    <row r="2853" spans="2:6" x14ac:dyDescent="0.25">
      <c r="B2853" s="20">
        <f>(COUNTIF('Approved Products List'!C$5:C1213,'Approved Products List'!C1213)=1)*1</f>
        <v>0</v>
      </c>
      <c r="C2853" s="19"/>
      <c r="D2853" s="19" t="e">
        <f t="array" ref="D2853">IF(ROWS(D$6:D2853)&lt;=C$5,INDEX('Approved Products List'!$C$5:$C$2890,SMALL(IF($B$6:$B$4551=1,ROW($B$6:$B$4551)-ROW(B$6)+1),ROWS(D$6:D2853))),"")</f>
        <v>#REF!</v>
      </c>
      <c r="E2853" s="19" t="e">
        <f>IF(D2853="", "",MATCH(D2853,'Approved Products List'!C$5:C$2890,0))</f>
        <v>#REF!</v>
      </c>
      <c r="F2853" s="21" t="e">
        <f>IF(D2853="", "",COUNTIF('Approved Products List'!C$5:C$2890,D2853))</f>
        <v>#REF!</v>
      </c>
    </row>
    <row r="2854" spans="2:6" x14ac:dyDescent="0.25">
      <c r="B2854" s="20">
        <f>(COUNTIF('Approved Products List'!C$5:C1214,'Approved Products List'!C1214)=1)*1</f>
        <v>0</v>
      </c>
      <c r="C2854" s="19"/>
      <c r="D2854" s="19" t="e">
        <f t="array" ref="D2854">IF(ROWS(D$6:D2854)&lt;=C$5,INDEX('Approved Products List'!$C$5:$C$2890,SMALL(IF($B$6:$B$4551=1,ROW($B$6:$B$4551)-ROW(B$6)+1),ROWS(D$6:D2854))),"")</f>
        <v>#REF!</v>
      </c>
      <c r="E2854" s="19" t="e">
        <f>IF(D2854="", "",MATCH(D2854,'Approved Products List'!C$5:C$2890,0))</f>
        <v>#REF!</v>
      </c>
      <c r="F2854" s="21" t="e">
        <f>IF(D2854="", "",COUNTIF('Approved Products List'!C$5:C$2890,D2854))</f>
        <v>#REF!</v>
      </c>
    </row>
    <row r="2855" spans="2:6" x14ac:dyDescent="0.25">
      <c r="B2855" s="20">
        <f>(COUNTIF('Approved Products List'!C$5:C1215,'Approved Products List'!C1215)=1)*1</f>
        <v>0</v>
      </c>
      <c r="C2855" s="19"/>
      <c r="D2855" s="19" t="e">
        <f t="array" ref="D2855">IF(ROWS(D$6:D2855)&lt;=C$5,INDEX('Approved Products List'!$C$5:$C$2890,SMALL(IF($B$6:$B$4551=1,ROW($B$6:$B$4551)-ROW(B$6)+1),ROWS(D$6:D2855))),"")</f>
        <v>#REF!</v>
      </c>
      <c r="E2855" s="19" t="e">
        <f>IF(D2855="", "",MATCH(D2855,'Approved Products List'!C$5:C$2890,0))</f>
        <v>#REF!</v>
      </c>
      <c r="F2855" s="21" t="e">
        <f>IF(D2855="", "",COUNTIF('Approved Products List'!C$5:C$2890,D2855))</f>
        <v>#REF!</v>
      </c>
    </row>
    <row r="2856" spans="2:6" x14ac:dyDescent="0.25">
      <c r="B2856" s="20">
        <f>(COUNTIF('Approved Products List'!C$5:C1216,'Approved Products List'!C1216)=1)*1</f>
        <v>0</v>
      </c>
      <c r="C2856" s="19"/>
      <c r="D2856" s="19" t="e">
        <f t="array" ref="D2856">IF(ROWS(D$6:D2856)&lt;=C$5,INDEX('Approved Products List'!$C$5:$C$2890,SMALL(IF($B$6:$B$4551=1,ROW($B$6:$B$4551)-ROW(B$6)+1),ROWS(D$6:D2856))),"")</f>
        <v>#REF!</v>
      </c>
      <c r="E2856" s="19" t="e">
        <f>IF(D2856="", "",MATCH(D2856,'Approved Products List'!C$5:C$2890,0))</f>
        <v>#REF!</v>
      </c>
      <c r="F2856" s="21" t="e">
        <f>IF(D2856="", "",COUNTIF('Approved Products List'!C$5:C$2890,D2856))</f>
        <v>#REF!</v>
      </c>
    </row>
    <row r="2857" spans="2:6" x14ac:dyDescent="0.25">
      <c r="B2857" s="20">
        <f>(COUNTIF('Approved Products List'!C$5:C1217,'Approved Products List'!C1217)=1)*1</f>
        <v>0</v>
      </c>
      <c r="C2857" s="19"/>
      <c r="D2857" s="19" t="e">
        <f t="array" ref="D2857">IF(ROWS(D$6:D2857)&lt;=C$5,INDEX('Approved Products List'!$C$5:$C$2890,SMALL(IF($B$6:$B$4551=1,ROW($B$6:$B$4551)-ROW(B$6)+1),ROWS(D$6:D2857))),"")</f>
        <v>#REF!</v>
      </c>
      <c r="E2857" s="19" t="e">
        <f>IF(D2857="", "",MATCH(D2857,'Approved Products List'!C$5:C$2890,0))</f>
        <v>#REF!</v>
      </c>
      <c r="F2857" s="21" t="e">
        <f>IF(D2857="", "",COUNTIF('Approved Products List'!C$5:C$2890,D2857))</f>
        <v>#REF!</v>
      </c>
    </row>
    <row r="2858" spans="2:6" x14ac:dyDescent="0.25">
      <c r="B2858" s="20">
        <f>(COUNTIF('Approved Products List'!C$5:C1218,'Approved Products List'!C1218)=1)*1</f>
        <v>0</v>
      </c>
      <c r="C2858" s="19"/>
      <c r="D2858" s="19" t="e">
        <f t="array" ref="D2858">IF(ROWS(D$6:D2858)&lt;=C$5,INDEX('Approved Products List'!$C$5:$C$2890,SMALL(IF($B$6:$B$4551=1,ROW($B$6:$B$4551)-ROW(B$6)+1),ROWS(D$6:D2858))),"")</f>
        <v>#REF!</v>
      </c>
      <c r="E2858" s="19" t="e">
        <f>IF(D2858="", "",MATCH(D2858,'Approved Products List'!C$5:C$2890,0))</f>
        <v>#REF!</v>
      </c>
      <c r="F2858" s="21" t="e">
        <f>IF(D2858="", "",COUNTIF('Approved Products List'!C$5:C$2890,D2858))</f>
        <v>#REF!</v>
      </c>
    </row>
    <row r="2859" spans="2:6" x14ac:dyDescent="0.25">
      <c r="B2859" s="20">
        <f>(COUNTIF('Approved Products List'!C$5:C1219,'Approved Products List'!C1219)=1)*1</f>
        <v>0</v>
      </c>
      <c r="C2859" s="19"/>
      <c r="D2859" s="19" t="e">
        <f t="array" ref="D2859">IF(ROWS(D$6:D2859)&lt;=C$5,INDEX('Approved Products List'!$C$5:$C$2890,SMALL(IF($B$6:$B$4551=1,ROW($B$6:$B$4551)-ROW(B$6)+1),ROWS(D$6:D2859))),"")</f>
        <v>#REF!</v>
      </c>
      <c r="E2859" s="19" t="e">
        <f>IF(D2859="", "",MATCH(D2859,'Approved Products List'!C$5:C$2890,0))</f>
        <v>#REF!</v>
      </c>
      <c r="F2859" s="21" t="e">
        <f>IF(D2859="", "",COUNTIF('Approved Products List'!C$5:C$2890,D2859))</f>
        <v>#REF!</v>
      </c>
    </row>
    <row r="2860" spans="2:6" x14ac:dyDescent="0.25">
      <c r="B2860" s="20">
        <f>(COUNTIF('Approved Products List'!C$5:C1220,'Approved Products List'!C1220)=1)*1</f>
        <v>0</v>
      </c>
      <c r="C2860" s="19"/>
      <c r="D2860" s="19" t="e">
        <f t="array" ref="D2860">IF(ROWS(D$6:D2860)&lt;=C$5,INDEX('Approved Products List'!$C$5:$C$2890,SMALL(IF($B$6:$B$4551=1,ROW($B$6:$B$4551)-ROW(B$6)+1),ROWS(D$6:D2860))),"")</f>
        <v>#REF!</v>
      </c>
      <c r="E2860" s="19" t="e">
        <f>IF(D2860="", "",MATCH(D2860,'Approved Products List'!C$5:C$2890,0))</f>
        <v>#REF!</v>
      </c>
      <c r="F2860" s="21" t="e">
        <f>IF(D2860="", "",COUNTIF('Approved Products List'!C$5:C$2890,D2860))</f>
        <v>#REF!</v>
      </c>
    </row>
    <row r="2861" spans="2:6" x14ac:dyDescent="0.25">
      <c r="B2861" s="20">
        <f>(COUNTIF('Approved Products List'!C$5:C1221,'Approved Products List'!C1221)=1)*1</f>
        <v>0</v>
      </c>
      <c r="C2861" s="19"/>
      <c r="D2861" s="19" t="e">
        <f t="array" ref="D2861">IF(ROWS(D$6:D2861)&lt;=C$5,INDEX('Approved Products List'!$C$5:$C$2890,SMALL(IF($B$6:$B$4551=1,ROW($B$6:$B$4551)-ROW(B$6)+1),ROWS(D$6:D2861))),"")</f>
        <v>#REF!</v>
      </c>
      <c r="E2861" s="19" t="e">
        <f>IF(D2861="", "",MATCH(D2861,'Approved Products List'!C$5:C$2890,0))</f>
        <v>#REF!</v>
      </c>
      <c r="F2861" s="21" t="e">
        <f>IF(D2861="", "",COUNTIF('Approved Products List'!C$5:C$2890,D2861))</f>
        <v>#REF!</v>
      </c>
    </row>
    <row r="2862" spans="2:6" x14ac:dyDescent="0.25">
      <c r="B2862" s="20">
        <f>(COUNTIF('Approved Products List'!C$5:C1222,'Approved Products List'!C1222)=1)*1</f>
        <v>0</v>
      </c>
      <c r="C2862" s="19"/>
      <c r="D2862" s="19" t="e">
        <f t="array" ref="D2862">IF(ROWS(D$6:D2862)&lt;=C$5,INDEX('Approved Products List'!$C$5:$C$2890,SMALL(IF($B$6:$B$4551=1,ROW($B$6:$B$4551)-ROW(B$6)+1),ROWS(D$6:D2862))),"")</f>
        <v>#REF!</v>
      </c>
      <c r="E2862" s="19" t="e">
        <f>IF(D2862="", "",MATCH(D2862,'Approved Products List'!C$5:C$2890,0))</f>
        <v>#REF!</v>
      </c>
      <c r="F2862" s="21" t="e">
        <f>IF(D2862="", "",COUNTIF('Approved Products List'!C$5:C$2890,D2862))</f>
        <v>#REF!</v>
      </c>
    </row>
    <row r="2863" spans="2:6" x14ac:dyDescent="0.25">
      <c r="B2863" s="20">
        <f>(COUNTIF('Approved Products List'!C$5:C1223,'Approved Products List'!C1223)=1)*1</f>
        <v>0</v>
      </c>
      <c r="C2863" s="19"/>
      <c r="D2863" s="19" t="e">
        <f t="array" ref="D2863">IF(ROWS(D$6:D2863)&lt;=C$5,INDEX('Approved Products List'!$C$5:$C$2890,SMALL(IF($B$6:$B$4551=1,ROW($B$6:$B$4551)-ROW(B$6)+1),ROWS(D$6:D2863))),"")</f>
        <v>#REF!</v>
      </c>
      <c r="E2863" s="19" t="e">
        <f>IF(D2863="", "",MATCH(D2863,'Approved Products List'!C$5:C$2890,0))</f>
        <v>#REF!</v>
      </c>
      <c r="F2863" s="21" t="e">
        <f>IF(D2863="", "",COUNTIF('Approved Products List'!C$5:C$2890,D2863))</f>
        <v>#REF!</v>
      </c>
    </row>
    <row r="2864" spans="2:6" x14ac:dyDescent="0.25">
      <c r="B2864" s="20">
        <f>(COUNTIF('Approved Products List'!C$5:C1224,'Approved Products List'!C1224)=1)*1</f>
        <v>0</v>
      </c>
      <c r="C2864" s="19"/>
      <c r="D2864" s="19" t="e">
        <f t="array" ref="D2864">IF(ROWS(D$6:D2864)&lt;=C$5,INDEX('Approved Products List'!$C$5:$C$2890,SMALL(IF($B$6:$B$4551=1,ROW($B$6:$B$4551)-ROW(B$6)+1),ROWS(D$6:D2864))),"")</f>
        <v>#REF!</v>
      </c>
      <c r="E2864" s="19" t="e">
        <f>IF(D2864="", "",MATCH(D2864,'Approved Products List'!C$5:C$2890,0))</f>
        <v>#REF!</v>
      </c>
      <c r="F2864" s="21" t="e">
        <f>IF(D2864="", "",COUNTIF('Approved Products List'!C$5:C$2890,D2864))</f>
        <v>#REF!</v>
      </c>
    </row>
    <row r="2865" spans="2:6" x14ac:dyDescent="0.25">
      <c r="B2865" s="20">
        <f>(COUNTIF('Approved Products List'!C$5:C1225,'Approved Products List'!C1225)=1)*1</f>
        <v>0</v>
      </c>
      <c r="C2865" s="19"/>
      <c r="D2865" s="19" t="e">
        <f t="array" ref="D2865">IF(ROWS(D$6:D2865)&lt;=C$5,INDEX('Approved Products List'!$C$5:$C$2890,SMALL(IF($B$6:$B$4551=1,ROW($B$6:$B$4551)-ROW(B$6)+1),ROWS(D$6:D2865))),"")</f>
        <v>#REF!</v>
      </c>
      <c r="E2865" s="19" t="e">
        <f>IF(D2865="", "",MATCH(D2865,'Approved Products List'!C$5:C$2890,0))</f>
        <v>#REF!</v>
      </c>
      <c r="F2865" s="21" t="e">
        <f>IF(D2865="", "",COUNTIF('Approved Products List'!C$5:C$2890,D2865))</f>
        <v>#REF!</v>
      </c>
    </row>
    <row r="2866" spans="2:6" x14ac:dyDescent="0.25">
      <c r="B2866" s="20">
        <f>(COUNTIF('Approved Products List'!C$5:C1226,'Approved Products List'!C1226)=1)*1</f>
        <v>0</v>
      </c>
      <c r="C2866" s="19"/>
      <c r="D2866" s="19" t="e">
        <f t="array" ref="D2866">IF(ROWS(D$6:D2866)&lt;=C$5,INDEX('Approved Products List'!$C$5:$C$2890,SMALL(IF($B$6:$B$4551=1,ROW($B$6:$B$4551)-ROW(B$6)+1),ROWS(D$6:D2866))),"")</f>
        <v>#REF!</v>
      </c>
      <c r="E2866" s="19" t="e">
        <f>IF(D2866="", "",MATCH(D2866,'Approved Products List'!C$5:C$2890,0))</f>
        <v>#REF!</v>
      </c>
      <c r="F2866" s="21" t="e">
        <f>IF(D2866="", "",COUNTIF('Approved Products List'!C$5:C$2890,D2866))</f>
        <v>#REF!</v>
      </c>
    </row>
    <row r="2867" spans="2:6" x14ac:dyDescent="0.25">
      <c r="B2867" s="20">
        <f>(COUNTIF('Approved Products List'!C$5:C1227,'Approved Products List'!C1227)=1)*1</f>
        <v>0</v>
      </c>
      <c r="C2867" s="19"/>
      <c r="D2867" s="19" t="e">
        <f t="array" ref="D2867">IF(ROWS(D$6:D2867)&lt;=C$5,INDEX('Approved Products List'!$C$5:$C$2890,SMALL(IF($B$6:$B$4551=1,ROW($B$6:$B$4551)-ROW(B$6)+1),ROWS(D$6:D2867))),"")</f>
        <v>#REF!</v>
      </c>
      <c r="E2867" s="19" t="e">
        <f>IF(D2867="", "",MATCH(D2867,'Approved Products List'!C$5:C$2890,0))</f>
        <v>#REF!</v>
      </c>
      <c r="F2867" s="21" t="e">
        <f>IF(D2867="", "",COUNTIF('Approved Products List'!C$5:C$2890,D2867))</f>
        <v>#REF!</v>
      </c>
    </row>
    <row r="2868" spans="2:6" x14ac:dyDescent="0.25">
      <c r="B2868" s="20">
        <f>(COUNTIF('Approved Products List'!C$5:C1228,'Approved Products List'!C1228)=1)*1</f>
        <v>0</v>
      </c>
      <c r="C2868" s="19"/>
      <c r="D2868" s="19" t="e">
        <f t="array" ref="D2868">IF(ROWS(D$6:D2868)&lt;=C$5,INDEX('Approved Products List'!$C$5:$C$2890,SMALL(IF($B$6:$B$4551=1,ROW($B$6:$B$4551)-ROW(B$6)+1),ROWS(D$6:D2868))),"")</f>
        <v>#REF!</v>
      </c>
      <c r="E2868" s="19" t="e">
        <f>IF(D2868="", "",MATCH(D2868,'Approved Products List'!C$5:C$2890,0))</f>
        <v>#REF!</v>
      </c>
      <c r="F2868" s="21" t="e">
        <f>IF(D2868="", "",COUNTIF('Approved Products List'!C$5:C$2890,D2868))</f>
        <v>#REF!</v>
      </c>
    </row>
    <row r="2869" spans="2:6" x14ac:dyDescent="0.25">
      <c r="B2869" s="20">
        <f>(COUNTIF('Approved Products List'!C$5:C1229,'Approved Products List'!C1229)=1)*1</f>
        <v>0</v>
      </c>
      <c r="C2869" s="19"/>
      <c r="D2869" s="19" t="e">
        <f t="array" ref="D2869">IF(ROWS(D$6:D2869)&lt;=C$5,INDEX('Approved Products List'!$C$5:$C$2890,SMALL(IF($B$6:$B$4551=1,ROW($B$6:$B$4551)-ROW(B$6)+1),ROWS(D$6:D2869))),"")</f>
        <v>#REF!</v>
      </c>
      <c r="E2869" s="19" t="e">
        <f>IF(D2869="", "",MATCH(D2869,'Approved Products List'!C$5:C$2890,0))</f>
        <v>#REF!</v>
      </c>
      <c r="F2869" s="21" t="e">
        <f>IF(D2869="", "",COUNTIF('Approved Products List'!C$5:C$2890,D2869))</f>
        <v>#REF!</v>
      </c>
    </row>
    <row r="2870" spans="2:6" x14ac:dyDescent="0.25">
      <c r="B2870" s="20">
        <f>(COUNTIF('Approved Products List'!C$5:C1230,'Approved Products List'!C1230)=1)*1</f>
        <v>0</v>
      </c>
      <c r="C2870" s="19"/>
      <c r="D2870" s="19" t="e">
        <f t="array" ref="D2870">IF(ROWS(D$6:D2870)&lt;=C$5,INDEX('Approved Products List'!$C$5:$C$2890,SMALL(IF($B$6:$B$4551=1,ROW($B$6:$B$4551)-ROW(B$6)+1),ROWS(D$6:D2870))),"")</f>
        <v>#REF!</v>
      </c>
      <c r="E2870" s="19" t="e">
        <f>IF(D2870="", "",MATCH(D2870,'Approved Products List'!C$5:C$2890,0))</f>
        <v>#REF!</v>
      </c>
      <c r="F2870" s="21" t="e">
        <f>IF(D2870="", "",COUNTIF('Approved Products List'!C$5:C$2890,D2870))</f>
        <v>#REF!</v>
      </c>
    </row>
    <row r="2871" spans="2:6" x14ac:dyDescent="0.25">
      <c r="B2871" s="20">
        <f>(COUNTIF('Approved Products List'!C$5:C1231,'Approved Products List'!C1231)=1)*1</f>
        <v>0</v>
      </c>
      <c r="C2871" s="19"/>
      <c r="D2871" s="19" t="e">
        <f t="array" ref="D2871">IF(ROWS(D$6:D2871)&lt;=C$5,INDEX('Approved Products List'!$C$5:$C$2890,SMALL(IF($B$6:$B$4551=1,ROW($B$6:$B$4551)-ROW(B$6)+1),ROWS(D$6:D2871))),"")</f>
        <v>#REF!</v>
      </c>
      <c r="E2871" s="19" t="e">
        <f>IF(D2871="", "",MATCH(D2871,'Approved Products List'!C$5:C$2890,0))</f>
        <v>#REF!</v>
      </c>
      <c r="F2871" s="21" t="e">
        <f>IF(D2871="", "",COUNTIF('Approved Products List'!C$5:C$2890,D2871))</f>
        <v>#REF!</v>
      </c>
    </row>
    <row r="2872" spans="2:6" x14ac:dyDescent="0.25">
      <c r="B2872" s="20">
        <f>(COUNTIF('Approved Products List'!C$5:C1232,'Approved Products List'!C1232)=1)*1</f>
        <v>0</v>
      </c>
      <c r="C2872" s="19"/>
      <c r="D2872" s="19" t="e">
        <f t="array" ref="D2872">IF(ROWS(D$6:D2872)&lt;=C$5,INDEX('Approved Products List'!$C$5:$C$2890,SMALL(IF($B$6:$B$4551=1,ROW($B$6:$B$4551)-ROW(B$6)+1),ROWS(D$6:D2872))),"")</f>
        <v>#REF!</v>
      </c>
      <c r="E2872" s="19" t="e">
        <f>IF(D2872="", "",MATCH(D2872,'Approved Products List'!C$5:C$2890,0))</f>
        <v>#REF!</v>
      </c>
      <c r="F2872" s="21" t="e">
        <f>IF(D2872="", "",COUNTIF('Approved Products List'!C$5:C$2890,D2872))</f>
        <v>#REF!</v>
      </c>
    </row>
    <row r="2873" spans="2:6" x14ac:dyDescent="0.25">
      <c r="B2873" s="20">
        <f>(COUNTIF('Approved Products List'!C$5:C1233,'Approved Products List'!C1233)=1)*1</f>
        <v>0</v>
      </c>
      <c r="C2873" s="19"/>
      <c r="D2873" s="19" t="e">
        <f t="array" ref="D2873">IF(ROWS(D$6:D2873)&lt;=C$5,INDEX('Approved Products List'!$C$5:$C$2890,SMALL(IF($B$6:$B$4551=1,ROW($B$6:$B$4551)-ROW(B$6)+1),ROWS(D$6:D2873))),"")</f>
        <v>#REF!</v>
      </c>
      <c r="E2873" s="19" t="e">
        <f>IF(D2873="", "",MATCH(D2873,'Approved Products List'!C$5:C$2890,0))</f>
        <v>#REF!</v>
      </c>
      <c r="F2873" s="21" t="e">
        <f>IF(D2873="", "",COUNTIF('Approved Products List'!C$5:C$2890,D2873))</f>
        <v>#REF!</v>
      </c>
    </row>
    <row r="2874" spans="2:6" x14ac:dyDescent="0.25">
      <c r="B2874" s="20">
        <f>(COUNTIF('Approved Products List'!C$5:C1234,'Approved Products List'!C1234)=1)*1</f>
        <v>0</v>
      </c>
      <c r="C2874" s="19"/>
      <c r="D2874" s="19" t="e">
        <f t="array" ref="D2874">IF(ROWS(D$6:D2874)&lt;=C$5,INDEX('Approved Products List'!$C$5:$C$2890,SMALL(IF($B$6:$B$4551=1,ROW($B$6:$B$4551)-ROW(B$6)+1),ROWS(D$6:D2874))),"")</f>
        <v>#REF!</v>
      </c>
      <c r="E2874" s="19" t="e">
        <f>IF(D2874="", "",MATCH(D2874,'Approved Products List'!C$5:C$2890,0))</f>
        <v>#REF!</v>
      </c>
      <c r="F2874" s="21" t="e">
        <f>IF(D2874="", "",COUNTIF('Approved Products List'!C$5:C$2890,D2874))</f>
        <v>#REF!</v>
      </c>
    </row>
    <row r="2875" spans="2:6" x14ac:dyDescent="0.25">
      <c r="B2875" s="20">
        <f>(COUNTIF('Approved Products List'!C$5:C1235,'Approved Products List'!C1235)=1)*1</f>
        <v>0</v>
      </c>
      <c r="C2875" s="19"/>
      <c r="D2875" s="19" t="e">
        <f t="array" ref="D2875">IF(ROWS(D$6:D2875)&lt;=C$5,INDEX('Approved Products List'!$C$5:$C$2890,SMALL(IF($B$6:$B$4551=1,ROW($B$6:$B$4551)-ROW(B$6)+1),ROWS(D$6:D2875))),"")</f>
        <v>#REF!</v>
      </c>
      <c r="E2875" s="19" t="e">
        <f>IF(D2875="", "",MATCH(D2875,'Approved Products List'!C$5:C$2890,0))</f>
        <v>#REF!</v>
      </c>
      <c r="F2875" s="21" t="e">
        <f>IF(D2875="", "",COUNTIF('Approved Products List'!C$5:C$2890,D2875))</f>
        <v>#REF!</v>
      </c>
    </row>
    <row r="2876" spans="2:6" x14ac:dyDescent="0.25">
      <c r="B2876" s="20">
        <f>(COUNTIF('Approved Products List'!C$5:C1236,'Approved Products List'!C1236)=1)*1</f>
        <v>0</v>
      </c>
      <c r="C2876" s="19"/>
      <c r="D2876" s="19" t="e">
        <f t="array" ref="D2876">IF(ROWS(D$6:D2876)&lt;=C$5,INDEX('Approved Products List'!$C$5:$C$2890,SMALL(IF($B$6:$B$4551=1,ROW($B$6:$B$4551)-ROW(B$6)+1),ROWS(D$6:D2876))),"")</f>
        <v>#REF!</v>
      </c>
      <c r="E2876" s="19" t="e">
        <f>IF(D2876="", "",MATCH(D2876,'Approved Products List'!C$5:C$2890,0))</f>
        <v>#REF!</v>
      </c>
      <c r="F2876" s="21" t="e">
        <f>IF(D2876="", "",COUNTIF('Approved Products List'!C$5:C$2890,D2876))</f>
        <v>#REF!</v>
      </c>
    </row>
    <row r="2877" spans="2:6" x14ac:dyDescent="0.25">
      <c r="B2877" s="20">
        <f>(COUNTIF('Approved Products List'!C$5:C1237,'Approved Products List'!C1237)=1)*1</f>
        <v>0</v>
      </c>
      <c r="C2877" s="19"/>
      <c r="D2877" s="19" t="e">
        <f t="array" ref="D2877">IF(ROWS(D$6:D2877)&lt;=C$5,INDEX('Approved Products List'!$C$5:$C$2890,SMALL(IF($B$6:$B$4551=1,ROW($B$6:$B$4551)-ROW(B$6)+1),ROWS(D$6:D2877))),"")</f>
        <v>#REF!</v>
      </c>
      <c r="E2877" s="19" t="e">
        <f>IF(D2877="", "",MATCH(D2877,'Approved Products List'!C$5:C$2890,0))</f>
        <v>#REF!</v>
      </c>
      <c r="F2877" s="21" t="e">
        <f>IF(D2877="", "",COUNTIF('Approved Products List'!C$5:C$2890,D2877))</f>
        <v>#REF!</v>
      </c>
    </row>
    <row r="2878" spans="2:6" x14ac:dyDescent="0.25">
      <c r="B2878" s="20">
        <f>(COUNTIF('Approved Products List'!C$5:C1238,'Approved Products List'!C1238)=1)*1</f>
        <v>0</v>
      </c>
      <c r="C2878" s="19"/>
      <c r="D2878" s="19" t="e">
        <f t="array" ref="D2878">IF(ROWS(D$6:D2878)&lt;=C$5,INDEX('Approved Products List'!$C$5:$C$2890,SMALL(IF($B$6:$B$4551=1,ROW($B$6:$B$4551)-ROW(B$6)+1),ROWS(D$6:D2878))),"")</f>
        <v>#REF!</v>
      </c>
      <c r="E2878" s="19" t="e">
        <f>IF(D2878="", "",MATCH(D2878,'Approved Products List'!C$5:C$2890,0))</f>
        <v>#REF!</v>
      </c>
      <c r="F2878" s="21" t="e">
        <f>IF(D2878="", "",COUNTIF('Approved Products List'!C$5:C$2890,D2878))</f>
        <v>#REF!</v>
      </c>
    </row>
    <row r="2879" spans="2:6" x14ac:dyDescent="0.25">
      <c r="B2879" s="20">
        <f>(COUNTIF('Approved Products List'!C$5:C1239,'Approved Products List'!C1239)=1)*1</f>
        <v>0</v>
      </c>
      <c r="C2879" s="19"/>
      <c r="D2879" s="19" t="e">
        <f t="array" ref="D2879">IF(ROWS(D$6:D2879)&lt;=C$5,INDEX('Approved Products List'!$C$5:$C$2890,SMALL(IF($B$6:$B$4551=1,ROW($B$6:$B$4551)-ROW(B$6)+1),ROWS(D$6:D2879))),"")</f>
        <v>#REF!</v>
      </c>
      <c r="E2879" s="19" t="e">
        <f>IF(D2879="", "",MATCH(D2879,'Approved Products List'!C$5:C$2890,0))</f>
        <v>#REF!</v>
      </c>
      <c r="F2879" s="21" t="e">
        <f>IF(D2879="", "",COUNTIF('Approved Products List'!C$5:C$2890,D2879))</f>
        <v>#REF!</v>
      </c>
    </row>
    <row r="2880" spans="2:6" x14ac:dyDescent="0.25">
      <c r="B2880" s="20">
        <f>(COUNTIF('Approved Products List'!C$5:C1240,'Approved Products List'!C1240)=1)*1</f>
        <v>0</v>
      </c>
      <c r="C2880" s="19"/>
      <c r="D2880" s="19" t="e">
        <f t="array" ref="D2880">IF(ROWS(D$6:D2880)&lt;=C$5,INDEX('Approved Products List'!$C$5:$C$2890,SMALL(IF($B$6:$B$4551=1,ROW($B$6:$B$4551)-ROW(B$6)+1),ROWS(D$6:D2880))),"")</f>
        <v>#REF!</v>
      </c>
      <c r="E2880" s="19" t="e">
        <f>IF(D2880="", "",MATCH(D2880,'Approved Products List'!C$5:C$2890,0))</f>
        <v>#REF!</v>
      </c>
      <c r="F2880" s="21" t="e">
        <f>IF(D2880="", "",COUNTIF('Approved Products List'!C$5:C$2890,D2880))</f>
        <v>#REF!</v>
      </c>
    </row>
    <row r="2881" spans="2:6" x14ac:dyDescent="0.25">
      <c r="B2881" s="20">
        <f>(COUNTIF('Approved Products List'!C$5:C1241,'Approved Products List'!C1241)=1)*1</f>
        <v>0</v>
      </c>
      <c r="C2881" s="19"/>
      <c r="D2881" s="19" t="e">
        <f t="array" ref="D2881">IF(ROWS(D$6:D2881)&lt;=C$5,INDEX('Approved Products List'!$C$5:$C$2890,SMALL(IF($B$6:$B$4551=1,ROW($B$6:$B$4551)-ROW(B$6)+1),ROWS(D$6:D2881))),"")</f>
        <v>#REF!</v>
      </c>
      <c r="E2881" s="19" t="e">
        <f>IF(D2881="", "",MATCH(D2881,'Approved Products List'!C$5:C$2890,0))</f>
        <v>#REF!</v>
      </c>
      <c r="F2881" s="21" t="e">
        <f>IF(D2881="", "",COUNTIF('Approved Products List'!C$5:C$2890,D2881))</f>
        <v>#REF!</v>
      </c>
    </row>
    <row r="2882" spans="2:6" x14ac:dyDescent="0.25">
      <c r="B2882" s="20">
        <f>(COUNTIF('Approved Products List'!C$5:C1242,'Approved Products List'!C1242)=1)*1</f>
        <v>0</v>
      </c>
      <c r="C2882" s="19"/>
      <c r="D2882" s="19" t="e">
        <f t="array" ref="D2882">IF(ROWS(D$6:D2882)&lt;=C$5,INDEX('Approved Products List'!$C$5:$C$2890,SMALL(IF($B$6:$B$4551=1,ROW($B$6:$B$4551)-ROW(B$6)+1),ROWS(D$6:D2882))),"")</f>
        <v>#REF!</v>
      </c>
      <c r="E2882" s="19" t="e">
        <f>IF(D2882="", "",MATCH(D2882,'Approved Products List'!C$5:C$2890,0))</f>
        <v>#REF!</v>
      </c>
      <c r="F2882" s="21" t="e">
        <f>IF(D2882="", "",COUNTIF('Approved Products List'!C$5:C$2890,D2882))</f>
        <v>#REF!</v>
      </c>
    </row>
    <row r="2883" spans="2:6" x14ac:dyDescent="0.25">
      <c r="B2883" s="20">
        <f>(COUNTIF('Approved Products List'!C$5:C1243,'Approved Products List'!C1243)=1)*1</f>
        <v>0</v>
      </c>
      <c r="C2883" s="19"/>
      <c r="D2883" s="19" t="e">
        <f t="array" ref="D2883">IF(ROWS(D$6:D2883)&lt;=C$5,INDEX('Approved Products List'!$C$5:$C$2890,SMALL(IF($B$6:$B$4551=1,ROW($B$6:$B$4551)-ROW(B$6)+1),ROWS(D$6:D2883))),"")</f>
        <v>#REF!</v>
      </c>
      <c r="E2883" s="19" t="e">
        <f>IF(D2883="", "",MATCH(D2883,'Approved Products List'!C$5:C$2890,0))</f>
        <v>#REF!</v>
      </c>
      <c r="F2883" s="21" t="e">
        <f>IF(D2883="", "",COUNTIF('Approved Products List'!C$5:C$2890,D2883))</f>
        <v>#REF!</v>
      </c>
    </row>
    <row r="2884" spans="2:6" x14ac:dyDescent="0.25">
      <c r="B2884" s="20">
        <f>(COUNTIF('Approved Products List'!C$5:C1244,'Approved Products List'!C1244)=1)*1</f>
        <v>0</v>
      </c>
      <c r="C2884" s="19"/>
      <c r="D2884" s="19" t="e">
        <f t="array" ref="D2884">IF(ROWS(D$6:D2884)&lt;=C$5,INDEX('Approved Products List'!$C$5:$C$2890,SMALL(IF($B$6:$B$4551=1,ROW($B$6:$B$4551)-ROW(B$6)+1),ROWS(D$6:D2884))),"")</f>
        <v>#REF!</v>
      </c>
      <c r="E2884" s="19" t="e">
        <f>IF(D2884="", "",MATCH(D2884,'Approved Products List'!C$5:C$2890,0))</f>
        <v>#REF!</v>
      </c>
      <c r="F2884" s="21" t="e">
        <f>IF(D2884="", "",COUNTIF('Approved Products List'!C$5:C$2890,D2884))</f>
        <v>#REF!</v>
      </c>
    </row>
    <row r="2885" spans="2:6" x14ac:dyDescent="0.25">
      <c r="B2885" s="20">
        <f>(COUNTIF('Approved Products List'!C$5:C1245,'Approved Products List'!C1245)=1)*1</f>
        <v>0</v>
      </c>
      <c r="C2885" s="19"/>
      <c r="D2885" s="19" t="e">
        <f t="array" ref="D2885">IF(ROWS(D$6:D2885)&lt;=C$5,INDEX('Approved Products List'!$C$5:$C$2890,SMALL(IF($B$6:$B$4551=1,ROW($B$6:$B$4551)-ROW(B$6)+1),ROWS(D$6:D2885))),"")</f>
        <v>#REF!</v>
      </c>
      <c r="E2885" s="19" t="e">
        <f>IF(D2885="", "",MATCH(D2885,'Approved Products List'!C$5:C$2890,0))</f>
        <v>#REF!</v>
      </c>
      <c r="F2885" s="21" t="e">
        <f>IF(D2885="", "",COUNTIF('Approved Products List'!C$5:C$2890,D2885))</f>
        <v>#REF!</v>
      </c>
    </row>
    <row r="2886" spans="2:6" x14ac:dyDescent="0.25">
      <c r="B2886" s="20">
        <f>(COUNTIF('Approved Products List'!C$5:C1246,'Approved Products List'!C1246)=1)*1</f>
        <v>0</v>
      </c>
      <c r="C2886" s="19"/>
      <c r="D2886" s="19" t="e">
        <f t="array" ref="D2886">IF(ROWS(D$6:D2886)&lt;=C$5,INDEX('Approved Products List'!$C$5:$C$2890,SMALL(IF($B$6:$B$4551=1,ROW($B$6:$B$4551)-ROW(B$6)+1),ROWS(D$6:D2886))),"")</f>
        <v>#REF!</v>
      </c>
      <c r="E2886" s="19" t="e">
        <f>IF(D2886="", "",MATCH(D2886,'Approved Products List'!C$5:C$2890,0))</f>
        <v>#REF!</v>
      </c>
      <c r="F2886" s="21" t="e">
        <f>IF(D2886="", "",COUNTIF('Approved Products List'!C$5:C$2890,D2886))</f>
        <v>#REF!</v>
      </c>
    </row>
    <row r="2887" spans="2:6" x14ac:dyDescent="0.25">
      <c r="B2887" s="20">
        <f>(COUNTIF('Approved Products List'!C$5:C1247,'Approved Products List'!C1247)=1)*1</f>
        <v>0</v>
      </c>
      <c r="C2887" s="19"/>
      <c r="D2887" s="19" t="e">
        <f t="array" ref="D2887">IF(ROWS(D$6:D2887)&lt;=C$5,INDEX('Approved Products List'!$C$5:$C$2890,SMALL(IF($B$6:$B$4551=1,ROW($B$6:$B$4551)-ROW(B$6)+1),ROWS(D$6:D2887))),"")</f>
        <v>#REF!</v>
      </c>
      <c r="E2887" s="19" t="e">
        <f>IF(D2887="", "",MATCH(D2887,'Approved Products List'!C$5:C$2890,0))</f>
        <v>#REF!</v>
      </c>
      <c r="F2887" s="21" t="e">
        <f>IF(D2887="", "",COUNTIF('Approved Products List'!C$5:C$2890,D2887))</f>
        <v>#REF!</v>
      </c>
    </row>
    <row r="2888" spans="2:6" x14ac:dyDescent="0.25">
      <c r="B2888" s="20">
        <f>(COUNTIF('Approved Products List'!C$5:C1248,'Approved Products List'!C1248)=1)*1</f>
        <v>0</v>
      </c>
      <c r="C2888" s="19"/>
      <c r="D2888" s="19" t="e">
        <f t="array" ref="D2888">IF(ROWS(D$6:D2888)&lt;=C$5,INDEX('Approved Products List'!$C$5:$C$2890,SMALL(IF($B$6:$B$4551=1,ROW($B$6:$B$4551)-ROW(B$6)+1),ROWS(D$6:D2888))),"")</f>
        <v>#REF!</v>
      </c>
      <c r="E2888" s="19" t="e">
        <f>IF(D2888="", "",MATCH(D2888,'Approved Products List'!C$5:C$2890,0))</f>
        <v>#REF!</v>
      </c>
      <c r="F2888" s="21" t="e">
        <f>IF(D2888="", "",COUNTIF('Approved Products List'!C$5:C$2890,D2888))</f>
        <v>#REF!</v>
      </c>
    </row>
    <row r="2889" spans="2:6" x14ac:dyDescent="0.25">
      <c r="B2889" s="20">
        <f>(COUNTIF('Approved Products List'!C$5:C1249,'Approved Products List'!C1249)=1)*1</f>
        <v>0</v>
      </c>
      <c r="C2889" s="19"/>
      <c r="D2889" s="19" t="e">
        <f t="array" ref="D2889">IF(ROWS(D$6:D2889)&lt;=C$5,INDEX('Approved Products List'!$C$5:$C$2890,SMALL(IF($B$6:$B$4551=1,ROW($B$6:$B$4551)-ROW(B$6)+1),ROWS(D$6:D2889))),"")</f>
        <v>#REF!</v>
      </c>
      <c r="E2889" s="19" t="e">
        <f>IF(D2889="", "",MATCH(D2889,'Approved Products List'!C$5:C$2890,0))</f>
        <v>#REF!</v>
      </c>
      <c r="F2889" s="21" t="e">
        <f>IF(D2889="", "",COUNTIF('Approved Products List'!C$5:C$2890,D2889))</f>
        <v>#REF!</v>
      </c>
    </row>
    <row r="2890" spans="2:6" x14ac:dyDescent="0.25">
      <c r="B2890" s="20">
        <f>(COUNTIF('Approved Products List'!C$5:C1250,'Approved Products List'!C1250)=1)*1</f>
        <v>0</v>
      </c>
      <c r="C2890" s="19"/>
      <c r="D2890" s="19" t="e">
        <f t="array" ref="D2890">IF(ROWS(D$6:D2890)&lt;=C$5,INDEX('Approved Products List'!$C$5:$C$2890,SMALL(IF($B$6:$B$4551=1,ROW($B$6:$B$4551)-ROW(B$6)+1),ROWS(D$6:D2890))),"")</f>
        <v>#REF!</v>
      </c>
      <c r="E2890" s="19" t="e">
        <f>IF(D2890="", "",MATCH(D2890,'Approved Products List'!C$5:C$2890,0))</f>
        <v>#REF!</v>
      </c>
      <c r="F2890" s="21" t="e">
        <f>IF(D2890="", "",COUNTIF('Approved Products List'!C$5:C$2890,D2890))</f>
        <v>#REF!</v>
      </c>
    </row>
    <row r="2891" spans="2:6" x14ac:dyDescent="0.25">
      <c r="B2891" s="20">
        <f>(COUNTIF('Approved Products List'!C$5:C1251,'Approved Products List'!C1251)=1)*1</f>
        <v>0</v>
      </c>
      <c r="C2891" s="19"/>
      <c r="D2891" s="19" t="e">
        <f t="array" ref="D2891">IF(ROWS(D$6:D2891)&lt;=C$5,INDEX('Approved Products List'!$C$5:$C$2890,SMALL(IF($B$6:$B$4551=1,ROW($B$6:$B$4551)-ROW(B$6)+1),ROWS(D$6:D2891))),"")</f>
        <v>#REF!</v>
      </c>
      <c r="E2891" s="19" t="e">
        <f>IF(D2891="", "",MATCH(D2891,'Approved Products List'!C$5:C$2890,0))</f>
        <v>#REF!</v>
      </c>
      <c r="F2891" s="21" t="e">
        <f>IF(D2891="", "",COUNTIF('Approved Products List'!C$5:C$2890,D2891))</f>
        <v>#REF!</v>
      </c>
    </row>
    <row r="2892" spans="2:6" x14ac:dyDescent="0.25">
      <c r="B2892" s="20">
        <f>(COUNTIF('Approved Products List'!C$5:C1252,'Approved Products List'!C1252)=1)*1</f>
        <v>0</v>
      </c>
      <c r="C2892" s="19"/>
      <c r="D2892" s="19" t="e">
        <f t="array" ref="D2892">IF(ROWS(D$6:D2892)&lt;=C$5,INDEX('Approved Products List'!$C$5:$C$2890,SMALL(IF($B$6:$B$4551=1,ROW($B$6:$B$4551)-ROW(B$6)+1),ROWS(D$6:D2892))),"")</f>
        <v>#REF!</v>
      </c>
      <c r="E2892" s="19" t="e">
        <f>IF(D2892="", "",MATCH(D2892,'Approved Products List'!C$5:C$2890,0))</f>
        <v>#REF!</v>
      </c>
      <c r="F2892" s="21" t="e">
        <f>IF(D2892="", "",COUNTIF('Approved Products List'!C$5:C$2890,D2892))</f>
        <v>#REF!</v>
      </c>
    </row>
    <row r="2893" spans="2:6" x14ac:dyDescent="0.25">
      <c r="B2893" s="20">
        <f>(COUNTIF('Approved Products List'!C$5:C1253,'Approved Products List'!C1253)=1)*1</f>
        <v>0</v>
      </c>
      <c r="C2893" s="19"/>
      <c r="D2893" s="19" t="e">
        <f t="array" ref="D2893">IF(ROWS(D$6:D2893)&lt;=C$5,INDEX('Approved Products List'!$C$5:$C$2890,SMALL(IF($B$6:$B$4551=1,ROW($B$6:$B$4551)-ROW(B$6)+1),ROWS(D$6:D2893))),"")</f>
        <v>#REF!</v>
      </c>
      <c r="E2893" s="19" t="e">
        <f>IF(D2893="", "",MATCH(D2893,'Approved Products List'!C$5:C$2890,0))</f>
        <v>#REF!</v>
      </c>
      <c r="F2893" s="21" t="e">
        <f>IF(D2893="", "",COUNTIF('Approved Products List'!C$5:C$2890,D2893))</f>
        <v>#REF!</v>
      </c>
    </row>
    <row r="2894" spans="2:6" x14ac:dyDescent="0.25">
      <c r="B2894" s="20">
        <f>(COUNTIF('Approved Products List'!C$5:C1254,'Approved Products List'!C1254)=1)*1</f>
        <v>0</v>
      </c>
      <c r="C2894" s="19"/>
      <c r="D2894" s="19" t="e">
        <f t="array" ref="D2894">IF(ROWS(D$6:D2894)&lt;=C$5,INDEX('Approved Products List'!$C$5:$C$2890,SMALL(IF($B$6:$B$4551=1,ROW($B$6:$B$4551)-ROW(B$6)+1),ROWS(D$6:D2894))),"")</f>
        <v>#REF!</v>
      </c>
      <c r="E2894" s="19" t="e">
        <f>IF(D2894="", "",MATCH(D2894,'Approved Products List'!C$5:C$2890,0))</f>
        <v>#REF!</v>
      </c>
      <c r="F2894" s="21" t="e">
        <f>IF(D2894="", "",COUNTIF('Approved Products List'!C$5:C$2890,D2894))</f>
        <v>#REF!</v>
      </c>
    </row>
    <row r="2895" spans="2:6" x14ac:dyDescent="0.25">
      <c r="B2895" s="20">
        <f>(COUNTIF('Approved Products List'!C$5:C1255,'Approved Products List'!C1255)=1)*1</f>
        <v>0</v>
      </c>
      <c r="C2895" s="19"/>
      <c r="D2895" s="19" t="e">
        <f t="array" ref="D2895">IF(ROWS(D$6:D2895)&lt;=C$5,INDEX('Approved Products List'!$C$5:$C$2890,SMALL(IF($B$6:$B$4551=1,ROW($B$6:$B$4551)-ROW(B$6)+1),ROWS(D$6:D2895))),"")</f>
        <v>#REF!</v>
      </c>
      <c r="E2895" s="19" t="e">
        <f>IF(D2895="", "",MATCH(D2895,'Approved Products List'!C$5:C$2890,0))</f>
        <v>#REF!</v>
      </c>
      <c r="F2895" s="21" t="e">
        <f>IF(D2895="", "",COUNTIF('Approved Products List'!C$5:C$2890,D2895))</f>
        <v>#REF!</v>
      </c>
    </row>
    <row r="2896" spans="2:6" x14ac:dyDescent="0.25">
      <c r="B2896" s="20">
        <f>(COUNTIF('Approved Products List'!C$5:C1256,'Approved Products List'!C1256)=1)*1</f>
        <v>0</v>
      </c>
      <c r="C2896" s="19"/>
      <c r="D2896" s="19" t="e">
        <f t="array" ref="D2896">IF(ROWS(D$6:D2896)&lt;=C$5,INDEX('Approved Products List'!$C$5:$C$2890,SMALL(IF($B$6:$B$4551=1,ROW($B$6:$B$4551)-ROW(B$6)+1),ROWS(D$6:D2896))),"")</f>
        <v>#REF!</v>
      </c>
      <c r="E2896" s="19" t="e">
        <f>IF(D2896="", "",MATCH(D2896,'Approved Products List'!C$5:C$2890,0))</f>
        <v>#REF!</v>
      </c>
      <c r="F2896" s="21" t="e">
        <f>IF(D2896="", "",COUNTIF('Approved Products List'!C$5:C$2890,D2896))</f>
        <v>#REF!</v>
      </c>
    </row>
    <row r="2897" spans="2:6" x14ac:dyDescent="0.25">
      <c r="B2897" s="20">
        <f>(COUNTIF('Approved Products List'!C$5:C1257,'Approved Products List'!C1257)=1)*1</f>
        <v>0</v>
      </c>
      <c r="C2897" s="19"/>
      <c r="D2897" s="19" t="e">
        <f t="array" ref="D2897">IF(ROWS(D$6:D2897)&lt;=C$5,INDEX('Approved Products List'!$C$5:$C$2890,SMALL(IF($B$6:$B$4551=1,ROW($B$6:$B$4551)-ROW(B$6)+1),ROWS(D$6:D2897))),"")</f>
        <v>#REF!</v>
      </c>
      <c r="E2897" s="19" t="e">
        <f>IF(D2897="", "",MATCH(D2897,'Approved Products List'!C$5:C$2890,0))</f>
        <v>#REF!</v>
      </c>
      <c r="F2897" s="21" t="e">
        <f>IF(D2897="", "",COUNTIF('Approved Products List'!C$5:C$2890,D2897))</f>
        <v>#REF!</v>
      </c>
    </row>
    <row r="2898" spans="2:6" x14ac:dyDescent="0.25">
      <c r="B2898" s="20">
        <f>(COUNTIF('Approved Products List'!C$5:C1258,'Approved Products List'!C1258)=1)*1</f>
        <v>0</v>
      </c>
      <c r="C2898" s="19"/>
      <c r="D2898" s="19" t="e">
        <f t="array" ref="D2898">IF(ROWS(D$6:D2898)&lt;=C$5,INDEX('Approved Products List'!$C$5:$C$2890,SMALL(IF($B$6:$B$4551=1,ROW($B$6:$B$4551)-ROW(B$6)+1),ROWS(D$6:D2898))),"")</f>
        <v>#REF!</v>
      </c>
      <c r="E2898" s="19" t="e">
        <f>IF(D2898="", "",MATCH(D2898,'Approved Products List'!C$5:C$2890,0))</f>
        <v>#REF!</v>
      </c>
      <c r="F2898" s="21" t="e">
        <f>IF(D2898="", "",COUNTIF('Approved Products List'!C$5:C$2890,D2898))</f>
        <v>#REF!</v>
      </c>
    </row>
    <row r="2899" spans="2:6" x14ac:dyDescent="0.25">
      <c r="B2899" s="20">
        <f>(COUNTIF('Approved Products List'!C$5:C1259,'Approved Products List'!C1259)=1)*1</f>
        <v>0</v>
      </c>
      <c r="C2899" s="19"/>
      <c r="D2899" s="19" t="e">
        <f t="array" ref="D2899">IF(ROWS(D$6:D2899)&lt;=C$5,INDEX('Approved Products List'!$C$5:$C$2890,SMALL(IF($B$6:$B$4551=1,ROW($B$6:$B$4551)-ROW(B$6)+1),ROWS(D$6:D2899))),"")</f>
        <v>#REF!</v>
      </c>
      <c r="E2899" s="19" t="e">
        <f>IF(D2899="", "",MATCH(D2899,'Approved Products List'!C$5:C$2890,0))</f>
        <v>#REF!</v>
      </c>
      <c r="F2899" s="21" t="e">
        <f>IF(D2899="", "",COUNTIF('Approved Products List'!C$5:C$2890,D2899))</f>
        <v>#REF!</v>
      </c>
    </row>
    <row r="2900" spans="2:6" x14ac:dyDescent="0.25">
      <c r="B2900" s="20">
        <f>(COUNTIF('Approved Products List'!C$5:C1260,'Approved Products List'!C1260)=1)*1</f>
        <v>0</v>
      </c>
      <c r="C2900" s="19"/>
      <c r="D2900" s="19" t="e">
        <f t="array" ref="D2900">IF(ROWS(D$6:D2900)&lt;=C$5,INDEX('Approved Products List'!$C$5:$C$2890,SMALL(IF($B$6:$B$4551=1,ROW($B$6:$B$4551)-ROW(B$6)+1),ROWS(D$6:D2900))),"")</f>
        <v>#REF!</v>
      </c>
      <c r="E2900" s="19" t="e">
        <f>IF(D2900="", "",MATCH(D2900,'Approved Products List'!C$5:C$2890,0))</f>
        <v>#REF!</v>
      </c>
      <c r="F2900" s="21" t="e">
        <f>IF(D2900="", "",COUNTIF('Approved Products List'!C$5:C$2890,D2900))</f>
        <v>#REF!</v>
      </c>
    </row>
    <row r="2901" spans="2:6" x14ac:dyDescent="0.25">
      <c r="B2901" s="20">
        <f>(COUNTIF('Approved Products List'!C$5:C1261,'Approved Products List'!C1261)=1)*1</f>
        <v>0</v>
      </c>
      <c r="C2901" s="19"/>
      <c r="D2901" s="19" t="e">
        <f t="array" ref="D2901">IF(ROWS(D$6:D2901)&lt;=C$5,INDEX('Approved Products List'!$C$5:$C$2890,SMALL(IF($B$6:$B$4551=1,ROW($B$6:$B$4551)-ROW(B$6)+1),ROWS(D$6:D2901))),"")</f>
        <v>#REF!</v>
      </c>
      <c r="E2901" s="19" t="e">
        <f>IF(D2901="", "",MATCH(D2901,'Approved Products List'!C$5:C$2890,0))</f>
        <v>#REF!</v>
      </c>
      <c r="F2901" s="21" t="e">
        <f>IF(D2901="", "",COUNTIF('Approved Products List'!C$5:C$2890,D2901))</f>
        <v>#REF!</v>
      </c>
    </row>
    <row r="2902" spans="2:6" x14ac:dyDescent="0.25">
      <c r="B2902" s="20">
        <f>(COUNTIF('Approved Products List'!C$5:C1262,'Approved Products List'!C1262)=1)*1</f>
        <v>0</v>
      </c>
      <c r="C2902" s="19"/>
      <c r="D2902" s="19" t="e">
        <f t="array" ref="D2902">IF(ROWS(D$6:D2902)&lt;=C$5,INDEX('Approved Products List'!$C$5:$C$2890,SMALL(IF($B$6:$B$4551=1,ROW($B$6:$B$4551)-ROW(B$6)+1),ROWS(D$6:D2902))),"")</f>
        <v>#REF!</v>
      </c>
      <c r="E2902" s="19" t="e">
        <f>IF(D2902="", "",MATCH(D2902,'Approved Products List'!C$5:C$2890,0))</f>
        <v>#REF!</v>
      </c>
      <c r="F2902" s="21" t="e">
        <f>IF(D2902="", "",COUNTIF('Approved Products List'!C$5:C$2890,D2902))</f>
        <v>#REF!</v>
      </c>
    </row>
    <row r="2903" spans="2:6" x14ac:dyDescent="0.25">
      <c r="B2903" s="20">
        <f>(COUNTIF('Approved Products List'!C$5:C1263,'Approved Products List'!C1263)=1)*1</f>
        <v>0</v>
      </c>
      <c r="C2903" s="19"/>
      <c r="D2903" s="19" t="e">
        <f t="array" ref="D2903">IF(ROWS(D$6:D2903)&lt;=C$5,INDEX('Approved Products List'!$C$5:$C$2890,SMALL(IF($B$6:$B$4551=1,ROW($B$6:$B$4551)-ROW(B$6)+1),ROWS(D$6:D2903))),"")</f>
        <v>#REF!</v>
      </c>
      <c r="E2903" s="19" t="e">
        <f>IF(D2903="", "",MATCH(D2903,'Approved Products List'!C$5:C$2890,0))</f>
        <v>#REF!</v>
      </c>
      <c r="F2903" s="21" t="e">
        <f>IF(D2903="", "",COUNTIF('Approved Products List'!C$5:C$2890,D2903))</f>
        <v>#REF!</v>
      </c>
    </row>
    <row r="2904" spans="2:6" x14ac:dyDescent="0.25">
      <c r="B2904" s="20">
        <f>(COUNTIF('Approved Products List'!C$5:C1264,'Approved Products List'!C1264)=1)*1</f>
        <v>0</v>
      </c>
      <c r="C2904" s="19"/>
      <c r="D2904" s="19" t="e">
        <f t="array" ref="D2904">IF(ROWS(D$6:D2904)&lt;=C$5,INDEX('Approved Products List'!$C$5:$C$2890,SMALL(IF($B$6:$B$4551=1,ROW($B$6:$B$4551)-ROW(B$6)+1),ROWS(D$6:D2904))),"")</f>
        <v>#REF!</v>
      </c>
      <c r="E2904" s="19" t="e">
        <f>IF(D2904="", "",MATCH(D2904,'Approved Products List'!C$5:C$2890,0))</f>
        <v>#REF!</v>
      </c>
      <c r="F2904" s="21" t="e">
        <f>IF(D2904="", "",COUNTIF('Approved Products List'!C$5:C$2890,D2904))</f>
        <v>#REF!</v>
      </c>
    </row>
    <row r="2905" spans="2:6" x14ac:dyDescent="0.25">
      <c r="B2905" s="20">
        <f>(COUNTIF('Approved Products List'!C$5:C1265,'Approved Products List'!C1265)=1)*1</f>
        <v>0</v>
      </c>
      <c r="C2905" s="19"/>
      <c r="D2905" s="19" t="e">
        <f t="array" ref="D2905">IF(ROWS(D$6:D2905)&lt;=C$5,INDEX('Approved Products List'!$C$5:$C$2890,SMALL(IF($B$6:$B$4551=1,ROW($B$6:$B$4551)-ROW(B$6)+1),ROWS(D$6:D2905))),"")</f>
        <v>#REF!</v>
      </c>
      <c r="E2905" s="19" t="e">
        <f>IF(D2905="", "",MATCH(D2905,'Approved Products List'!C$5:C$2890,0))</f>
        <v>#REF!</v>
      </c>
      <c r="F2905" s="21" t="e">
        <f>IF(D2905="", "",COUNTIF('Approved Products List'!C$5:C$2890,D2905))</f>
        <v>#REF!</v>
      </c>
    </row>
    <row r="2906" spans="2:6" x14ac:dyDescent="0.25">
      <c r="B2906" s="20">
        <f>(COUNTIF('Approved Products List'!C$5:C1266,'Approved Products List'!C1266)=1)*1</f>
        <v>0</v>
      </c>
      <c r="C2906" s="19"/>
      <c r="D2906" s="19" t="e">
        <f t="array" ref="D2906">IF(ROWS(D$6:D2906)&lt;=C$5,INDEX('Approved Products List'!$C$5:$C$2890,SMALL(IF($B$6:$B$4551=1,ROW($B$6:$B$4551)-ROW(B$6)+1),ROWS(D$6:D2906))),"")</f>
        <v>#REF!</v>
      </c>
      <c r="E2906" s="19" t="e">
        <f>IF(D2906="", "",MATCH(D2906,'Approved Products List'!C$5:C$2890,0))</f>
        <v>#REF!</v>
      </c>
      <c r="F2906" s="21" t="e">
        <f>IF(D2906="", "",COUNTIF('Approved Products List'!C$5:C$2890,D2906))</f>
        <v>#REF!</v>
      </c>
    </row>
    <row r="2907" spans="2:6" x14ac:dyDescent="0.25">
      <c r="B2907" s="20">
        <f>(COUNTIF('Approved Products List'!C$5:C1267,'Approved Products List'!C1267)=1)*1</f>
        <v>0</v>
      </c>
      <c r="C2907" s="19"/>
      <c r="D2907" s="19" t="e">
        <f t="array" ref="D2907">IF(ROWS(D$6:D2907)&lt;=C$5,INDEX('Approved Products List'!$C$5:$C$2890,SMALL(IF($B$6:$B$4551=1,ROW($B$6:$B$4551)-ROW(B$6)+1),ROWS(D$6:D2907))),"")</f>
        <v>#REF!</v>
      </c>
      <c r="E2907" s="19" t="e">
        <f>IF(D2907="", "",MATCH(D2907,'Approved Products List'!C$5:C$2890,0))</f>
        <v>#REF!</v>
      </c>
      <c r="F2907" s="21" t="e">
        <f>IF(D2907="", "",COUNTIF('Approved Products List'!C$5:C$2890,D2907))</f>
        <v>#REF!</v>
      </c>
    </row>
    <row r="2908" spans="2:6" x14ac:dyDescent="0.25">
      <c r="B2908" s="20">
        <f>(COUNTIF('Approved Products List'!C$5:C1268,'Approved Products List'!C1268)=1)*1</f>
        <v>0</v>
      </c>
      <c r="C2908" s="19"/>
      <c r="D2908" s="19" t="e">
        <f t="array" ref="D2908">IF(ROWS(D$6:D2908)&lt;=C$5,INDEX('Approved Products List'!$C$5:$C$2890,SMALL(IF($B$6:$B$4551=1,ROW($B$6:$B$4551)-ROW(B$6)+1),ROWS(D$6:D2908))),"")</f>
        <v>#REF!</v>
      </c>
      <c r="E2908" s="19" t="e">
        <f>IF(D2908="", "",MATCH(D2908,'Approved Products List'!C$5:C$2890,0))</f>
        <v>#REF!</v>
      </c>
      <c r="F2908" s="21" t="e">
        <f>IF(D2908="", "",COUNTIF('Approved Products List'!C$5:C$2890,D2908))</f>
        <v>#REF!</v>
      </c>
    </row>
    <row r="2909" spans="2:6" x14ac:dyDescent="0.25">
      <c r="B2909" s="20">
        <f>(COUNTIF('Approved Products List'!C$5:C1269,'Approved Products List'!C1269)=1)*1</f>
        <v>0</v>
      </c>
      <c r="C2909" s="19"/>
      <c r="D2909" s="19" t="e">
        <f t="array" ref="D2909">IF(ROWS(D$6:D2909)&lt;=C$5,INDEX('Approved Products List'!$C$5:$C$2890,SMALL(IF($B$6:$B$4551=1,ROW($B$6:$B$4551)-ROW(B$6)+1),ROWS(D$6:D2909))),"")</f>
        <v>#REF!</v>
      </c>
      <c r="E2909" s="19" t="e">
        <f>IF(D2909="", "",MATCH(D2909,'Approved Products List'!C$5:C$2890,0))</f>
        <v>#REF!</v>
      </c>
      <c r="F2909" s="21" t="e">
        <f>IF(D2909="", "",COUNTIF('Approved Products List'!C$5:C$2890,D2909))</f>
        <v>#REF!</v>
      </c>
    </row>
    <row r="2910" spans="2:6" x14ac:dyDescent="0.25">
      <c r="B2910" s="20">
        <f>(COUNTIF('Approved Products List'!C$5:C1270,'Approved Products List'!C1270)=1)*1</f>
        <v>0</v>
      </c>
      <c r="C2910" s="19"/>
      <c r="D2910" s="19" t="e">
        <f t="array" ref="D2910">IF(ROWS(D$6:D2910)&lt;=C$5,INDEX('Approved Products List'!$C$5:$C$2890,SMALL(IF($B$6:$B$4551=1,ROW($B$6:$B$4551)-ROW(B$6)+1),ROWS(D$6:D2910))),"")</f>
        <v>#REF!</v>
      </c>
      <c r="E2910" s="19" t="e">
        <f>IF(D2910="", "",MATCH(D2910,'Approved Products List'!C$5:C$2890,0))</f>
        <v>#REF!</v>
      </c>
      <c r="F2910" s="21" t="e">
        <f>IF(D2910="", "",COUNTIF('Approved Products List'!C$5:C$2890,D2910))</f>
        <v>#REF!</v>
      </c>
    </row>
    <row r="2911" spans="2:6" x14ac:dyDescent="0.25">
      <c r="B2911" s="20">
        <f>(COUNTIF('Approved Products List'!C$5:C1271,'Approved Products List'!C1271)=1)*1</f>
        <v>0</v>
      </c>
      <c r="C2911" s="19"/>
      <c r="D2911" s="19" t="e">
        <f t="array" ref="D2911">IF(ROWS(D$6:D2911)&lt;=C$5,INDEX('Approved Products List'!$C$5:$C$2890,SMALL(IF($B$6:$B$4551=1,ROW($B$6:$B$4551)-ROW(B$6)+1),ROWS(D$6:D2911))),"")</f>
        <v>#REF!</v>
      </c>
      <c r="E2911" s="19" t="e">
        <f>IF(D2911="", "",MATCH(D2911,'Approved Products List'!C$5:C$2890,0))</f>
        <v>#REF!</v>
      </c>
      <c r="F2911" s="21" t="e">
        <f>IF(D2911="", "",COUNTIF('Approved Products List'!C$5:C$2890,D2911))</f>
        <v>#REF!</v>
      </c>
    </row>
    <row r="2912" spans="2:6" x14ac:dyDescent="0.25">
      <c r="B2912" s="20">
        <f>(COUNTIF('Approved Products List'!C$5:C1272,'Approved Products List'!C1272)=1)*1</f>
        <v>0</v>
      </c>
      <c r="C2912" s="19"/>
      <c r="D2912" s="19" t="e">
        <f t="array" ref="D2912">IF(ROWS(D$6:D2912)&lt;=C$5,INDEX('Approved Products List'!$C$5:$C$2890,SMALL(IF($B$6:$B$4551=1,ROW($B$6:$B$4551)-ROW(B$6)+1),ROWS(D$6:D2912))),"")</f>
        <v>#REF!</v>
      </c>
      <c r="E2912" s="19" t="e">
        <f>IF(D2912="", "",MATCH(D2912,'Approved Products List'!C$5:C$2890,0))</f>
        <v>#REF!</v>
      </c>
      <c r="F2912" s="21" t="e">
        <f>IF(D2912="", "",COUNTIF('Approved Products List'!C$5:C$2890,D2912))</f>
        <v>#REF!</v>
      </c>
    </row>
    <row r="2913" spans="2:6" x14ac:dyDescent="0.25">
      <c r="B2913" s="20">
        <f>(COUNTIF('Approved Products List'!C$5:C1273,'Approved Products List'!C1273)=1)*1</f>
        <v>0</v>
      </c>
      <c r="C2913" s="19"/>
      <c r="D2913" s="19" t="e">
        <f t="array" ref="D2913">IF(ROWS(D$6:D2913)&lt;=C$5,INDEX('Approved Products List'!$C$5:$C$2890,SMALL(IF($B$6:$B$4551=1,ROW($B$6:$B$4551)-ROW(B$6)+1),ROWS(D$6:D2913))),"")</f>
        <v>#REF!</v>
      </c>
      <c r="E2913" s="19" t="e">
        <f>IF(D2913="", "",MATCH(D2913,'Approved Products List'!C$5:C$2890,0))</f>
        <v>#REF!</v>
      </c>
      <c r="F2913" s="21" t="e">
        <f>IF(D2913="", "",COUNTIF('Approved Products List'!C$5:C$2890,D2913))</f>
        <v>#REF!</v>
      </c>
    </row>
    <row r="2914" spans="2:6" x14ac:dyDescent="0.25">
      <c r="B2914" s="20">
        <f>(COUNTIF('Approved Products List'!C$5:C1274,'Approved Products List'!C1274)=1)*1</f>
        <v>0</v>
      </c>
      <c r="C2914" s="19"/>
      <c r="D2914" s="19" t="e">
        <f t="array" ref="D2914">IF(ROWS(D$6:D2914)&lt;=C$5,INDEX('Approved Products List'!$C$5:$C$2890,SMALL(IF($B$6:$B$4551=1,ROW($B$6:$B$4551)-ROW(B$6)+1),ROWS(D$6:D2914))),"")</f>
        <v>#REF!</v>
      </c>
      <c r="E2914" s="19" t="e">
        <f>IF(D2914="", "",MATCH(D2914,'Approved Products List'!C$5:C$2890,0))</f>
        <v>#REF!</v>
      </c>
      <c r="F2914" s="21" t="e">
        <f>IF(D2914="", "",COUNTIF('Approved Products List'!C$5:C$2890,D2914))</f>
        <v>#REF!</v>
      </c>
    </row>
    <row r="2915" spans="2:6" x14ac:dyDescent="0.25">
      <c r="B2915" s="20">
        <f>(COUNTIF('Approved Products List'!C$5:C1275,'Approved Products List'!C1275)=1)*1</f>
        <v>0</v>
      </c>
      <c r="C2915" s="19"/>
      <c r="D2915" s="19" t="e">
        <f t="array" ref="D2915">IF(ROWS(D$6:D2915)&lt;=C$5,INDEX('Approved Products List'!$C$5:$C$2890,SMALL(IF($B$6:$B$4551=1,ROW($B$6:$B$4551)-ROW(B$6)+1),ROWS(D$6:D2915))),"")</f>
        <v>#REF!</v>
      </c>
      <c r="E2915" s="19" t="e">
        <f>IF(D2915="", "",MATCH(D2915,'Approved Products List'!C$5:C$2890,0))</f>
        <v>#REF!</v>
      </c>
      <c r="F2915" s="21" t="e">
        <f>IF(D2915="", "",COUNTIF('Approved Products List'!C$5:C$2890,D2915))</f>
        <v>#REF!</v>
      </c>
    </row>
    <row r="2916" spans="2:6" x14ac:dyDescent="0.25">
      <c r="B2916" s="20">
        <f>(COUNTIF('Approved Products List'!C$5:C1276,'Approved Products List'!C1276)=1)*1</f>
        <v>0</v>
      </c>
      <c r="C2916" s="19"/>
      <c r="D2916" s="19" t="e">
        <f t="array" ref="D2916">IF(ROWS(D$6:D2916)&lt;=C$5,INDEX('Approved Products List'!$C$5:$C$2890,SMALL(IF($B$6:$B$4551=1,ROW($B$6:$B$4551)-ROW(B$6)+1),ROWS(D$6:D2916))),"")</f>
        <v>#REF!</v>
      </c>
      <c r="E2916" s="19" t="e">
        <f>IF(D2916="", "",MATCH(D2916,'Approved Products List'!C$5:C$2890,0))</f>
        <v>#REF!</v>
      </c>
      <c r="F2916" s="21" t="e">
        <f>IF(D2916="", "",COUNTIF('Approved Products List'!C$5:C$2890,D2916))</f>
        <v>#REF!</v>
      </c>
    </row>
    <row r="2917" spans="2:6" x14ac:dyDescent="0.25">
      <c r="B2917" s="20">
        <f>(COUNTIF('Approved Products List'!C$5:C1277,'Approved Products List'!C1277)=1)*1</f>
        <v>0</v>
      </c>
      <c r="C2917" s="19"/>
      <c r="D2917" s="19" t="e">
        <f t="array" ref="D2917">IF(ROWS(D$6:D2917)&lt;=C$5,INDEX('Approved Products List'!$C$5:$C$2890,SMALL(IF($B$6:$B$4551=1,ROW($B$6:$B$4551)-ROW(B$6)+1),ROWS(D$6:D2917))),"")</f>
        <v>#REF!</v>
      </c>
      <c r="E2917" s="19" t="e">
        <f>IF(D2917="", "",MATCH(D2917,'Approved Products List'!C$5:C$2890,0))</f>
        <v>#REF!</v>
      </c>
      <c r="F2917" s="21" t="e">
        <f>IF(D2917="", "",COUNTIF('Approved Products List'!C$5:C$2890,D2917))</f>
        <v>#REF!</v>
      </c>
    </row>
    <row r="2918" spans="2:6" x14ac:dyDescent="0.25">
      <c r="B2918" s="20">
        <f>(COUNTIF('Approved Products List'!C$5:C1278,'Approved Products List'!C1278)=1)*1</f>
        <v>0</v>
      </c>
      <c r="C2918" s="19"/>
      <c r="D2918" s="19" t="e">
        <f t="array" ref="D2918">IF(ROWS(D$6:D2918)&lt;=C$5,INDEX('Approved Products List'!$C$5:$C$2890,SMALL(IF($B$6:$B$4551=1,ROW($B$6:$B$4551)-ROW(B$6)+1),ROWS(D$6:D2918))),"")</f>
        <v>#REF!</v>
      </c>
      <c r="E2918" s="19" t="e">
        <f>IF(D2918="", "",MATCH(D2918,'Approved Products List'!C$5:C$2890,0))</f>
        <v>#REF!</v>
      </c>
      <c r="F2918" s="21" t="e">
        <f>IF(D2918="", "",COUNTIF('Approved Products List'!C$5:C$2890,D2918))</f>
        <v>#REF!</v>
      </c>
    </row>
    <row r="2919" spans="2:6" x14ac:dyDescent="0.25">
      <c r="B2919" s="20">
        <f>(COUNTIF('Approved Products List'!C$5:C1279,'Approved Products List'!C1279)=1)*1</f>
        <v>0</v>
      </c>
      <c r="C2919" s="19"/>
      <c r="D2919" s="19" t="e">
        <f t="array" ref="D2919">IF(ROWS(D$6:D2919)&lt;=C$5,INDEX('Approved Products List'!$C$5:$C$2890,SMALL(IF($B$6:$B$4551=1,ROW($B$6:$B$4551)-ROW(B$6)+1),ROWS(D$6:D2919))),"")</f>
        <v>#REF!</v>
      </c>
      <c r="E2919" s="19" t="e">
        <f>IF(D2919="", "",MATCH(D2919,'Approved Products List'!C$5:C$2890,0))</f>
        <v>#REF!</v>
      </c>
      <c r="F2919" s="21" t="e">
        <f>IF(D2919="", "",COUNTIF('Approved Products List'!C$5:C$2890,D2919))</f>
        <v>#REF!</v>
      </c>
    </row>
    <row r="2920" spans="2:6" x14ac:dyDescent="0.25">
      <c r="B2920" s="20">
        <f>(COUNTIF('Approved Products List'!C$5:C1280,'Approved Products List'!C1280)=1)*1</f>
        <v>0</v>
      </c>
      <c r="C2920" s="19"/>
      <c r="D2920" s="19" t="e">
        <f t="array" ref="D2920">IF(ROWS(D$6:D2920)&lt;=C$5,INDEX('Approved Products List'!$C$5:$C$2890,SMALL(IF($B$6:$B$4551=1,ROW($B$6:$B$4551)-ROW(B$6)+1),ROWS(D$6:D2920))),"")</f>
        <v>#REF!</v>
      </c>
      <c r="E2920" s="19" t="e">
        <f>IF(D2920="", "",MATCH(D2920,'Approved Products List'!C$5:C$2890,0))</f>
        <v>#REF!</v>
      </c>
      <c r="F2920" s="21" t="e">
        <f>IF(D2920="", "",COUNTIF('Approved Products List'!C$5:C$2890,D2920))</f>
        <v>#REF!</v>
      </c>
    </row>
    <row r="2921" spans="2:6" x14ac:dyDescent="0.25">
      <c r="B2921" s="20">
        <f>(COUNTIF('Approved Products List'!C$5:C1281,'Approved Products List'!C1281)=1)*1</f>
        <v>0</v>
      </c>
      <c r="C2921" s="19"/>
      <c r="D2921" s="19" t="e">
        <f t="array" ref="D2921">IF(ROWS(D$6:D2921)&lt;=C$5,INDEX('Approved Products List'!$C$5:$C$2890,SMALL(IF($B$6:$B$4551=1,ROW($B$6:$B$4551)-ROW(B$6)+1),ROWS(D$6:D2921))),"")</f>
        <v>#REF!</v>
      </c>
      <c r="E2921" s="19" t="e">
        <f>IF(D2921="", "",MATCH(D2921,'Approved Products List'!C$5:C$2890,0))</f>
        <v>#REF!</v>
      </c>
      <c r="F2921" s="21" t="e">
        <f>IF(D2921="", "",COUNTIF('Approved Products List'!C$5:C$2890,D2921))</f>
        <v>#REF!</v>
      </c>
    </row>
    <row r="2922" spans="2:6" x14ac:dyDescent="0.25">
      <c r="B2922" s="20">
        <f>(COUNTIF('Approved Products List'!C$5:C1282,'Approved Products List'!C1282)=1)*1</f>
        <v>0</v>
      </c>
      <c r="C2922" s="19"/>
      <c r="D2922" s="19" t="e">
        <f t="array" ref="D2922">IF(ROWS(D$6:D2922)&lt;=C$5,INDEX('Approved Products List'!$C$5:$C$2890,SMALL(IF($B$6:$B$4551=1,ROW($B$6:$B$4551)-ROW(B$6)+1),ROWS(D$6:D2922))),"")</f>
        <v>#REF!</v>
      </c>
      <c r="E2922" s="19" t="e">
        <f>IF(D2922="", "",MATCH(D2922,'Approved Products List'!C$5:C$2890,0))</f>
        <v>#REF!</v>
      </c>
      <c r="F2922" s="21" t="e">
        <f>IF(D2922="", "",COUNTIF('Approved Products List'!C$5:C$2890,D2922))</f>
        <v>#REF!</v>
      </c>
    </row>
    <row r="2923" spans="2:6" x14ac:dyDescent="0.25">
      <c r="B2923" s="20">
        <f>(COUNTIF('Approved Products List'!C$5:C1283,'Approved Products List'!C1283)=1)*1</f>
        <v>0</v>
      </c>
      <c r="C2923" s="19"/>
      <c r="D2923" s="19" t="e">
        <f t="array" ref="D2923">IF(ROWS(D$6:D2923)&lt;=C$5,INDEX('Approved Products List'!$C$5:$C$2890,SMALL(IF($B$6:$B$4551=1,ROW($B$6:$B$4551)-ROW(B$6)+1),ROWS(D$6:D2923))),"")</f>
        <v>#REF!</v>
      </c>
      <c r="E2923" s="19" t="e">
        <f>IF(D2923="", "",MATCH(D2923,'Approved Products List'!C$5:C$2890,0))</f>
        <v>#REF!</v>
      </c>
      <c r="F2923" s="21" t="e">
        <f>IF(D2923="", "",COUNTIF('Approved Products List'!C$5:C$2890,D2923))</f>
        <v>#REF!</v>
      </c>
    </row>
    <row r="2924" spans="2:6" x14ac:dyDescent="0.25">
      <c r="B2924" s="20">
        <f>(COUNTIF('Approved Products List'!C$5:C1284,'Approved Products List'!C1284)=1)*1</f>
        <v>0</v>
      </c>
      <c r="C2924" s="19"/>
      <c r="D2924" s="19" t="e">
        <f t="array" ref="D2924">IF(ROWS(D$6:D2924)&lt;=C$5,INDEX('Approved Products List'!$C$5:$C$2890,SMALL(IF($B$6:$B$4551=1,ROW($B$6:$B$4551)-ROW(B$6)+1),ROWS(D$6:D2924))),"")</f>
        <v>#REF!</v>
      </c>
      <c r="E2924" s="19" t="e">
        <f>IF(D2924="", "",MATCH(D2924,'Approved Products List'!C$5:C$2890,0))</f>
        <v>#REF!</v>
      </c>
      <c r="F2924" s="21" t="e">
        <f>IF(D2924="", "",COUNTIF('Approved Products List'!C$5:C$2890,D2924))</f>
        <v>#REF!</v>
      </c>
    </row>
    <row r="2925" spans="2:6" x14ac:dyDescent="0.25">
      <c r="B2925" s="20">
        <f>(COUNTIF('Approved Products List'!C$5:C1285,'Approved Products List'!C1285)=1)*1</f>
        <v>0</v>
      </c>
      <c r="C2925" s="19"/>
      <c r="D2925" s="19" t="e">
        <f t="array" ref="D2925">IF(ROWS(D$6:D2925)&lt;=C$5,INDEX('Approved Products List'!$C$5:$C$2890,SMALL(IF($B$6:$B$4551=1,ROW($B$6:$B$4551)-ROW(B$6)+1),ROWS(D$6:D2925))),"")</f>
        <v>#REF!</v>
      </c>
      <c r="E2925" s="19" t="e">
        <f>IF(D2925="", "",MATCH(D2925,'Approved Products List'!C$5:C$2890,0))</f>
        <v>#REF!</v>
      </c>
      <c r="F2925" s="21" t="e">
        <f>IF(D2925="", "",COUNTIF('Approved Products List'!C$5:C$2890,D2925))</f>
        <v>#REF!</v>
      </c>
    </row>
    <row r="2926" spans="2:6" x14ac:dyDescent="0.25">
      <c r="B2926" s="20">
        <f>(COUNTIF('Approved Products List'!C$5:C1286,'Approved Products List'!C1286)=1)*1</f>
        <v>0</v>
      </c>
      <c r="C2926" s="19"/>
      <c r="D2926" s="19" t="e">
        <f t="array" ref="D2926">IF(ROWS(D$6:D2926)&lt;=C$5,INDEX('Approved Products List'!$C$5:$C$2890,SMALL(IF($B$6:$B$4551=1,ROW($B$6:$B$4551)-ROW(B$6)+1),ROWS(D$6:D2926))),"")</f>
        <v>#REF!</v>
      </c>
      <c r="E2926" s="19" t="e">
        <f>IF(D2926="", "",MATCH(D2926,'Approved Products List'!C$5:C$2890,0))</f>
        <v>#REF!</v>
      </c>
      <c r="F2926" s="21" t="e">
        <f>IF(D2926="", "",COUNTIF('Approved Products List'!C$5:C$2890,D2926))</f>
        <v>#REF!</v>
      </c>
    </row>
    <row r="2927" spans="2:6" x14ac:dyDescent="0.25">
      <c r="B2927" s="20">
        <f>(COUNTIF('Approved Products List'!C$5:C1287,'Approved Products List'!C1287)=1)*1</f>
        <v>0</v>
      </c>
      <c r="C2927" s="19"/>
      <c r="D2927" s="19" t="e">
        <f t="array" ref="D2927">IF(ROWS(D$6:D2927)&lt;=C$5,INDEX('Approved Products List'!$C$5:$C$2890,SMALL(IF($B$6:$B$4551=1,ROW($B$6:$B$4551)-ROW(B$6)+1),ROWS(D$6:D2927))),"")</f>
        <v>#REF!</v>
      </c>
      <c r="E2927" s="19" t="e">
        <f>IF(D2927="", "",MATCH(D2927,'Approved Products List'!C$5:C$2890,0))</f>
        <v>#REF!</v>
      </c>
      <c r="F2927" s="21" t="e">
        <f>IF(D2927="", "",COUNTIF('Approved Products List'!C$5:C$2890,D2927))</f>
        <v>#REF!</v>
      </c>
    </row>
    <row r="2928" spans="2:6" x14ac:dyDescent="0.25">
      <c r="B2928" s="20">
        <f>(COUNTIF('Approved Products List'!C$5:C1288,'Approved Products List'!C1288)=1)*1</f>
        <v>0</v>
      </c>
      <c r="C2928" s="19"/>
      <c r="D2928" s="19" t="e">
        <f t="array" ref="D2928">IF(ROWS(D$6:D2928)&lt;=C$5,INDEX('Approved Products List'!$C$5:$C$2890,SMALL(IF($B$6:$B$4551=1,ROW($B$6:$B$4551)-ROW(B$6)+1),ROWS(D$6:D2928))),"")</f>
        <v>#REF!</v>
      </c>
      <c r="E2928" s="19" t="e">
        <f>IF(D2928="", "",MATCH(D2928,'Approved Products List'!C$5:C$2890,0))</f>
        <v>#REF!</v>
      </c>
      <c r="F2928" s="21" t="e">
        <f>IF(D2928="", "",COUNTIF('Approved Products List'!C$5:C$2890,D2928))</f>
        <v>#REF!</v>
      </c>
    </row>
    <row r="2929" spans="2:6" x14ac:dyDescent="0.25">
      <c r="B2929" s="20">
        <f>(COUNTIF('Approved Products List'!C$5:C1289,'Approved Products List'!C1289)=1)*1</f>
        <v>0</v>
      </c>
      <c r="C2929" s="19"/>
      <c r="D2929" s="19" t="e">
        <f t="array" ref="D2929">IF(ROWS(D$6:D2929)&lt;=C$5,INDEX('Approved Products List'!$C$5:$C$2890,SMALL(IF($B$6:$B$4551=1,ROW($B$6:$B$4551)-ROW(B$6)+1),ROWS(D$6:D2929))),"")</f>
        <v>#REF!</v>
      </c>
      <c r="E2929" s="19" t="e">
        <f>IF(D2929="", "",MATCH(D2929,'Approved Products List'!C$5:C$2890,0))</f>
        <v>#REF!</v>
      </c>
      <c r="F2929" s="21" t="e">
        <f>IF(D2929="", "",COUNTIF('Approved Products List'!C$5:C$2890,D2929))</f>
        <v>#REF!</v>
      </c>
    </row>
    <row r="2930" spans="2:6" x14ac:dyDescent="0.25">
      <c r="B2930" s="20">
        <f>(COUNTIF('Approved Products List'!C$5:C1290,'Approved Products List'!C1290)=1)*1</f>
        <v>0</v>
      </c>
      <c r="C2930" s="19"/>
      <c r="D2930" s="19" t="e">
        <f t="array" ref="D2930">IF(ROWS(D$6:D2930)&lt;=C$5,INDEX('Approved Products List'!$C$5:$C$2890,SMALL(IF($B$6:$B$4551=1,ROW($B$6:$B$4551)-ROW(B$6)+1),ROWS(D$6:D2930))),"")</f>
        <v>#REF!</v>
      </c>
      <c r="E2930" s="19" t="e">
        <f>IF(D2930="", "",MATCH(D2930,'Approved Products List'!C$5:C$2890,0))</f>
        <v>#REF!</v>
      </c>
      <c r="F2930" s="21" t="e">
        <f>IF(D2930="", "",COUNTIF('Approved Products List'!C$5:C$2890,D2930))</f>
        <v>#REF!</v>
      </c>
    </row>
    <row r="2931" spans="2:6" x14ac:dyDescent="0.25">
      <c r="B2931" s="20">
        <f>(COUNTIF('Approved Products List'!C$5:C1291,'Approved Products List'!C1291)=1)*1</f>
        <v>0</v>
      </c>
      <c r="C2931" s="19"/>
      <c r="D2931" s="19" t="e">
        <f t="array" ref="D2931">IF(ROWS(D$6:D2931)&lt;=C$5,INDEX('Approved Products List'!$C$5:$C$2890,SMALL(IF($B$6:$B$4551=1,ROW($B$6:$B$4551)-ROW(B$6)+1),ROWS(D$6:D2931))),"")</f>
        <v>#REF!</v>
      </c>
      <c r="E2931" s="19" t="e">
        <f>IF(D2931="", "",MATCH(D2931,'Approved Products List'!C$5:C$2890,0))</f>
        <v>#REF!</v>
      </c>
      <c r="F2931" s="21" t="e">
        <f>IF(D2931="", "",COUNTIF('Approved Products List'!C$5:C$2890,D2931))</f>
        <v>#REF!</v>
      </c>
    </row>
    <row r="2932" spans="2:6" x14ac:dyDescent="0.25">
      <c r="B2932" s="20">
        <f>(COUNTIF('Approved Products List'!C$5:C1292,'Approved Products List'!C1292)=1)*1</f>
        <v>0</v>
      </c>
      <c r="C2932" s="19"/>
      <c r="D2932" s="19" t="e">
        <f t="array" ref="D2932">IF(ROWS(D$6:D2932)&lt;=C$5,INDEX('Approved Products List'!$C$5:$C$2890,SMALL(IF($B$6:$B$4551=1,ROW($B$6:$B$4551)-ROW(B$6)+1),ROWS(D$6:D2932))),"")</f>
        <v>#REF!</v>
      </c>
      <c r="E2932" s="19" t="e">
        <f>IF(D2932="", "",MATCH(D2932,'Approved Products List'!C$5:C$2890,0))</f>
        <v>#REF!</v>
      </c>
      <c r="F2932" s="21" t="e">
        <f>IF(D2932="", "",COUNTIF('Approved Products List'!C$5:C$2890,D2932))</f>
        <v>#REF!</v>
      </c>
    </row>
    <row r="2933" spans="2:6" x14ac:dyDescent="0.25">
      <c r="B2933" s="20">
        <f>(COUNTIF('Approved Products List'!C$5:C1293,'Approved Products List'!C1293)=1)*1</f>
        <v>0</v>
      </c>
      <c r="C2933" s="19"/>
      <c r="D2933" s="19" t="e">
        <f t="array" ref="D2933">IF(ROWS(D$6:D2933)&lt;=C$5,INDEX('Approved Products List'!$C$5:$C$2890,SMALL(IF($B$6:$B$4551=1,ROW($B$6:$B$4551)-ROW(B$6)+1),ROWS(D$6:D2933))),"")</f>
        <v>#REF!</v>
      </c>
      <c r="E2933" s="19" t="e">
        <f>IF(D2933="", "",MATCH(D2933,'Approved Products List'!C$5:C$2890,0))</f>
        <v>#REF!</v>
      </c>
      <c r="F2933" s="21" t="e">
        <f>IF(D2933="", "",COUNTIF('Approved Products List'!C$5:C$2890,D2933))</f>
        <v>#REF!</v>
      </c>
    </row>
    <row r="2934" spans="2:6" x14ac:dyDescent="0.25">
      <c r="B2934" s="20">
        <f>(COUNTIF('Approved Products List'!C$5:C1294,'Approved Products List'!C1294)=1)*1</f>
        <v>0</v>
      </c>
      <c r="C2934" s="19"/>
      <c r="D2934" s="19" t="e">
        <f t="array" ref="D2934">IF(ROWS(D$6:D2934)&lt;=C$5,INDEX('Approved Products List'!$C$5:$C$2890,SMALL(IF($B$6:$B$4551=1,ROW($B$6:$B$4551)-ROW(B$6)+1),ROWS(D$6:D2934))),"")</f>
        <v>#REF!</v>
      </c>
      <c r="E2934" s="19" t="e">
        <f>IF(D2934="", "",MATCH(D2934,'Approved Products List'!C$5:C$2890,0))</f>
        <v>#REF!</v>
      </c>
      <c r="F2934" s="21" t="e">
        <f>IF(D2934="", "",COUNTIF('Approved Products List'!C$5:C$2890,D2934))</f>
        <v>#REF!</v>
      </c>
    </row>
    <row r="2935" spans="2:6" x14ac:dyDescent="0.25">
      <c r="B2935" s="20">
        <f>(COUNTIF('Approved Products List'!C$5:C1295,'Approved Products List'!C1295)=1)*1</f>
        <v>0</v>
      </c>
      <c r="C2935" s="19"/>
      <c r="D2935" s="19" t="e">
        <f t="array" ref="D2935">IF(ROWS(D$6:D2935)&lt;=C$5,INDEX('Approved Products List'!$C$5:$C$2890,SMALL(IF($B$6:$B$4551=1,ROW($B$6:$B$4551)-ROW(B$6)+1),ROWS(D$6:D2935))),"")</f>
        <v>#REF!</v>
      </c>
      <c r="E2935" s="19" t="e">
        <f>IF(D2935="", "",MATCH(D2935,'Approved Products List'!C$5:C$2890,0))</f>
        <v>#REF!</v>
      </c>
      <c r="F2935" s="21" t="e">
        <f>IF(D2935="", "",COUNTIF('Approved Products List'!C$5:C$2890,D2935))</f>
        <v>#REF!</v>
      </c>
    </row>
    <row r="2936" spans="2:6" x14ac:dyDescent="0.25">
      <c r="B2936" s="20">
        <f>(COUNTIF('Approved Products List'!C$5:C1296,'Approved Products List'!C1296)=1)*1</f>
        <v>0</v>
      </c>
      <c r="C2936" s="19"/>
      <c r="D2936" s="19" t="e">
        <f t="array" ref="D2936">IF(ROWS(D$6:D2936)&lt;=C$5,INDEX('Approved Products List'!$C$5:$C$2890,SMALL(IF($B$6:$B$4551=1,ROW($B$6:$B$4551)-ROW(B$6)+1),ROWS(D$6:D2936))),"")</f>
        <v>#REF!</v>
      </c>
      <c r="E2936" s="19" t="e">
        <f>IF(D2936="", "",MATCH(D2936,'Approved Products List'!C$5:C$2890,0))</f>
        <v>#REF!</v>
      </c>
      <c r="F2936" s="21" t="e">
        <f>IF(D2936="", "",COUNTIF('Approved Products List'!C$5:C$2890,D2936))</f>
        <v>#REF!</v>
      </c>
    </row>
    <row r="2937" spans="2:6" x14ac:dyDescent="0.25">
      <c r="B2937" s="20">
        <f>(COUNTIF('Approved Products List'!C$5:C1297,'Approved Products List'!C1297)=1)*1</f>
        <v>0</v>
      </c>
      <c r="C2937" s="19"/>
      <c r="D2937" s="19" t="e">
        <f t="array" ref="D2937">IF(ROWS(D$6:D2937)&lt;=C$5,INDEX('Approved Products List'!$C$5:$C$2890,SMALL(IF($B$6:$B$4551=1,ROW($B$6:$B$4551)-ROW(B$6)+1),ROWS(D$6:D2937))),"")</f>
        <v>#REF!</v>
      </c>
      <c r="E2937" s="19" t="e">
        <f>IF(D2937="", "",MATCH(D2937,'Approved Products List'!C$5:C$2890,0))</f>
        <v>#REF!</v>
      </c>
      <c r="F2937" s="21" t="e">
        <f>IF(D2937="", "",COUNTIF('Approved Products List'!C$5:C$2890,D2937))</f>
        <v>#REF!</v>
      </c>
    </row>
    <row r="2938" spans="2:6" x14ac:dyDescent="0.25">
      <c r="B2938" s="20">
        <f>(COUNTIF('Approved Products List'!C$5:C1298,'Approved Products List'!C1298)=1)*1</f>
        <v>0</v>
      </c>
      <c r="C2938" s="19"/>
      <c r="D2938" s="19" t="e">
        <f t="array" ref="D2938">IF(ROWS(D$6:D2938)&lt;=C$5,INDEX('Approved Products List'!$C$5:$C$2890,SMALL(IF($B$6:$B$4551=1,ROW($B$6:$B$4551)-ROW(B$6)+1),ROWS(D$6:D2938))),"")</f>
        <v>#REF!</v>
      </c>
      <c r="E2938" s="19" t="e">
        <f>IF(D2938="", "",MATCH(D2938,'Approved Products List'!C$5:C$2890,0))</f>
        <v>#REF!</v>
      </c>
      <c r="F2938" s="21" t="e">
        <f>IF(D2938="", "",COUNTIF('Approved Products List'!C$5:C$2890,D2938))</f>
        <v>#REF!</v>
      </c>
    </row>
    <row r="2939" spans="2:6" x14ac:dyDescent="0.25">
      <c r="B2939" s="20">
        <f>(COUNTIF('Approved Products List'!C$5:C1299,'Approved Products List'!C1299)=1)*1</f>
        <v>0</v>
      </c>
      <c r="C2939" s="19"/>
      <c r="D2939" s="19" t="e">
        <f t="array" ref="D2939">IF(ROWS(D$6:D2939)&lt;=C$5,INDEX('Approved Products List'!$C$5:$C$2890,SMALL(IF($B$6:$B$4551=1,ROW($B$6:$B$4551)-ROW(B$6)+1),ROWS(D$6:D2939))),"")</f>
        <v>#REF!</v>
      </c>
      <c r="E2939" s="19" t="e">
        <f>IF(D2939="", "",MATCH(D2939,'Approved Products List'!C$5:C$2890,0))</f>
        <v>#REF!</v>
      </c>
      <c r="F2939" s="21" t="e">
        <f>IF(D2939="", "",COUNTIF('Approved Products List'!C$5:C$2890,D2939))</f>
        <v>#REF!</v>
      </c>
    </row>
    <row r="2940" spans="2:6" x14ac:dyDescent="0.25">
      <c r="B2940" s="20">
        <f>(COUNTIF('Approved Products List'!C$5:C1300,'Approved Products List'!C1300)=1)*1</f>
        <v>0</v>
      </c>
      <c r="C2940" s="19"/>
      <c r="D2940" s="19" t="e">
        <f t="array" ref="D2940">IF(ROWS(D$6:D2940)&lt;=C$5,INDEX('Approved Products List'!$C$5:$C$2890,SMALL(IF($B$6:$B$4551=1,ROW($B$6:$B$4551)-ROW(B$6)+1),ROWS(D$6:D2940))),"")</f>
        <v>#REF!</v>
      </c>
      <c r="E2940" s="19" t="e">
        <f>IF(D2940="", "",MATCH(D2940,'Approved Products List'!C$5:C$2890,0))</f>
        <v>#REF!</v>
      </c>
      <c r="F2940" s="21" t="e">
        <f>IF(D2940="", "",COUNTIF('Approved Products List'!C$5:C$2890,D2940))</f>
        <v>#REF!</v>
      </c>
    </row>
    <row r="2941" spans="2:6" x14ac:dyDescent="0.25">
      <c r="B2941" s="20">
        <f>(COUNTIF('Approved Products List'!C$5:C1301,'Approved Products List'!C1301)=1)*1</f>
        <v>0</v>
      </c>
      <c r="C2941" s="19"/>
      <c r="D2941" s="19" t="e">
        <f t="array" ref="D2941">IF(ROWS(D$6:D2941)&lt;=C$5,INDEX('Approved Products List'!$C$5:$C$2890,SMALL(IF($B$6:$B$4551=1,ROW($B$6:$B$4551)-ROW(B$6)+1),ROWS(D$6:D2941))),"")</f>
        <v>#REF!</v>
      </c>
      <c r="E2941" s="19" t="e">
        <f>IF(D2941="", "",MATCH(D2941,'Approved Products List'!C$5:C$2890,0))</f>
        <v>#REF!</v>
      </c>
      <c r="F2941" s="21" t="e">
        <f>IF(D2941="", "",COUNTIF('Approved Products List'!C$5:C$2890,D2941))</f>
        <v>#REF!</v>
      </c>
    </row>
    <row r="2942" spans="2:6" x14ac:dyDescent="0.25">
      <c r="B2942" s="20">
        <f>(COUNTIF('Approved Products List'!C$5:C1302,'Approved Products List'!C1302)=1)*1</f>
        <v>0</v>
      </c>
      <c r="C2942" s="19"/>
      <c r="D2942" s="19" t="e">
        <f t="array" ref="D2942">IF(ROWS(D$6:D2942)&lt;=C$5,INDEX('Approved Products List'!$C$5:$C$2890,SMALL(IF($B$6:$B$4551=1,ROW($B$6:$B$4551)-ROW(B$6)+1),ROWS(D$6:D2942))),"")</f>
        <v>#REF!</v>
      </c>
      <c r="E2942" s="19" t="e">
        <f>IF(D2942="", "",MATCH(D2942,'Approved Products List'!C$5:C$2890,0))</f>
        <v>#REF!</v>
      </c>
      <c r="F2942" s="21" t="e">
        <f>IF(D2942="", "",COUNTIF('Approved Products List'!C$5:C$2890,D2942))</f>
        <v>#REF!</v>
      </c>
    </row>
    <row r="2943" spans="2:6" x14ac:dyDescent="0.25">
      <c r="B2943" s="20">
        <f>(COUNTIF('Approved Products List'!C$5:C1303,'Approved Products List'!C1303)=1)*1</f>
        <v>0</v>
      </c>
      <c r="C2943" s="19"/>
      <c r="D2943" s="19" t="e">
        <f t="array" ref="D2943">IF(ROWS(D$6:D2943)&lt;=C$5,INDEX('Approved Products List'!$C$5:$C$2890,SMALL(IF($B$6:$B$4551=1,ROW($B$6:$B$4551)-ROW(B$6)+1),ROWS(D$6:D2943))),"")</f>
        <v>#REF!</v>
      </c>
      <c r="E2943" s="19" t="e">
        <f>IF(D2943="", "",MATCH(D2943,'Approved Products List'!C$5:C$2890,0))</f>
        <v>#REF!</v>
      </c>
      <c r="F2943" s="21" t="e">
        <f>IF(D2943="", "",COUNTIF('Approved Products List'!C$5:C$2890,D2943))</f>
        <v>#REF!</v>
      </c>
    </row>
    <row r="2944" spans="2:6" x14ac:dyDescent="0.25">
      <c r="B2944" s="20">
        <f>(COUNTIF('Approved Products List'!C$5:C1304,'Approved Products List'!C1304)=1)*1</f>
        <v>0</v>
      </c>
      <c r="C2944" s="19"/>
      <c r="D2944" s="19" t="e">
        <f t="array" ref="D2944">IF(ROWS(D$6:D2944)&lt;=C$5,INDEX('Approved Products List'!$C$5:$C$2890,SMALL(IF($B$6:$B$4551=1,ROW($B$6:$B$4551)-ROW(B$6)+1),ROWS(D$6:D2944))),"")</f>
        <v>#REF!</v>
      </c>
      <c r="E2944" s="19" t="e">
        <f>IF(D2944="", "",MATCH(D2944,'Approved Products List'!C$5:C$2890,0))</f>
        <v>#REF!</v>
      </c>
      <c r="F2944" s="21" t="e">
        <f>IF(D2944="", "",COUNTIF('Approved Products List'!C$5:C$2890,D2944))</f>
        <v>#REF!</v>
      </c>
    </row>
    <row r="2945" spans="2:6" x14ac:dyDescent="0.25">
      <c r="B2945" s="20">
        <f>(COUNTIF('Approved Products List'!C$5:C1305,'Approved Products List'!C1305)=1)*1</f>
        <v>0</v>
      </c>
      <c r="C2945" s="19"/>
      <c r="D2945" s="19" t="e">
        <f t="array" ref="D2945">IF(ROWS(D$6:D2945)&lt;=C$5,INDEX('Approved Products List'!$C$5:$C$2890,SMALL(IF($B$6:$B$4551=1,ROW($B$6:$B$4551)-ROW(B$6)+1),ROWS(D$6:D2945))),"")</f>
        <v>#REF!</v>
      </c>
      <c r="E2945" s="19" t="e">
        <f>IF(D2945="", "",MATCH(D2945,'Approved Products List'!C$5:C$2890,0))</f>
        <v>#REF!</v>
      </c>
      <c r="F2945" s="21" t="e">
        <f>IF(D2945="", "",COUNTIF('Approved Products List'!C$5:C$2890,D2945))</f>
        <v>#REF!</v>
      </c>
    </row>
    <row r="2946" spans="2:6" x14ac:dyDescent="0.25">
      <c r="B2946" s="20">
        <f>(COUNTIF('Approved Products List'!C$5:C1306,'Approved Products List'!C1306)=1)*1</f>
        <v>0</v>
      </c>
      <c r="C2946" s="19"/>
      <c r="D2946" s="19" t="e">
        <f t="array" ref="D2946">IF(ROWS(D$6:D2946)&lt;=C$5,INDEX('Approved Products List'!$C$5:$C$2890,SMALL(IF($B$6:$B$4551=1,ROW($B$6:$B$4551)-ROW(B$6)+1),ROWS(D$6:D2946))),"")</f>
        <v>#REF!</v>
      </c>
      <c r="E2946" s="19" t="e">
        <f>IF(D2946="", "",MATCH(D2946,'Approved Products List'!C$5:C$2890,0))</f>
        <v>#REF!</v>
      </c>
      <c r="F2946" s="21" t="e">
        <f>IF(D2946="", "",COUNTIF('Approved Products List'!C$5:C$2890,D2946))</f>
        <v>#REF!</v>
      </c>
    </row>
    <row r="2947" spans="2:6" x14ac:dyDescent="0.25">
      <c r="B2947" s="20">
        <f>(COUNTIF('Approved Products List'!C$5:C1307,'Approved Products List'!C1307)=1)*1</f>
        <v>0</v>
      </c>
      <c r="C2947" s="19"/>
      <c r="D2947" s="19" t="e">
        <f t="array" ref="D2947">IF(ROWS(D$6:D2947)&lt;=C$5,INDEX('Approved Products List'!$C$5:$C$2890,SMALL(IF($B$6:$B$4551=1,ROW($B$6:$B$4551)-ROW(B$6)+1),ROWS(D$6:D2947))),"")</f>
        <v>#REF!</v>
      </c>
      <c r="E2947" s="19" t="e">
        <f>IF(D2947="", "",MATCH(D2947,'Approved Products List'!C$5:C$2890,0))</f>
        <v>#REF!</v>
      </c>
      <c r="F2947" s="21" t="e">
        <f>IF(D2947="", "",COUNTIF('Approved Products List'!C$5:C$2890,D2947))</f>
        <v>#REF!</v>
      </c>
    </row>
    <row r="2948" spans="2:6" x14ac:dyDescent="0.25">
      <c r="B2948" s="20">
        <f>(COUNTIF('Approved Products List'!C$5:C1308,'Approved Products List'!C1308)=1)*1</f>
        <v>0</v>
      </c>
      <c r="C2948" s="19"/>
      <c r="D2948" s="19" t="e">
        <f t="array" ref="D2948">IF(ROWS(D$6:D2948)&lt;=C$5,INDEX('Approved Products List'!$C$5:$C$2890,SMALL(IF($B$6:$B$4551=1,ROW($B$6:$B$4551)-ROW(B$6)+1),ROWS(D$6:D2948))),"")</f>
        <v>#REF!</v>
      </c>
      <c r="E2948" s="19" t="e">
        <f>IF(D2948="", "",MATCH(D2948,'Approved Products List'!C$5:C$2890,0))</f>
        <v>#REF!</v>
      </c>
      <c r="F2948" s="21" t="e">
        <f>IF(D2948="", "",COUNTIF('Approved Products List'!C$5:C$2890,D2948))</f>
        <v>#REF!</v>
      </c>
    </row>
    <row r="2949" spans="2:6" x14ac:dyDescent="0.25">
      <c r="B2949" s="20">
        <f>(COUNTIF('Approved Products List'!C$5:C1309,'Approved Products List'!C1309)=1)*1</f>
        <v>0</v>
      </c>
      <c r="C2949" s="19"/>
      <c r="D2949" s="19" t="e">
        <f t="array" ref="D2949">IF(ROWS(D$6:D2949)&lt;=C$5,INDEX('Approved Products List'!$C$5:$C$2890,SMALL(IF($B$6:$B$4551=1,ROW($B$6:$B$4551)-ROW(B$6)+1),ROWS(D$6:D2949))),"")</f>
        <v>#REF!</v>
      </c>
      <c r="E2949" s="19" t="e">
        <f>IF(D2949="", "",MATCH(D2949,'Approved Products List'!C$5:C$2890,0))</f>
        <v>#REF!</v>
      </c>
      <c r="F2949" s="21" t="e">
        <f>IF(D2949="", "",COUNTIF('Approved Products List'!C$5:C$2890,D2949))</f>
        <v>#REF!</v>
      </c>
    </row>
    <row r="2950" spans="2:6" x14ac:dyDescent="0.25">
      <c r="B2950" s="20">
        <f>(COUNTIF('Approved Products List'!C$5:C1310,'Approved Products List'!C1310)=1)*1</f>
        <v>0</v>
      </c>
      <c r="C2950" s="19"/>
      <c r="D2950" s="19" t="e">
        <f t="array" ref="D2950">IF(ROWS(D$6:D2950)&lt;=C$5,INDEX('Approved Products List'!$C$5:$C$2890,SMALL(IF($B$6:$B$4551=1,ROW($B$6:$B$4551)-ROW(B$6)+1),ROWS(D$6:D2950))),"")</f>
        <v>#REF!</v>
      </c>
      <c r="E2950" s="19" t="e">
        <f>IF(D2950="", "",MATCH(D2950,'Approved Products List'!C$5:C$2890,0))</f>
        <v>#REF!</v>
      </c>
      <c r="F2950" s="21" t="e">
        <f>IF(D2950="", "",COUNTIF('Approved Products List'!C$5:C$2890,D2950))</f>
        <v>#REF!</v>
      </c>
    </row>
    <row r="2951" spans="2:6" x14ac:dyDescent="0.25">
      <c r="B2951" s="20">
        <f>(COUNTIF('Approved Products List'!C$5:C1311,'Approved Products List'!C1311)=1)*1</f>
        <v>0</v>
      </c>
      <c r="C2951" s="19"/>
      <c r="D2951" s="19" t="e">
        <f t="array" ref="D2951">IF(ROWS(D$6:D2951)&lt;=C$5,INDEX('Approved Products List'!$C$5:$C$2890,SMALL(IF($B$6:$B$4551=1,ROW($B$6:$B$4551)-ROW(B$6)+1),ROWS(D$6:D2951))),"")</f>
        <v>#REF!</v>
      </c>
      <c r="E2951" s="19" t="e">
        <f>IF(D2951="", "",MATCH(D2951,'Approved Products List'!C$5:C$2890,0))</f>
        <v>#REF!</v>
      </c>
      <c r="F2951" s="21" t="e">
        <f>IF(D2951="", "",COUNTIF('Approved Products List'!C$5:C$2890,D2951))</f>
        <v>#REF!</v>
      </c>
    </row>
    <row r="2952" spans="2:6" x14ac:dyDescent="0.25">
      <c r="B2952" s="20">
        <f>(COUNTIF('Approved Products List'!C$5:C1312,'Approved Products List'!C1312)=1)*1</f>
        <v>0</v>
      </c>
      <c r="C2952" s="19"/>
      <c r="D2952" s="19" t="e">
        <f t="array" ref="D2952">IF(ROWS(D$6:D2952)&lt;=C$5,INDEX('Approved Products List'!$C$5:$C$2890,SMALL(IF($B$6:$B$4551=1,ROW($B$6:$B$4551)-ROW(B$6)+1),ROWS(D$6:D2952))),"")</f>
        <v>#REF!</v>
      </c>
      <c r="E2952" s="19" t="e">
        <f>IF(D2952="", "",MATCH(D2952,'Approved Products List'!C$5:C$2890,0))</f>
        <v>#REF!</v>
      </c>
      <c r="F2952" s="21" t="e">
        <f>IF(D2952="", "",COUNTIF('Approved Products List'!C$5:C$2890,D2952))</f>
        <v>#REF!</v>
      </c>
    </row>
    <row r="2953" spans="2:6" x14ac:dyDescent="0.25">
      <c r="B2953" s="20">
        <f>(COUNTIF('Approved Products List'!C$5:C1313,'Approved Products List'!C1313)=1)*1</f>
        <v>0</v>
      </c>
      <c r="C2953" s="19"/>
      <c r="D2953" s="19" t="e">
        <f t="array" ref="D2953">IF(ROWS(D$6:D2953)&lt;=C$5,INDEX('Approved Products List'!$C$5:$C$2890,SMALL(IF($B$6:$B$4551=1,ROW($B$6:$B$4551)-ROW(B$6)+1),ROWS(D$6:D2953))),"")</f>
        <v>#REF!</v>
      </c>
      <c r="E2953" s="19" t="e">
        <f>IF(D2953="", "",MATCH(D2953,'Approved Products List'!C$5:C$2890,0))</f>
        <v>#REF!</v>
      </c>
      <c r="F2953" s="21" t="e">
        <f>IF(D2953="", "",COUNTIF('Approved Products List'!C$5:C$2890,D2953))</f>
        <v>#REF!</v>
      </c>
    </row>
    <row r="2954" spans="2:6" x14ac:dyDescent="0.25">
      <c r="B2954" s="20">
        <f>(COUNTIF('Approved Products List'!C$5:C1314,'Approved Products List'!C1314)=1)*1</f>
        <v>0</v>
      </c>
      <c r="C2954" s="19"/>
      <c r="D2954" s="19" t="e">
        <f t="array" ref="D2954">IF(ROWS(D$6:D2954)&lt;=C$5,INDEX('Approved Products List'!$C$5:$C$2890,SMALL(IF($B$6:$B$4551=1,ROW($B$6:$B$4551)-ROW(B$6)+1),ROWS(D$6:D2954))),"")</f>
        <v>#REF!</v>
      </c>
      <c r="E2954" s="19" t="e">
        <f>IF(D2954="", "",MATCH(D2954,'Approved Products List'!C$5:C$2890,0))</f>
        <v>#REF!</v>
      </c>
      <c r="F2954" s="21" t="e">
        <f>IF(D2954="", "",COUNTIF('Approved Products List'!C$5:C$2890,D2954))</f>
        <v>#REF!</v>
      </c>
    </row>
    <row r="2955" spans="2:6" x14ac:dyDescent="0.25">
      <c r="B2955" s="20">
        <f>(COUNTIF('Approved Products List'!C$5:C1315,'Approved Products List'!C1315)=1)*1</f>
        <v>0</v>
      </c>
      <c r="C2955" s="19"/>
      <c r="D2955" s="19" t="e">
        <f t="array" ref="D2955">IF(ROWS(D$6:D2955)&lt;=C$5,INDEX('Approved Products List'!$C$5:$C$2890,SMALL(IF($B$6:$B$4551=1,ROW($B$6:$B$4551)-ROW(B$6)+1),ROWS(D$6:D2955))),"")</f>
        <v>#REF!</v>
      </c>
      <c r="E2955" s="19" t="e">
        <f>IF(D2955="", "",MATCH(D2955,'Approved Products List'!C$5:C$2890,0))</f>
        <v>#REF!</v>
      </c>
      <c r="F2955" s="21" t="e">
        <f>IF(D2955="", "",COUNTIF('Approved Products List'!C$5:C$2890,D2955))</f>
        <v>#REF!</v>
      </c>
    </row>
    <row r="2956" spans="2:6" x14ac:dyDescent="0.25">
      <c r="B2956" s="20">
        <f>(COUNTIF('Approved Products List'!C$5:C1316,'Approved Products List'!C1316)=1)*1</f>
        <v>0</v>
      </c>
      <c r="C2956" s="19"/>
      <c r="D2956" s="19" t="e">
        <f t="array" ref="D2956">IF(ROWS(D$6:D2956)&lt;=C$5,INDEX('Approved Products List'!$C$5:$C$2890,SMALL(IF($B$6:$B$4551=1,ROW($B$6:$B$4551)-ROW(B$6)+1),ROWS(D$6:D2956))),"")</f>
        <v>#REF!</v>
      </c>
      <c r="E2956" s="19" t="e">
        <f>IF(D2956="", "",MATCH(D2956,'Approved Products List'!C$5:C$2890,0))</f>
        <v>#REF!</v>
      </c>
      <c r="F2956" s="21" t="e">
        <f>IF(D2956="", "",COUNTIF('Approved Products List'!C$5:C$2890,D2956))</f>
        <v>#REF!</v>
      </c>
    </row>
    <row r="2957" spans="2:6" x14ac:dyDescent="0.25">
      <c r="B2957" s="20">
        <f>(COUNTIF('Approved Products List'!C$5:C1317,'Approved Products List'!C1317)=1)*1</f>
        <v>0</v>
      </c>
      <c r="C2957" s="19"/>
      <c r="D2957" s="19" t="e">
        <f t="array" ref="D2957">IF(ROWS(D$6:D2957)&lt;=C$5,INDEX('Approved Products List'!$C$5:$C$2890,SMALL(IF($B$6:$B$4551=1,ROW($B$6:$B$4551)-ROW(B$6)+1),ROWS(D$6:D2957))),"")</f>
        <v>#REF!</v>
      </c>
      <c r="E2957" s="19" t="e">
        <f>IF(D2957="", "",MATCH(D2957,'Approved Products List'!C$5:C$2890,0))</f>
        <v>#REF!</v>
      </c>
      <c r="F2957" s="21" t="e">
        <f>IF(D2957="", "",COUNTIF('Approved Products List'!C$5:C$2890,D2957))</f>
        <v>#REF!</v>
      </c>
    </row>
    <row r="2958" spans="2:6" x14ac:dyDescent="0.25">
      <c r="B2958" s="20">
        <f>(COUNTIF('Approved Products List'!C$5:C1318,'Approved Products List'!C1318)=1)*1</f>
        <v>0</v>
      </c>
      <c r="C2958" s="19"/>
      <c r="D2958" s="19" t="e">
        <f t="array" ref="D2958">IF(ROWS(D$6:D2958)&lt;=C$5,INDEX('Approved Products List'!$C$5:$C$2890,SMALL(IF($B$6:$B$4551=1,ROW($B$6:$B$4551)-ROW(B$6)+1),ROWS(D$6:D2958))),"")</f>
        <v>#REF!</v>
      </c>
      <c r="E2958" s="19" t="e">
        <f>IF(D2958="", "",MATCH(D2958,'Approved Products List'!C$5:C$2890,0))</f>
        <v>#REF!</v>
      </c>
      <c r="F2958" s="21" t="e">
        <f>IF(D2958="", "",COUNTIF('Approved Products List'!C$5:C$2890,D2958))</f>
        <v>#REF!</v>
      </c>
    </row>
    <row r="2959" spans="2:6" x14ac:dyDescent="0.25">
      <c r="B2959" s="20">
        <f>(COUNTIF('Approved Products List'!C$5:C1319,'Approved Products List'!C1319)=1)*1</f>
        <v>0</v>
      </c>
      <c r="C2959" s="19"/>
      <c r="D2959" s="19" t="e">
        <f t="array" ref="D2959">IF(ROWS(D$6:D2959)&lt;=C$5,INDEX('Approved Products List'!$C$5:$C$2890,SMALL(IF($B$6:$B$4551=1,ROW($B$6:$B$4551)-ROW(B$6)+1),ROWS(D$6:D2959))),"")</f>
        <v>#REF!</v>
      </c>
      <c r="E2959" s="19" t="e">
        <f>IF(D2959="", "",MATCH(D2959,'Approved Products List'!C$5:C$2890,0))</f>
        <v>#REF!</v>
      </c>
      <c r="F2959" s="21" t="e">
        <f>IF(D2959="", "",COUNTIF('Approved Products List'!C$5:C$2890,D2959))</f>
        <v>#REF!</v>
      </c>
    </row>
    <row r="2960" spans="2:6" x14ac:dyDescent="0.25">
      <c r="B2960" s="20">
        <f>(COUNTIF('Approved Products List'!C$5:C1320,'Approved Products List'!C1320)=1)*1</f>
        <v>0</v>
      </c>
      <c r="C2960" s="19"/>
      <c r="D2960" s="19" t="e">
        <f t="array" ref="D2960">IF(ROWS(D$6:D2960)&lt;=C$5,INDEX('Approved Products List'!$C$5:$C$2890,SMALL(IF($B$6:$B$4551=1,ROW($B$6:$B$4551)-ROW(B$6)+1),ROWS(D$6:D2960))),"")</f>
        <v>#REF!</v>
      </c>
      <c r="E2960" s="19" t="e">
        <f>IF(D2960="", "",MATCH(D2960,'Approved Products List'!C$5:C$2890,0))</f>
        <v>#REF!</v>
      </c>
      <c r="F2960" s="21" t="e">
        <f>IF(D2960="", "",COUNTIF('Approved Products List'!C$5:C$2890,D2960))</f>
        <v>#REF!</v>
      </c>
    </row>
    <row r="2961" spans="2:6" x14ac:dyDescent="0.25">
      <c r="B2961" s="20">
        <f>(COUNTIF('Approved Products List'!C$5:C1321,'Approved Products List'!C1321)=1)*1</f>
        <v>0</v>
      </c>
      <c r="C2961" s="19"/>
      <c r="D2961" s="19" t="e">
        <f t="array" ref="D2961">IF(ROWS(D$6:D2961)&lt;=C$5,INDEX('Approved Products List'!$C$5:$C$2890,SMALL(IF($B$6:$B$4551=1,ROW($B$6:$B$4551)-ROW(B$6)+1),ROWS(D$6:D2961))),"")</f>
        <v>#REF!</v>
      </c>
      <c r="E2961" s="19" t="e">
        <f>IF(D2961="", "",MATCH(D2961,'Approved Products List'!C$5:C$2890,0))</f>
        <v>#REF!</v>
      </c>
      <c r="F2961" s="21" t="e">
        <f>IF(D2961="", "",COUNTIF('Approved Products List'!C$5:C$2890,D2961))</f>
        <v>#REF!</v>
      </c>
    </row>
    <row r="2962" spans="2:6" x14ac:dyDescent="0.25">
      <c r="B2962" s="20">
        <f>(COUNTIF('Approved Products List'!C$5:C1322,'Approved Products List'!C1322)=1)*1</f>
        <v>0</v>
      </c>
      <c r="C2962" s="19"/>
      <c r="D2962" s="19" t="e">
        <f t="array" ref="D2962">IF(ROWS(D$6:D2962)&lt;=C$5,INDEX('Approved Products List'!$C$5:$C$2890,SMALL(IF($B$6:$B$4551=1,ROW($B$6:$B$4551)-ROW(B$6)+1),ROWS(D$6:D2962))),"")</f>
        <v>#REF!</v>
      </c>
      <c r="E2962" s="19" t="e">
        <f>IF(D2962="", "",MATCH(D2962,'Approved Products List'!C$5:C$2890,0))</f>
        <v>#REF!</v>
      </c>
      <c r="F2962" s="21" t="e">
        <f>IF(D2962="", "",COUNTIF('Approved Products List'!C$5:C$2890,D2962))</f>
        <v>#REF!</v>
      </c>
    </row>
    <row r="2963" spans="2:6" x14ac:dyDescent="0.25">
      <c r="B2963" s="20">
        <f>(COUNTIF('Approved Products List'!C$5:C1323,'Approved Products List'!C1323)=1)*1</f>
        <v>0</v>
      </c>
      <c r="C2963" s="19"/>
      <c r="D2963" s="19" t="e">
        <f t="array" ref="D2963">IF(ROWS(D$6:D2963)&lt;=C$5,INDEX('Approved Products List'!$C$5:$C$2890,SMALL(IF($B$6:$B$4551=1,ROW($B$6:$B$4551)-ROW(B$6)+1),ROWS(D$6:D2963))),"")</f>
        <v>#REF!</v>
      </c>
      <c r="E2963" s="19" t="e">
        <f>IF(D2963="", "",MATCH(D2963,'Approved Products List'!C$5:C$2890,0))</f>
        <v>#REF!</v>
      </c>
      <c r="F2963" s="21" t="e">
        <f>IF(D2963="", "",COUNTIF('Approved Products List'!C$5:C$2890,D2963))</f>
        <v>#REF!</v>
      </c>
    </row>
    <row r="2964" spans="2:6" x14ac:dyDescent="0.25">
      <c r="B2964" s="20">
        <f>(COUNTIF('Approved Products List'!C$5:C1324,'Approved Products List'!C1324)=1)*1</f>
        <v>0</v>
      </c>
      <c r="C2964" s="19"/>
      <c r="D2964" s="19" t="e">
        <f t="array" ref="D2964">IF(ROWS(D$6:D2964)&lt;=C$5,INDEX('Approved Products List'!$C$5:$C$2890,SMALL(IF($B$6:$B$4551=1,ROW($B$6:$B$4551)-ROW(B$6)+1),ROWS(D$6:D2964))),"")</f>
        <v>#REF!</v>
      </c>
      <c r="E2964" s="19" t="e">
        <f>IF(D2964="", "",MATCH(D2964,'Approved Products List'!C$5:C$2890,0))</f>
        <v>#REF!</v>
      </c>
      <c r="F2964" s="21" t="e">
        <f>IF(D2964="", "",COUNTIF('Approved Products List'!C$5:C$2890,D2964))</f>
        <v>#REF!</v>
      </c>
    </row>
    <row r="2965" spans="2:6" x14ac:dyDescent="0.25">
      <c r="B2965" s="20">
        <f>(COUNTIF('Approved Products List'!C$5:C1325,'Approved Products List'!C1325)=1)*1</f>
        <v>0</v>
      </c>
      <c r="C2965" s="19"/>
      <c r="D2965" s="19" t="e">
        <f t="array" ref="D2965">IF(ROWS(D$6:D2965)&lt;=C$5,INDEX('Approved Products List'!$C$5:$C$2890,SMALL(IF($B$6:$B$4551=1,ROW($B$6:$B$4551)-ROW(B$6)+1),ROWS(D$6:D2965))),"")</f>
        <v>#REF!</v>
      </c>
      <c r="E2965" s="19" t="e">
        <f>IF(D2965="", "",MATCH(D2965,'Approved Products List'!C$5:C$2890,0))</f>
        <v>#REF!</v>
      </c>
      <c r="F2965" s="21" t="e">
        <f>IF(D2965="", "",COUNTIF('Approved Products List'!C$5:C$2890,D2965))</f>
        <v>#REF!</v>
      </c>
    </row>
    <row r="2966" spans="2:6" x14ac:dyDescent="0.25">
      <c r="B2966" s="20">
        <f>(COUNTIF('Approved Products List'!C$5:C1326,'Approved Products List'!C1326)=1)*1</f>
        <v>0</v>
      </c>
      <c r="C2966" s="19"/>
      <c r="D2966" s="19" t="e">
        <f t="array" ref="D2966">IF(ROWS(D$6:D2966)&lt;=C$5,INDEX('Approved Products List'!$C$5:$C$2890,SMALL(IF($B$6:$B$4551=1,ROW($B$6:$B$4551)-ROW(B$6)+1),ROWS(D$6:D2966))),"")</f>
        <v>#REF!</v>
      </c>
      <c r="E2966" s="19" t="e">
        <f>IF(D2966="", "",MATCH(D2966,'Approved Products List'!C$5:C$2890,0))</f>
        <v>#REF!</v>
      </c>
      <c r="F2966" s="21" t="e">
        <f>IF(D2966="", "",COUNTIF('Approved Products List'!C$5:C$2890,D2966))</f>
        <v>#REF!</v>
      </c>
    </row>
    <row r="2967" spans="2:6" x14ac:dyDescent="0.25">
      <c r="B2967" s="20">
        <f>(COUNTIF('Approved Products List'!C$5:C1327,'Approved Products List'!C1327)=1)*1</f>
        <v>0</v>
      </c>
      <c r="C2967" s="19"/>
      <c r="D2967" s="19" t="e">
        <f t="array" ref="D2967">IF(ROWS(D$6:D2967)&lt;=C$5,INDEX('Approved Products List'!$C$5:$C$2890,SMALL(IF($B$6:$B$4551=1,ROW($B$6:$B$4551)-ROW(B$6)+1),ROWS(D$6:D2967))),"")</f>
        <v>#REF!</v>
      </c>
      <c r="E2967" s="19" t="e">
        <f>IF(D2967="", "",MATCH(D2967,'Approved Products List'!C$5:C$2890,0))</f>
        <v>#REF!</v>
      </c>
      <c r="F2967" s="21" t="e">
        <f>IF(D2967="", "",COUNTIF('Approved Products List'!C$5:C$2890,D2967))</f>
        <v>#REF!</v>
      </c>
    </row>
    <row r="2968" spans="2:6" x14ac:dyDescent="0.25">
      <c r="B2968" s="20">
        <f>(COUNTIF('Approved Products List'!C$5:C1328,'Approved Products List'!C1328)=1)*1</f>
        <v>0</v>
      </c>
      <c r="C2968" s="19"/>
      <c r="D2968" s="19" t="e">
        <f t="array" ref="D2968">IF(ROWS(D$6:D2968)&lt;=C$5,INDEX('Approved Products List'!$C$5:$C$2890,SMALL(IF($B$6:$B$4551=1,ROW($B$6:$B$4551)-ROW(B$6)+1),ROWS(D$6:D2968))),"")</f>
        <v>#REF!</v>
      </c>
      <c r="E2968" s="19" t="e">
        <f>IF(D2968="", "",MATCH(D2968,'Approved Products List'!C$5:C$2890,0))</f>
        <v>#REF!</v>
      </c>
      <c r="F2968" s="21" t="e">
        <f>IF(D2968="", "",COUNTIF('Approved Products List'!C$5:C$2890,D2968))</f>
        <v>#REF!</v>
      </c>
    </row>
    <row r="2969" spans="2:6" x14ac:dyDescent="0.25">
      <c r="B2969" s="20">
        <f>(COUNTIF('Approved Products List'!C$5:C1329,'Approved Products List'!C1329)=1)*1</f>
        <v>0</v>
      </c>
      <c r="C2969" s="19"/>
      <c r="D2969" s="19" t="e">
        <f t="array" ref="D2969">IF(ROWS(D$6:D2969)&lt;=C$5,INDEX('Approved Products List'!$C$5:$C$2890,SMALL(IF($B$6:$B$4551=1,ROW($B$6:$B$4551)-ROW(B$6)+1),ROWS(D$6:D2969))),"")</f>
        <v>#REF!</v>
      </c>
      <c r="E2969" s="19" t="e">
        <f>IF(D2969="", "",MATCH(D2969,'Approved Products List'!C$5:C$2890,0))</f>
        <v>#REF!</v>
      </c>
      <c r="F2969" s="21" t="e">
        <f>IF(D2969="", "",COUNTIF('Approved Products List'!C$5:C$2890,D2969))</f>
        <v>#REF!</v>
      </c>
    </row>
    <row r="2970" spans="2:6" x14ac:dyDescent="0.25">
      <c r="B2970" s="20">
        <f>(COUNTIF('Approved Products List'!C$5:C1330,'Approved Products List'!C1330)=1)*1</f>
        <v>0</v>
      </c>
      <c r="C2970" s="19"/>
      <c r="D2970" s="19" t="e">
        <f t="array" ref="D2970">IF(ROWS(D$6:D2970)&lt;=C$5,INDEX('Approved Products List'!$C$5:$C$2890,SMALL(IF($B$6:$B$4551=1,ROW($B$6:$B$4551)-ROW(B$6)+1),ROWS(D$6:D2970))),"")</f>
        <v>#REF!</v>
      </c>
      <c r="E2970" s="19" t="e">
        <f>IF(D2970="", "",MATCH(D2970,'Approved Products List'!C$5:C$2890,0))</f>
        <v>#REF!</v>
      </c>
      <c r="F2970" s="21" t="e">
        <f>IF(D2970="", "",COUNTIF('Approved Products List'!C$5:C$2890,D2970))</f>
        <v>#REF!</v>
      </c>
    </row>
    <row r="2971" spans="2:6" x14ac:dyDescent="0.25">
      <c r="B2971" s="20">
        <f>(COUNTIF('Approved Products List'!C$5:C1331,'Approved Products List'!C1331)=1)*1</f>
        <v>0</v>
      </c>
      <c r="C2971" s="19"/>
      <c r="D2971" s="19" t="e">
        <f t="array" ref="D2971">IF(ROWS(D$6:D2971)&lt;=C$5,INDEX('Approved Products List'!$C$5:$C$2890,SMALL(IF($B$6:$B$4551=1,ROW($B$6:$B$4551)-ROW(B$6)+1),ROWS(D$6:D2971))),"")</f>
        <v>#REF!</v>
      </c>
      <c r="E2971" s="19" t="e">
        <f>IF(D2971="", "",MATCH(D2971,'Approved Products List'!C$5:C$2890,0))</f>
        <v>#REF!</v>
      </c>
      <c r="F2971" s="21" t="e">
        <f>IF(D2971="", "",COUNTIF('Approved Products List'!C$5:C$2890,D2971))</f>
        <v>#REF!</v>
      </c>
    </row>
    <row r="2972" spans="2:6" x14ac:dyDescent="0.25">
      <c r="B2972" s="20">
        <f>(COUNTIF('Approved Products List'!C$5:C1332,'Approved Products List'!C1332)=1)*1</f>
        <v>0</v>
      </c>
      <c r="C2972" s="19"/>
      <c r="D2972" s="19" t="e">
        <f t="array" ref="D2972">IF(ROWS(D$6:D2972)&lt;=C$5,INDEX('Approved Products List'!$C$5:$C$2890,SMALL(IF($B$6:$B$4551=1,ROW($B$6:$B$4551)-ROW(B$6)+1),ROWS(D$6:D2972))),"")</f>
        <v>#REF!</v>
      </c>
      <c r="E2972" s="19" t="e">
        <f>IF(D2972="", "",MATCH(D2972,'Approved Products List'!C$5:C$2890,0))</f>
        <v>#REF!</v>
      </c>
      <c r="F2972" s="21" t="e">
        <f>IF(D2972="", "",COUNTIF('Approved Products List'!C$5:C$2890,D2972))</f>
        <v>#REF!</v>
      </c>
    </row>
    <row r="2973" spans="2:6" x14ac:dyDescent="0.25">
      <c r="B2973" s="20">
        <f>(COUNTIF('Approved Products List'!C$5:C1333,'Approved Products List'!C1333)=1)*1</f>
        <v>0</v>
      </c>
      <c r="C2973" s="19"/>
      <c r="D2973" s="19" t="e">
        <f t="array" ref="D2973">IF(ROWS(D$6:D2973)&lt;=C$5,INDEX('Approved Products List'!$C$5:$C$2890,SMALL(IF($B$6:$B$4551=1,ROW($B$6:$B$4551)-ROW(B$6)+1),ROWS(D$6:D2973))),"")</f>
        <v>#REF!</v>
      </c>
      <c r="E2973" s="19" t="e">
        <f>IF(D2973="", "",MATCH(D2973,'Approved Products List'!C$5:C$2890,0))</f>
        <v>#REF!</v>
      </c>
      <c r="F2973" s="21" t="e">
        <f>IF(D2973="", "",COUNTIF('Approved Products List'!C$5:C$2890,D2973))</f>
        <v>#REF!</v>
      </c>
    </row>
    <row r="2974" spans="2:6" x14ac:dyDescent="0.25">
      <c r="B2974" s="20">
        <f>(COUNTIF('Approved Products List'!C$5:C1334,'Approved Products List'!C1334)=1)*1</f>
        <v>0</v>
      </c>
      <c r="C2974" s="19"/>
      <c r="D2974" s="19" t="e">
        <f t="array" ref="D2974">IF(ROWS(D$6:D2974)&lt;=C$5,INDEX('Approved Products List'!$C$5:$C$2890,SMALL(IF($B$6:$B$4551=1,ROW($B$6:$B$4551)-ROW(B$6)+1),ROWS(D$6:D2974))),"")</f>
        <v>#REF!</v>
      </c>
      <c r="E2974" s="19" t="e">
        <f>IF(D2974="", "",MATCH(D2974,'Approved Products List'!C$5:C$2890,0))</f>
        <v>#REF!</v>
      </c>
      <c r="F2974" s="21" t="e">
        <f>IF(D2974="", "",COUNTIF('Approved Products List'!C$5:C$2890,D2974))</f>
        <v>#REF!</v>
      </c>
    </row>
    <row r="2975" spans="2:6" x14ac:dyDescent="0.25">
      <c r="B2975" s="20">
        <f>(COUNTIF('Approved Products List'!C$5:C1335,'Approved Products List'!C1335)=1)*1</f>
        <v>0</v>
      </c>
      <c r="C2975" s="19"/>
      <c r="D2975" s="19" t="e">
        <f t="array" ref="D2975">IF(ROWS(D$6:D2975)&lt;=C$5,INDEX('Approved Products List'!$C$5:$C$2890,SMALL(IF($B$6:$B$4551=1,ROW($B$6:$B$4551)-ROW(B$6)+1),ROWS(D$6:D2975))),"")</f>
        <v>#REF!</v>
      </c>
      <c r="E2975" s="19" t="e">
        <f>IF(D2975="", "",MATCH(D2975,'Approved Products List'!C$5:C$2890,0))</f>
        <v>#REF!</v>
      </c>
      <c r="F2975" s="21" t="e">
        <f>IF(D2975="", "",COUNTIF('Approved Products List'!C$5:C$2890,D2975))</f>
        <v>#REF!</v>
      </c>
    </row>
    <row r="2976" spans="2:6" x14ac:dyDescent="0.25">
      <c r="B2976" s="20">
        <f>(COUNTIF('Approved Products List'!C$5:C1336,'Approved Products List'!C1336)=1)*1</f>
        <v>0</v>
      </c>
      <c r="C2976" s="19"/>
      <c r="D2976" s="19" t="e">
        <f t="array" ref="D2976">IF(ROWS(D$6:D2976)&lt;=C$5,INDEX('Approved Products List'!$C$5:$C$2890,SMALL(IF($B$6:$B$4551=1,ROW($B$6:$B$4551)-ROW(B$6)+1),ROWS(D$6:D2976))),"")</f>
        <v>#REF!</v>
      </c>
      <c r="E2976" s="19" t="e">
        <f>IF(D2976="", "",MATCH(D2976,'Approved Products List'!C$5:C$2890,0))</f>
        <v>#REF!</v>
      </c>
      <c r="F2976" s="21" t="e">
        <f>IF(D2976="", "",COUNTIF('Approved Products List'!C$5:C$2890,D2976))</f>
        <v>#REF!</v>
      </c>
    </row>
    <row r="2977" spans="2:6" x14ac:dyDescent="0.25">
      <c r="B2977" s="20">
        <f>(COUNTIF('Approved Products List'!C$5:C1337,'Approved Products List'!C1337)=1)*1</f>
        <v>0</v>
      </c>
      <c r="C2977" s="19"/>
      <c r="D2977" s="19" t="e">
        <f t="array" ref="D2977">IF(ROWS(D$6:D2977)&lt;=C$5,INDEX('Approved Products List'!$C$5:$C$2890,SMALL(IF($B$6:$B$4551=1,ROW($B$6:$B$4551)-ROW(B$6)+1),ROWS(D$6:D2977))),"")</f>
        <v>#REF!</v>
      </c>
      <c r="E2977" s="19" t="e">
        <f>IF(D2977="", "",MATCH(D2977,'Approved Products List'!C$5:C$2890,0))</f>
        <v>#REF!</v>
      </c>
      <c r="F2977" s="21" t="e">
        <f>IF(D2977="", "",COUNTIF('Approved Products List'!C$5:C$2890,D2977))</f>
        <v>#REF!</v>
      </c>
    </row>
    <row r="2978" spans="2:6" x14ac:dyDescent="0.25">
      <c r="B2978" s="20">
        <f>(COUNTIF('Approved Products List'!C$5:C1338,'Approved Products List'!C1338)=1)*1</f>
        <v>0</v>
      </c>
      <c r="C2978" s="19"/>
      <c r="D2978" s="19" t="e">
        <f t="array" ref="D2978">IF(ROWS(D$6:D2978)&lt;=C$5,INDEX('Approved Products List'!$C$5:$C$2890,SMALL(IF($B$6:$B$4551=1,ROW($B$6:$B$4551)-ROW(B$6)+1),ROWS(D$6:D2978))),"")</f>
        <v>#REF!</v>
      </c>
      <c r="E2978" s="19" t="e">
        <f>IF(D2978="", "",MATCH(D2978,'Approved Products List'!C$5:C$2890,0))</f>
        <v>#REF!</v>
      </c>
      <c r="F2978" s="21" t="e">
        <f>IF(D2978="", "",COUNTIF('Approved Products List'!C$5:C$2890,D2978))</f>
        <v>#REF!</v>
      </c>
    </row>
    <row r="2979" spans="2:6" x14ac:dyDescent="0.25">
      <c r="B2979" s="20">
        <f>(COUNTIF('Approved Products List'!C$5:C1339,'Approved Products List'!C1339)=1)*1</f>
        <v>0</v>
      </c>
      <c r="C2979" s="19"/>
      <c r="D2979" s="19" t="e">
        <f t="array" ref="D2979">IF(ROWS(D$6:D2979)&lt;=C$5,INDEX('Approved Products List'!$C$5:$C$2890,SMALL(IF($B$6:$B$4551=1,ROW($B$6:$B$4551)-ROW(B$6)+1),ROWS(D$6:D2979))),"")</f>
        <v>#REF!</v>
      </c>
      <c r="E2979" s="19" t="e">
        <f>IF(D2979="", "",MATCH(D2979,'Approved Products List'!C$5:C$2890,0))</f>
        <v>#REF!</v>
      </c>
      <c r="F2979" s="21" t="e">
        <f>IF(D2979="", "",COUNTIF('Approved Products List'!C$5:C$2890,D2979))</f>
        <v>#REF!</v>
      </c>
    </row>
    <row r="2980" spans="2:6" x14ac:dyDescent="0.25">
      <c r="B2980" s="20">
        <f>(COUNTIF('Approved Products List'!C$5:C1340,'Approved Products List'!C1340)=1)*1</f>
        <v>0</v>
      </c>
      <c r="C2980" s="19"/>
      <c r="D2980" s="19" t="e">
        <f t="array" ref="D2980">IF(ROWS(D$6:D2980)&lt;=C$5,INDEX('Approved Products List'!$C$5:$C$2890,SMALL(IF($B$6:$B$4551=1,ROW($B$6:$B$4551)-ROW(B$6)+1),ROWS(D$6:D2980))),"")</f>
        <v>#REF!</v>
      </c>
      <c r="E2980" s="19" t="e">
        <f>IF(D2980="", "",MATCH(D2980,'Approved Products List'!C$5:C$2890,0))</f>
        <v>#REF!</v>
      </c>
      <c r="F2980" s="21" t="e">
        <f>IF(D2980="", "",COUNTIF('Approved Products List'!C$5:C$2890,D2980))</f>
        <v>#REF!</v>
      </c>
    </row>
    <row r="2981" spans="2:6" x14ac:dyDescent="0.25">
      <c r="B2981" s="20">
        <f>(COUNTIF('Approved Products List'!C$5:C1341,'Approved Products List'!C1341)=1)*1</f>
        <v>0</v>
      </c>
      <c r="C2981" s="19"/>
      <c r="D2981" s="19" t="e">
        <f t="array" ref="D2981">IF(ROWS(D$6:D2981)&lt;=C$5,INDEX('Approved Products List'!$C$5:$C$2890,SMALL(IF($B$6:$B$4551=1,ROW($B$6:$B$4551)-ROW(B$6)+1),ROWS(D$6:D2981))),"")</f>
        <v>#REF!</v>
      </c>
      <c r="E2981" s="19" t="e">
        <f>IF(D2981="", "",MATCH(D2981,'Approved Products List'!C$5:C$2890,0))</f>
        <v>#REF!</v>
      </c>
      <c r="F2981" s="21" t="e">
        <f>IF(D2981="", "",COUNTIF('Approved Products List'!C$5:C$2890,D2981))</f>
        <v>#REF!</v>
      </c>
    </row>
    <row r="2982" spans="2:6" x14ac:dyDescent="0.25">
      <c r="B2982" s="20">
        <f>(COUNTIF('Approved Products List'!C$5:C1342,'Approved Products List'!C1342)=1)*1</f>
        <v>0</v>
      </c>
      <c r="C2982" s="19"/>
      <c r="D2982" s="19" t="e">
        <f t="array" ref="D2982">IF(ROWS(D$6:D2982)&lt;=C$5,INDEX('Approved Products List'!$C$5:$C$2890,SMALL(IF($B$6:$B$4551=1,ROW($B$6:$B$4551)-ROW(B$6)+1),ROWS(D$6:D2982))),"")</f>
        <v>#REF!</v>
      </c>
      <c r="E2982" s="19" t="e">
        <f>IF(D2982="", "",MATCH(D2982,'Approved Products List'!C$5:C$2890,0))</f>
        <v>#REF!</v>
      </c>
      <c r="F2982" s="21" t="e">
        <f>IF(D2982="", "",COUNTIF('Approved Products List'!C$5:C$2890,D2982))</f>
        <v>#REF!</v>
      </c>
    </row>
    <row r="2983" spans="2:6" x14ac:dyDescent="0.25">
      <c r="B2983" s="20">
        <f>(COUNTIF('Approved Products List'!C$5:C1343,'Approved Products List'!C1343)=1)*1</f>
        <v>0</v>
      </c>
      <c r="C2983" s="19"/>
      <c r="D2983" s="19" t="e">
        <f t="array" ref="D2983">IF(ROWS(D$6:D2983)&lt;=C$5,INDEX('Approved Products List'!$C$5:$C$2890,SMALL(IF($B$6:$B$4551=1,ROW($B$6:$B$4551)-ROW(B$6)+1),ROWS(D$6:D2983))),"")</f>
        <v>#REF!</v>
      </c>
      <c r="E2983" s="19" t="e">
        <f>IF(D2983="", "",MATCH(D2983,'Approved Products List'!C$5:C$2890,0))</f>
        <v>#REF!</v>
      </c>
      <c r="F2983" s="21" t="e">
        <f>IF(D2983="", "",COUNTIF('Approved Products List'!C$5:C$2890,D2983))</f>
        <v>#REF!</v>
      </c>
    </row>
    <row r="2984" spans="2:6" x14ac:dyDescent="0.25">
      <c r="B2984" s="20">
        <f>(COUNTIF('Approved Products List'!C$5:C1344,'Approved Products List'!C1344)=1)*1</f>
        <v>0</v>
      </c>
      <c r="C2984" s="19"/>
      <c r="D2984" s="19" t="e">
        <f t="array" ref="D2984">IF(ROWS(D$6:D2984)&lt;=C$5,INDEX('Approved Products List'!$C$5:$C$2890,SMALL(IF($B$6:$B$4551=1,ROW($B$6:$B$4551)-ROW(B$6)+1),ROWS(D$6:D2984))),"")</f>
        <v>#REF!</v>
      </c>
      <c r="E2984" s="19" t="e">
        <f>IF(D2984="", "",MATCH(D2984,'Approved Products List'!C$5:C$2890,0))</f>
        <v>#REF!</v>
      </c>
      <c r="F2984" s="21" t="e">
        <f>IF(D2984="", "",COUNTIF('Approved Products List'!C$5:C$2890,D2984))</f>
        <v>#REF!</v>
      </c>
    </row>
    <row r="2985" spans="2:6" x14ac:dyDescent="0.25">
      <c r="B2985" s="20">
        <f>(COUNTIF('Approved Products List'!C$5:C1345,'Approved Products List'!C1345)=1)*1</f>
        <v>0</v>
      </c>
      <c r="C2985" s="19"/>
      <c r="D2985" s="19" t="e">
        <f t="array" ref="D2985">IF(ROWS(D$6:D2985)&lt;=C$5,INDEX('Approved Products List'!$C$5:$C$2890,SMALL(IF($B$6:$B$4551=1,ROW($B$6:$B$4551)-ROW(B$6)+1),ROWS(D$6:D2985))),"")</f>
        <v>#REF!</v>
      </c>
      <c r="E2985" s="19" t="e">
        <f>IF(D2985="", "",MATCH(D2985,'Approved Products List'!C$5:C$2890,0))</f>
        <v>#REF!</v>
      </c>
      <c r="F2985" s="21" t="e">
        <f>IF(D2985="", "",COUNTIF('Approved Products List'!C$5:C$2890,D2985))</f>
        <v>#REF!</v>
      </c>
    </row>
    <row r="2986" spans="2:6" x14ac:dyDescent="0.25">
      <c r="B2986" s="20">
        <f>(COUNTIF('Approved Products List'!C$5:C1345,'Approved Products List'!#REF!)=1)*1</f>
        <v>0</v>
      </c>
      <c r="C2986" s="19"/>
      <c r="D2986" s="19" t="e">
        <f t="array" ref="D2986">IF(ROWS(D$6:D2986)&lt;=C$5,INDEX('Approved Products List'!$C$5:$C$2890,SMALL(IF($B$6:$B$4551=1,ROW($B$6:$B$4551)-ROW(B$6)+1),ROWS(D$6:D2986))),"")</f>
        <v>#REF!</v>
      </c>
      <c r="E2986" s="19" t="e">
        <f>IF(D2986="", "",MATCH(D2986,'Approved Products List'!C$5:C$2890,0))</f>
        <v>#REF!</v>
      </c>
      <c r="F2986" s="21" t="e">
        <f>IF(D2986="", "",COUNTIF('Approved Products List'!C$5:C$2890,D2986))</f>
        <v>#REF!</v>
      </c>
    </row>
    <row r="2987" spans="2:6" x14ac:dyDescent="0.25">
      <c r="B2987" s="20">
        <f>(COUNTIF('Approved Products List'!C$5:C1346,'Approved Products List'!C1346)=1)*1</f>
        <v>0</v>
      </c>
      <c r="C2987" s="19"/>
      <c r="D2987" s="19" t="e">
        <f t="array" ref="D2987">IF(ROWS(D$6:D2987)&lt;=C$5,INDEX('Approved Products List'!$C$5:$C$2890,SMALL(IF($B$6:$B$4551=1,ROW($B$6:$B$4551)-ROW(B$6)+1),ROWS(D$6:D2987))),"")</f>
        <v>#REF!</v>
      </c>
      <c r="E2987" s="19" t="e">
        <f>IF(D2987="", "",MATCH(D2987,'Approved Products List'!C$5:C$2890,0))</f>
        <v>#REF!</v>
      </c>
      <c r="F2987" s="21" t="e">
        <f>IF(D2987="", "",COUNTIF('Approved Products List'!C$5:C$2890,D2987))</f>
        <v>#REF!</v>
      </c>
    </row>
    <row r="2988" spans="2:6" x14ac:dyDescent="0.25">
      <c r="B2988" s="20">
        <f>(COUNTIF('Approved Products List'!C$5:C1347,'Approved Products List'!C1347)=1)*1</f>
        <v>0</v>
      </c>
      <c r="C2988" s="19"/>
      <c r="D2988" s="19" t="e">
        <f t="array" ref="D2988">IF(ROWS(D$6:D2988)&lt;=C$5,INDEX('Approved Products List'!$C$5:$C$2890,SMALL(IF($B$6:$B$4551=1,ROW($B$6:$B$4551)-ROW(B$6)+1),ROWS(D$6:D2988))),"")</f>
        <v>#REF!</v>
      </c>
      <c r="E2988" s="19" t="e">
        <f>IF(D2988="", "",MATCH(D2988,'Approved Products List'!C$5:C$2890,0))</f>
        <v>#REF!</v>
      </c>
      <c r="F2988" s="21" t="e">
        <f>IF(D2988="", "",COUNTIF('Approved Products List'!C$5:C$2890,D2988))</f>
        <v>#REF!</v>
      </c>
    </row>
    <row r="2989" spans="2:6" x14ac:dyDescent="0.25">
      <c r="B2989" s="20">
        <f>(COUNTIF('Approved Products List'!C$5:C1348,'Approved Products List'!C1348)=1)*1</f>
        <v>0</v>
      </c>
      <c r="C2989" s="19"/>
      <c r="D2989" s="19" t="e">
        <f t="array" ref="D2989">IF(ROWS(D$6:D2989)&lt;=C$5,INDEX('Approved Products List'!$C$5:$C$2890,SMALL(IF($B$6:$B$4551=1,ROW($B$6:$B$4551)-ROW(B$6)+1),ROWS(D$6:D2989))),"")</f>
        <v>#REF!</v>
      </c>
      <c r="E2989" s="19" t="e">
        <f>IF(D2989="", "",MATCH(D2989,'Approved Products List'!C$5:C$2890,0))</f>
        <v>#REF!</v>
      </c>
      <c r="F2989" s="21" t="e">
        <f>IF(D2989="", "",COUNTIF('Approved Products List'!C$5:C$2890,D2989))</f>
        <v>#REF!</v>
      </c>
    </row>
    <row r="2990" spans="2:6" x14ac:dyDescent="0.25">
      <c r="B2990" s="20">
        <f>(COUNTIF('Approved Products List'!C$5:C1349,'Approved Products List'!C1349)=1)*1</f>
        <v>0</v>
      </c>
      <c r="C2990" s="19"/>
      <c r="D2990" s="19" t="e">
        <f t="array" ref="D2990">IF(ROWS(D$6:D2990)&lt;=C$5,INDEX('Approved Products List'!$C$5:$C$2890,SMALL(IF($B$6:$B$4551=1,ROW($B$6:$B$4551)-ROW(B$6)+1),ROWS(D$6:D2990))),"")</f>
        <v>#REF!</v>
      </c>
      <c r="E2990" s="19" t="e">
        <f>IF(D2990="", "",MATCH(D2990,'Approved Products List'!C$5:C$2890,0))</f>
        <v>#REF!</v>
      </c>
      <c r="F2990" s="21" t="e">
        <f>IF(D2990="", "",COUNTIF('Approved Products List'!C$5:C$2890,D2990))</f>
        <v>#REF!</v>
      </c>
    </row>
    <row r="2991" spans="2:6" x14ac:dyDescent="0.25">
      <c r="B2991" s="20">
        <f>(COUNTIF('Approved Products List'!C$5:C1350,'Approved Products List'!C1350)=1)*1</f>
        <v>0</v>
      </c>
      <c r="C2991" s="19"/>
      <c r="D2991" s="19" t="e">
        <f t="array" ref="D2991">IF(ROWS(D$6:D2991)&lt;=C$5,INDEX('Approved Products List'!$C$5:$C$2890,SMALL(IF($B$6:$B$4551=1,ROW($B$6:$B$4551)-ROW(B$6)+1),ROWS(D$6:D2991))),"")</f>
        <v>#REF!</v>
      </c>
      <c r="E2991" s="19" t="e">
        <f>IF(D2991="", "",MATCH(D2991,'Approved Products List'!C$5:C$2890,0))</f>
        <v>#REF!</v>
      </c>
      <c r="F2991" s="21" t="e">
        <f>IF(D2991="", "",COUNTIF('Approved Products List'!C$5:C$2890,D2991))</f>
        <v>#REF!</v>
      </c>
    </row>
    <row r="2992" spans="2:6" x14ac:dyDescent="0.25">
      <c r="B2992" s="20">
        <f>(COUNTIF('Approved Products List'!C$5:C1351,'Approved Products List'!C1351)=1)*1</f>
        <v>0</v>
      </c>
      <c r="C2992" s="19"/>
      <c r="D2992" s="19" t="e">
        <f t="array" ref="D2992">IF(ROWS(D$6:D2992)&lt;=C$5,INDEX('Approved Products List'!$C$5:$C$2890,SMALL(IF($B$6:$B$4551=1,ROW($B$6:$B$4551)-ROW(B$6)+1),ROWS(D$6:D2992))),"")</f>
        <v>#REF!</v>
      </c>
      <c r="E2992" s="19" t="e">
        <f>IF(D2992="", "",MATCH(D2992,'Approved Products List'!C$5:C$2890,0))</f>
        <v>#REF!</v>
      </c>
      <c r="F2992" s="21" t="e">
        <f>IF(D2992="", "",COUNTIF('Approved Products List'!C$5:C$2890,D2992))</f>
        <v>#REF!</v>
      </c>
    </row>
    <row r="2993" spans="2:6" x14ac:dyDescent="0.25">
      <c r="B2993" s="20">
        <f>(COUNTIF('Approved Products List'!C$5:C1352,'Approved Products List'!C1352)=1)*1</f>
        <v>0</v>
      </c>
      <c r="C2993" s="19"/>
      <c r="D2993" s="19" t="e">
        <f t="array" ref="D2993">IF(ROWS(D$6:D2993)&lt;=C$5,INDEX('Approved Products List'!$C$5:$C$2890,SMALL(IF($B$6:$B$4551=1,ROW($B$6:$B$4551)-ROW(B$6)+1),ROWS(D$6:D2993))),"")</f>
        <v>#REF!</v>
      </c>
      <c r="E2993" s="19" t="e">
        <f>IF(D2993="", "",MATCH(D2993,'Approved Products List'!C$5:C$2890,0))</f>
        <v>#REF!</v>
      </c>
      <c r="F2993" s="21" t="e">
        <f>IF(D2993="", "",COUNTIF('Approved Products List'!C$5:C$2890,D2993))</f>
        <v>#REF!</v>
      </c>
    </row>
    <row r="2994" spans="2:6" x14ac:dyDescent="0.25">
      <c r="B2994" s="20">
        <f>(COUNTIF('Approved Products List'!C$5:C1353,'Approved Products List'!C1353)=1)*1</f>
        <v>0</v>
      </c>
      <c r="C2994" s="19"/>
      <c r="D2994" s="19" t="e">
        <f t="array" ref="D2994">IF(ROWS(D$6:D2994)&lt;=C$5,INDEX('Approved Products List'!$C$5:$C$2890,SMALL(IF($B$6:$B$4551=1,ROW($B$6:$B$4551)-ROW(B$6)+1),ROWS(D$6:D2994))),"")</f>
        <v>#REF!</v>
      </c>
      <c r="E2994" s="19" t="e">
        <f>IF(D2994="", "",MATCH(D2994,'Approved Products List'!C$5:C$2890,0))</f>
        <v>#REF!</v>
      </c>
      <c r="F2994" s="21" t="e">
        <f>IF(D2994="", "",COUNTIF('Approved Products List'!C$5:C$2890,D2994))</f>
        <v>#REF!</v>
      </c>
    </row>
    <row r="2995" spans="2:6" x14ac:dyDescent="0.25">
      <c r="B2995" s="20">
        <f>(COUNTIF('Approved Products List'!C$5:C1354,'Approved Products List'!C1354)=1)*1</f>
        <v>0</v>
      </c>
      <c r="C2995" s="19"/>
      <c r="D2995" s="19" t="e">
        <f t="array" ref="D2995">IF(ROWS(D$6:D2995)&lt;=C$5,INDEX('Approved Products List'!$C$5:$C$2890,SMALL(IF($B$6:$B$4551=1,ROW($B$6:$B$4551)-ROW(B$6)+1),ROWS(D$6:D2995))),"")</f>
        <v>#REF!</v>
      </c>
      <c r="E2995" s="19" t="e">
        <f>IF(D2995="", "",MATCH(D2995,'Approved Products List'!C$5:C$2890,0))</f>
        <v>#REF!</v>
      </c>
      <c r="F2995" s="21" t="e">
        <f>IF(D2995="", "",COUNTIF('Approved Products List'!C$5:C$2890,D2995))</f>
        <v>#REF!</v>
      </c>
    </row>
    <row r="2996" spans="2:6" x14ac:dyDescent="0.25">
      <c r="B2996" s="20">
        <f>(COUNTIF('Approved Products List'!C$5:C1355,'Approved Products List'!C1355)=1)*1</f>
        <v>0</v>
      </c>
      <c r="C2996" s="19"/>
      <c r="D2996" s="19" t="e">
        <f t="array" ref="D2996">IF(ROWS(D$6:D2996)&lt;=C$5,INDEX('Approved Products List'!$C$5:$C$2890,SMALL(IF($B$6:$B$4551=1,ROW($B$6:$B$4551)-ROW(B$6)+1),ROWS(D$6:D2996))),"")</f>
        <v>#REF!</v>
      </c>
      <c r="E2996" s="19" t="e">
        <f>IF(D2996="", "",MATCH(D2996,'Approved Products List'!C$5:C$2890,0))</f>
        <v>#REF!</v>
      </c>
      <c r="F2996" s="21" t="e">
        <f>IF(D2996="", "",COUNTIF('Approved Products List'!C$5:C$2890,D2996))</f>
        <v>#REF!</v>
      </c>
    </row>
    <row r="2997" spans="2:6" x14ac:dyDescent="0.25">
      <c r="B2997" s="20">
        <f>(COUNTIF('Approved Products List'!C$5:C1356,'Approved Products List'!C1356)=1)*1</f>
        <v>0</v>
      </c>
      <c r="C2997" s="19"/>
      <c r="D2997" s="19" t="e">
        <f t="array" ref="D2997">IF(ROWS(D$6:D2997)&lt;=C$5,INDEX('Approved Products List'!$C$5:$C$2890,SMALL(IF($B$6:$B$4551=1,ROW($B$6:$B$4551)-ROW(B$6)+1),ROWS(D$6:D2997))),"")</f>
        <v>#REF!</v>
      </c>
      <c r="E2997" s="19" t="e">
        <f>IF(D2997="", "",MATCH(D2997,'Approved Products List'!C$5:C$2890,0))</f>
        <v>#REF!</v>
      </c>
      <c r="F2997" s="21" t="e">
        <f>IF(D2997="", "",COUNTIF('Approved Products List'!C$5:C$2890,D2997))</f>
        <v>#REF!</v>
      </c>
    </row>
    <row r="2998" spans="2:6" x14ac:dyDescent="0.25">
      <c r="B2998" s="20">
        <f>(COUNTIF('Approved Products List'!C$5:C1357,'Approved Products List'!C1357)=1)*1</f>
        <v>0</v>
      </c>
      <c r="C2998" s="19"/>
      <c r="D2998" s="19" t="e">
        <f t="array" ref="D2998">IF(ROWS(D$6:D2998)&lt;=C$5,INDEX('Approved Products List'!$C$5:$C$2890,SMALL(IF($B$6:$B$4551=1,ROW($B$6:$B$4551)-ROW(B$6)+1),ROWS(D$6:D2998))),"")</f>
        <v>#REF!</v>
      </c>
      <c r="E2998" s="19" t="e">
        <f>IF(D2998="", "",MATCH(D2998,'Approved Products List'!C$5:C$2890,0))</f>
        <v>#REF!</v>
      </c>
      <c r="F2998" s="21" t="e">
        <f>IF(D2998="", "",COUNTIF('Approved Products List'!C$5:C$2890,D2998))</f>
        <v>#REF!</v>
      </c>
    </row>
    <row r="2999" spans="2:6" x14ac:dyDescent="0.25">
      <c r="B2999" s="20">
        <f>(COUNTIF('Approved Products List'!C$5:C1358,'Approved Products List'!C1358)=1)*1</f>
        <v>0</v>
      </c>
      <c r="C2999" s="19"/>
      <c r="D2999" s="19" t="e">
        <f t="array" ref="D2999">IF(ROWS(D$6:D2999)&lt;=C$5,INDEX('Approved Products List'!$C$5:$C$2890,SMALL(IF($B$6:$B$4551=1,ROW($B$6:$B$4551)-ROW(B$6)+1),ROWS(D$6:D2999))),"")</f>
        <v>#REF!</v>
      </c>
      <c r="E2999" s="19" t="e">
        <f>IF(D2999="", "",MATCH(D2999,'Approved Products List'!C$5:C$2890,0))</f>
        <v>#REF!</v>
      </c>
      <c r="F2999" s="21" t="e">
        <f>IF(D2999="", "",COUNTIF('Approved Products List'!C$5:C$2890,D2999))</f>
        <v>#REF!</v>
      </c>
    </row>
    <row r="3000" spans="2:6" x14ac:dyDescent="0.25">
      <c r="B3000" s="20">
        <f>(COUNTIF('Approved Products List'!C$5:C1359,'Approved Products List'!C1359)=1)*1</f>
        <v>0</v>
      </c>
      <c r="C3000" s="19"/>
      <c r="D3000" s="19" t="e">
        <f t="array" ref="D3000">IF(ROWS(D$6:D3000)&lt;=C$5,INDEX('Approved Products List'!$C$5:$C$2890,SMALL(IF($B$6:$B$4551=1,ROW($B$6:$B$4551)-ROW(B$6)+1),ROWS(D$6:D3000))),"")</f>
        <v>#REF!</v>
      </c>
      <c r="E3000" s="19" t="e">
        <f>IF(D3000="", "",MATCH(D3000,'Approved Products List'!C$5:C$2890,0))</f>
        <v>#REF!</v>
      </c>
      <c r="F3000" s="21" t="e">
        <f>IF(D3000="", "",COUNTIF('Approved Products List'!C$5:C$2890,D3000))</f>
        <v>#REF!</v>
      </c>
    </row>
    <row r="3001" spans="2:6" x14ac:dyDescent="0.25">
      <c r="B3001" s="20">
        <f>(COUNTIF('Approved Products List'!C$5:C1360,'Approved Products List'!C1360)=1)*1</f>
        <v>0</v>
      </c>
      <c r="C3001" s="19"/>
      <c r="D3001" s="19" t="e">
        <f t="array" ref="D3001">IF(ROWS(D$6:D3001)&lt;=C$5,INDEX('Approved Products List'!$C$5:$C$2890,SMALL(IF($B$6:$B$4551=1,ROW($B$6:$B$4551)-ROW(B$6)+1),ROWS(D$6:D3001))),"")</f>
        <v>#REF!</v>
      </c>
      <c r="E3001" s="19" t="e">
        <f>IF(D3001="", "",MATCH(D3001,'Approved Products List'!C$5:C$2890,0))</f>
        <v>#REF!</v>
      </c>
      <c r="F3001" s="21" t="e">
        <f>IF(D3001="", "",COUNTIF('Approved Products List'!C$5:C$2890,D3001))</f>
        <v>#REF!</v>
      </c>
    </row>
    <row r="3002" spans="2:6" x14ac:dyDescent="0.25">
      <c r="B3002" s="20">
        <f>(COUNTIF('Approved Products List'!C$5:C1361,'Approved Products List'!C1361)=1)*1</f>
        <v>0</v>
      </c>
      <c r="C3002" s="19"/>
      <c r="D3002" s="19" t="e">
        <f t="array" ref="D3002">IF(ROWS(D$6:D3002)&lt;=C$5,INDEX('Approved Products List'!$C$5:$C$2890,SMALL(IF($B$6:$B$4551=1,ROW($B$6:$B$4551)-ROW(B$6)+1),ROWS(D$6:D3002))),"")</f>
        <v>#REF!</v>
      </c>
      <c r="E3002" s="19" t="e">
        <f>IF(D3002="", "",MATCH(D3002,'Approved Products List'!C$5:C$2890,0))</f>
        <v>#REF!</v>
      </c>
      <c r="F3002" s="21" t="e">
        <f>IF(D3002="", "",COUNTIF('Approved Products List'!C$5:C$2890,D3002))</f>
        <v>#REF!</v>
      </c>
    </row>
    <row r="3003" spans="2:6" x14ac:dyDescent="0.25">
      <c r="B3003" s="20">
        <f>(COUNTIF('Approved Products List'!C$5:C1362,'Approved Products List'!C1362)=1)*1</f>
        <v>0</v>
      </c>
      <c r="C3003" s="19"/>
      <c r="D3003" s="19" t="e">
        <f t="array" ref="D3003">IF(ROWS(D$6:D3003)&lt;=C$5,INDEX('Approved Products List'!$C$5:$C$2890,SMALL(IF($B$6:$B$4551=1,ROW($B$6:$B$4551)-ROW(B$6)+1),ROWS(D$6:D3003))),"")</f>
        <v>#REF!</v>
      </c>
      <c r="E3003" s="19" t="e">
        <f>IF(D3003="", "",MATCH(D3003,'Approved Products List'!C$5:C$2890,0))</f>
        <v>#REF!</v>
      </c>
      <c r="F3003" s="21" t="e">
        <f>IF(D3003="", "",COUNTIF('Approved Products List'!C$5:C$2890,D3003))</f>
        <v>#REF!</v>
      </c>
    </row>
    <row r="3004" spans="2:6" x14ac:dyDescent="0.25">
      <c r="B3004" s="20">
        <f>(COUNTIF('Approved Products List'!C$5:C1363,'Approved Products List'!C1363)=1)*1</f>
        <v>0</v>
      </c>
      <c r="C3004" s="19"/>
      <c r="D3004" s="19" t="e">
        <f t="array" ref="D3004">IF(ROWS(D$6:D3004)&lt;=C$5,INDEX('Approved Products List'!$C$5:$C$2890,SMALL(IF($B$6:$B$4551=1,ROW($B$6:$B$4551)-ROW(B$6)+1),ROWS(D$6:D3004))),"")</f>
        <v>#REF!</v>
      </c>
      <c r="E3004" s="19" t="e">
        <f>IF(D3004="", "",MATCH(D3004,'Approved Products List'!C$5:C$2890,0))</f>
        <v>#REF!</v>
      </c>
      <c r="F3004" s="21" t="e">
        <f>IF(D3004="", "",COUNTIF('Approved Products List'!C$5:C$2890,D3004))</f>
        <v>#REF!</v>
      </c>
    </row>
    <row r="3005" spans="2:6" x14ac:dyDescent="0.25">
      <c r="B3005" s="20">
        <f>(COUNTIF('Approved Products List'!C$5:C1364,'Approved Products List'!C1364)=1)*1</f>
        <v>0</v>
      </c>
      <c r="C3005" s="19"/>
      <c r="D3005" s="19" t="e">
        <f t="array" ref="D3005">IF(ROWS(D$6:D3005)&lt;=C$5,INDEX('Approved Products List'!$C$5:$C$2890,SMALL(IF($B$6:$B$4551=1,ROW($B$6:$B$4551)-ROW(B$6)+1),ROWS(D$6:D3005))),"")</f>
        <v>#REF!</v>
      </c>
      <c r="E3005" s="19" t="e">
        <f>IF(D3005="", "",MATCH(D3005,'Approved Products List'!C$5:C$2890,0))</f>
        <v>#REF!</v>
      </c>
      <c r="F3005" s="21" t="e">
        <f>IF(D3005="", "",COUNTIF('Approved Products List'!C$5:C$2890,D3005))</f>
        <v>#REF!</v>
      </c>
    </row>
    <row r="3006" spans="2:6" x14ac:dyDescent="0.25">
      <c r="B3006" s="20">
        <f>(COUNTIF('Approved Products List'!C$5:C1365,'Approved Products List'!C1365)=1)*1</f>
        <v>0</v>
      </c>
      <c r="C3006" s="19"/>
      <c r="D3006" s="19" t="e">
        <f t="array" ref="D3006">IF(ROWS(D$6:D3006)&lt;=C$5,INDEX('Approved Products List'!$C$5:$C$2890,SMALL(IF($B$6:$B$4551=1,ROW($B$6:$B$4551)-ROW(B$6)+1),ROWS(D$6:D3006))),"")</f>
        <v>#REF!</v>
      </c>
      <c r="E3006" s="19" t="e">
        <f>IF(D3006="", "",MATCH(D3006,'Approved Products List'!C$5:C$2890,0))</f>
        <v>#REF!</v>
      </c>
      <c r="F3006" s="21" t="e">
        <f>IF(D3006="", "",COUNTIF('Approved Products List'!C$5:C$2890,D3006))</f>
        <v>#REF!</v>
      </c>
    </row>
    <row r="3007" spans="2:6" x14ac:dyDescent="0.25">
      <c r="B3007" s="20">
        <f>(COUNTIF('Approved Products List'!C$5:C1366,'Approved Products List'!C1366)=1)*1</f>
        <v>0</v>
      </c>
      <c r="C3007" s="19"/>
      <c r="D3007" s="19" t="e">
        <f t="array" ref="D3007">IF(ROWS(D$6:D3007)&lt;=C$5,INDEX('Approved Products List'!$C$5:$C$2890,SMALL(IF($B$6:$B$4551=1,ROW($B$6:$B$4551)-ROW(B$6)+1),ROWS(D$6:D3007))),"")</f>
        <v>#REF!</v>
      </c>
      <c r="E3007" s="19" t="e">
        <f>IF(D3007="", "",MATCH(D3007,'Approved Products List'!C$5:C$2890,0))</f>
        <v>#REF!</v>
      </c>
      <c r="F3007" s="21" t="e">
        <f>IF(D3007="", "",COUNTIF('Approved Products List'!C$5:C$2890,D3007))</f>
        <v>#REF!</v>
      </c>
    </row>
    <row r="3008" spans="2:6" x14ac:dyDescent="0.25">
      <c r="B3008" s="20">
        <f>(COUNTIF('Approved Products List'!C$5:C1367,'Approved Products List'!C1367)=1)*1</f>
        <v>0</v>
      </c>
      <c r="C3008" s="19"/>
      <c r="D3008" s="19" t="e">
        <f t="array" ref="D3008">IF(ROWS(D$6:D3008)&lt;=C$5,INDEX('Approved Products List'!$C$5:$C$2890,SMALL(IF($B$6:$B$4551=1,ROW($B$6:$B$4551)-ROW(B$6)+1),ROWS(D$6:D3008))),"")</f>
        <v>#REF!</v>
      </c>
      <c r="E3008" s="19" t="e">
        <f>IF(D3008="", "",MATCH(D3008,'Approved Products List'!C$5:C$2890,0))</f>
        <v>#REF!</v>
      </c>
      <c r="F3008" s="21" t="e">
        <f>IF(D3008="", "",COUNTIF('Approved Products List'!C$5:C$2890,D3008))</f>
        <v>#REF!</v>
      </c>
    </row>
    <row r="3009" spans="2:6" x14ac:dyDescent="0.25">
      <c r="B3009" s="20">
        <f>(COUNTIF('Approved Products List'!C$5:C1368,'Approved Products List'!C1368)=1)*1</f>
        <v>0</v>
      </c>
      <c r="C3009" s="19"/>
      <c r="D3009" s="19" t="e">
        <f t="array" ref="D3009">IF(ROWS(D$6:D3009)&lt;=C$5,INDEX('Approved Products List'!$C$5:$C$2890,SMALL(IF($B$6:$B$4551=1,ROW($B$6:$B$4551)-ROW(B$6)+1),ROWS(D$6:D3009))),"")</f>
        <v>#REF!</v>
      </c>
      <c r="E3009" s="19" t="e">
        <f>IF(D3009="", "",MATCH(D3009,'Approved Products List'!C$5:C$2890,0))</f>
        <v>#REF!</v>
      </c>
      <c r="F3009" s="21" t="e">
        <f>IF(D3009="", "",COUNTIF('Approved Products List'!C$5:C$2890,D3009))</f>
        <v>#REF!</v>
      </c>
    </row>
    <row r="3010" spans="2:6" x14ac:dyDescent="0.25">
      <c r="B3010" s="20">
        <f>(COUNTIF('Approved Products List'!C$5:C1369,'Approved Products List'!C1369)=1)*1</f>
        <v>0</v>
      </c>
      <c r="C3010" s="19"/>
      <c r="D3010" s="19" t="e">
        <f t="array" ref="D3010">IF(ROWS(D$6:D3010)&lt;=C$5,INDEX('Approved Products List'!$C$5:$C$2890,SMALL(IF($B$6:$B$4551=1,ROW($B$6:$B$4551)-ROW(B$6)+1),ROWS(D$6:D3010))),"")</f>
        <v>#REF!</v>
      </c>
      <c r="E3010" s="19" t="e">
        <f>IF(D3010="", "",MATCH(D3010,'Approved Products List'!C$5:C$2890,0))</f>
        <v>#REF!</v>
      </c>
      <c r="F3010" s="21" t="e">
        <f>IF(D3010="", "",COUNTIF('Approved Products List'!C$5:C$2890,D3010))</f>
        <v>#REF!</v>
      </c>
    </row>
    <row r="3011" spans="2:6" x14ac:dyDescent="0.25">
      <c r="B3011" s="20">
        <f>(COUNTIF('Approved Products List'!C$5:C1370,'Approved Products List'!C1370)=1)*1</f>
        <v>0</v>
      </c>
      <c r="C3011" s="19"/>
      <c r="D3011" s="19" t="e">
        <f t="array" ref="D3011">IF(ROWS(D$6:D3011)&lt;=C$5,INDEX('Approved Products List'!$C$5:$C$2890,SMALL(IF($B$6:$B$4551=1,ROW($B$6:$B$4551)-ROW(B$6)+1),ROWS(D$6:D3011))),"")</f>
        <v>#REF!</v>
      </c>
      <c r="E3011" s="19" t="e">
        <f>IF(D3011="", "",MATCH(D3011,'Approved Products List'!C$5:C$2890,0))</f>
        <v>#REF!</v>
      </c>
      <c r="F3011" s="21" t="e">
        <f>IF(D3011="", "",COUNTIF('Approved Products List'!C$5:C$2890,D3011))</f>
        <v>#REF!</v>
      </c>
    </row>
    <row r="3012" spans="2:6" x14ac:dyDescent="0.25">
      <c r="B3012" s="20">
        <f>(COUNTIF('Approved Products List'!C$5:C1371,'Approved Products List'!C1371)=1)*1</f>
        <v>0</v>
      </c>
      <c r="C3012" s="19"/>
      <c r="D3012" s="19" t="e">
        <f t="array" ref="D3012">IF(ROWS(D$6:D3012)&lt;=C$5,INDEX('Approved Products List'!$C$5:$C$2890,SMALL(IF($B$6:$B$4551=1,ROW($B$6:$B$4551)-ROW(B$6)+1),ROWS(D$6:D3012))),"")</f>
        <v>#REF!</v>
      </c>
      <c r="E3012" s="19" t="e">
        <f>IF(D3012="", "",MATCH(D3012,'Approved Products List'!C$5:C$2890,0))</f>
        <v>#REF!</v>
      </c>
      <c r="F3012" s="21" t="e">
        <f>IF(D3012="", "",COUNTIF('Approved Products List'!C$5:C$2890,D3012))</f>
        <v>#REF!</v>
      </c>
    </row>
    <row r="3013" spans="2:6" x14ac:dyDescent="0.25">
      <c r="B3013" s="20">
        <f>(COUNTIF('Approved Products List'!C$5:C1372,'Approved Products List'!C1372)=1)*1</f>
        <v>0</v>
      </c>
      <c r="C3013" s="19"/>
      <c r="D3013" s="19" t="e">
        <f t="array" ref="D3013">IF(ROWS(D$6:D3013)&lt;=C$5,INDEX('Approved Products List'!$C$5:$C$2890,SMALL(IF($B$6:$B$4551=1,ROW($B$6:$B$4551)-ROW(B$6)+1),ROWS(D$6:D3013))),"")</f>
        <v>#REF!</v>
      </c>
      <c r="E3013" s="19" t="e">
        <f>IF(D3013="", "",MATCH(D3013,'Approved Products List'!C$5:C$2890,0))</f>
        <v>#REF!</v>
      </c>
      <c r="F3013" s="21" t="e">
        <f>IF(D3013="", "",COUNTIF('Approved Products List'!C$5:C$2890,D3013))</f>
        <v>#REF!</v>
      </c>
    </row>
    <row r="3014" spans="2:6" x14ac:dyDescent="0.25">
      <c r="B3014" s="20">
        <f>(COUNTIF('Approved Products List'!C$5:C1373,'Approved Products List'!C1373)=1)*1</f>
        <v>0</v>
      </c>
      <c r="C3014" s="19"/>
      <c r="D3014" s="19" t="e">
        <f t="array" ref="D3014">IF(ROWS(D$6:D3014)&lt;=C$5,INDEX('Approved Products List'!$C$5:$C$2890,SMALL(IF($B$6:$B$4551=1,ROW($B$6:$B$4551)-ROW(B$6)+1),ROWS(D$6:D3014))),"")</f>
        <v>#REF!</v>
      </c>
      <c r="E3014" s="19" t="e">
        <f>IF(D3014="", "",MATCH(D3014,'Approved Products List'!C$5:C$2890,0))</f>
        <v>#REF!</v>
      </c>
      <c r="F3014" s="21" t="e">
        <f>IF(D3014="", "",COUNTIF('Approved Products List'!C$5:C$2890,D3014))</f>
        <v>#REF!</v>
      </c>
    </row>
    <row r="3015" spans="2:6" x14ac:dyDescent="0.25">
      <c r="B3015" s="20">
        <f>(COUNTIF('Approved Products List'!C$5:C1374,'Approved Products List'!C1374)=1)*1</f>
        <v>0</v>
      </c>
      <c r="C3015" s="19"/>
      <c r="D3015" s="19" t="e">
        <f t="array" ref="D3015">IF(ROWS(D$6:D3015)&lt;=C$5,INDEX('Approved Products List'!$C$5:$C$2890,SMALL(IF($B$6:$B$4551=1,ROW($B$6:$B$4551)-ROW(B$6)+1),ROWS(D$6:D3015))),"")</f>
        <v>#REF!</v>
      </c>
      <c r="E3015" s="19" t="e">
        <f>IF(D3015="", "",MATCH(D3015,'Approved Products List'!C$5:C$2890,0))</f>
        <v>#REF!</v>
      </c>
      <c r="F3015" s="21" t="e">
        <f>IF(D3015="", "",COUNTIF('Approved Products List'!C$5:C$2890,D3015))</f>
        <v>#REF!</v>
      </c>
    </row>
    <row r="3016" spans="2:6" x14ac:dyDescent="0.25">
      <c r="B3016" s="20">
        <f>(COUNTIF('Approved Products List'!C$5:C1375,'Approved Products List'!C1375)=1)*1</f>
        <v>0</v>
      </c>
      <c r="C3016" s="19"/>
      <c r="D3016" s="19" t="e">
        <f t="array" ref="D3016">IF(ROWS(D$6:D3016)&lt;=C$5,INDEX('Approved Products List'!$C$5:$C$2890,SMALL(IF($B$6:$B$4551=1,ROW($B$6:$B$4551)-ROW(B$6)+1),ROWS(D$6:D3016))),"")</f>
        <v>#REF!</v>
      </c>
      <c r="E3016" s="19" t="e">
        <f>IF(D3016="", "",MATCH(D3016,'Approved Products List'!C$5:C$2890,0))</f>
        <v>#REF!</v>
      </c>
      <c r="F3016" s="21" t="e">
        <f>IF(D3016="", "",COUNTIF('Approved Products List'!C$5:C$2890,D3016))</f>
        <v>#REF!</v>
      </c>
    </row>
    <row r="3017" spans="2:6" x14ac:dyDescent="0.25">
      <c r="B3017" s="20">
        <f>(COUNTIF('Approved Products List'!C$5:C1376,'Approved Products List'!C1376)=1)*1</f>
        <v>0</v>
      </c>
      <c r="C3017" s="19"/>
      <c r="D3017" s="19" t="e">
        <f t="array" ref="D3017">IF(ROWS(D$6:D3017)&lt;=C$5,INDEX('Approved Products List'!$C$5:$C$2890,SMALL(IF($B$6:$B$4551=1,ROW($B$6:$B$4551)-ROW(B$6)+1),ROWS(D$6:D3017))),"")</f>
        <v>#REF!</v>
      </c>
      <c r="E3017" s="19" t="e">
        <f>IF(D3017="", "",MATCH(D3017,'Approved Products List'!C$5:C$2890,0))</f>
        <v>#REF!</v>
      </c>
      <c r="F3017" s="21" t="e">
        <f>IF(D3017="", "",COUNTIF('Approved Products List'!C$5:C$2890,D3017))</f>
        <v>#REF!</v>
      </c>
    </row>
    <row r="3018" spans="2:6" x14ac:dyDescent="0.25">
      <c r="B3018" s="20">
        <f>(COUNTIF('Approved Products List'!C$5:C1377,'Approved Products List'!C1377)=1)*1</f>
        <v>0</v>
      </c>
      <c r="C3018" s="19"/>
      <c r="D3018" s="19" t="e">
        <f t="array" ref="D3018">IF(ROWS(D$6:D3018)&lt;=C$5,INDEX('Approved Products List'!$C$5:$C$2890,SMALL(IF($B$6:$B$4551=1,ROW($B$6:$B$4551)-ROW(B$6)+1),ROWS(D$6:D3018))),"")</f>
        <v>#REF!</v>
      </c>
      <c r="E3018" s="19" t="e">
        <f>IF(D3018="", "",MATCH(D3018,'Approved Products List'!C$5:C$2890,0))</f>
        <v>#REF!</v>
      </c>
      <c r="F3018" s="21" t="e">
        <f>IF(D3018="", "",COUNTIF('Approved Products List'!C$5:C$2890,D3018))</f>
        <v>#REF!</v>
      </c>
    </row>
    <row r="3019" spans="2:6" x14ac:dyDescent="0.25">
      <c r="B3019" s="20">
        <f>(COUNTIF('Approved Products List'!C$5:C1378,'Approved Products List'!C1378)=1)*1</f>
        <v>0</v>
      </c>
      <c r="C3019" s="19"/>
      <c r="D3019" s="19" t="e">
        <f t="array" ref="D3019">IF(ROWS(D$6:D3019)&lt;=C$5,INDEX('Approved Products List'!$C$5:$C$2890,SMALL(IF($B$6:$B$4551=1,ROW($B$6:$B$4551)-ROW(B$6)+1),ROWS(D$6:D3019))),"")</f>
        <v>#REF!</v>
      </c>
      <c r="E3019" s="19" t="e">
        <f>IF(D3019="", "",MATCH(D3019,'Approved Products List'!C$5:C$2890,0))</f>
        <v>#REF!</v>
      </c>
      <c r="F3019" s="21" t="e">
        <f>IF(D3019="", "",COUNTIF('Approved Products List'!C$5:C$2890,D3019))</f>
        <v>#REF!</v>
      </c>
    </row>
    <row r="3020" spans="2:6" x14ac:dyDescent="0.25">
      <c r="B3020" s="20">
        <f>(COUNTIF('Approved Products List'!C$5:C1379,'Approved Products List'!C1379)=1)*1</f>
        <v>0</v>
      </c>
      <c r="C3020" s="19"/>
      <c r="D3020" s="19" t="e">
        <f t="array" ref="D3020">IF(ROWS(D$6:D3020)&lt;=C$5,INDEX('Approved Products List'!$C$5:$C$2890,SMALL(IF($B$6:$B$4551=1,ROW($B$6:$B$4551)-ROW(B$6)+1),ROWS(D$6:D3020))),"")</f>
        <v>#REF!</v>
      </c>
      <c r="E3020" s="19" t="e">
        <f>IF(D3020="", "",MATCH(D3020,'Approved Products List'!C$5:C$2890,0))</f>
        <v>#REF!</v>
      </c>
      <c r="F3020" s="21" t="e">
        <f>IF(D3020="", "",COUNTIF('Approved Products List'!C$5:C$2890,D3020))</f>
        <v>#REF!</v>
      </c>
    </row>
    <row r="3021" spans="2:6" x14ac:dyDescent="0.25">
      <c r="B3021" s="20">
        <f>(COUNTIF('Approved Products List'!C$5:C1380,'Approved Products List'!C1380)=1)*1</f>
        <v>0</v>
      </c>
      <c r="C3021" s="19"/>
      <c r="D3021" s="19" t="e">
        <f t="array" ref="D3021">IF(ROWS(D$6:D3021)&lt;=C$5,INDEX('Approved Products List'!$C$5:$C$2890,SMALL(IF($B$6:$B$4551=1,ROW($B$6:$B$4551)-ROW(B$6)+1),ROWS(D$6:D3021))),"")</f>
        <v>#REF!</v>
      </c>
      <c r="E3021" s="19" t="e">
        <f>IF(D3021="", "",MATCH(D3021,'Approved Products List'!C$5:C$2890,0))</f>
        <v>#REF!</v>
      </c>
      <c r="F3021" s="21" t="e">
        <f>IF(D3021="", "",COUNTIF('Approved Products List'!C$5:C$2890,D3021))</f>
        <v>#REF!</v>
      </c>
    </row>
    <row r="3022" spans="2:6" x14ac:dyDescent="0.25">
      <c r="B3022" s="20">
        <f>(COUNTIF('Approved Products List'!C$5:C1381,'Approved Products List'!C1381)=1)*1</f>
        <v>0</v>
      </c>
      <c r="C3022" s="19"/>
      <c r="D3022" s="19" t="e">
        <f t="array" ref="D3022">IF(ROWS(D$6:D3022)&lt;=C$5,INDEX('Approved Products List'!$C$5:$C$2890,SMALL(IF($B$6:$B$4551=1,ROW($B$6:$B$4551)-ROW(B$6)+1),ROWS(D$6:D3022))),"")</f>
        <v>#REF!</v>
      </c>
      <c r="E3022" s="19" t="e">
        <f>IF(D3022="", "",MATCH(D3022,'Approved Products List'!C$5:C$2890,0))</f>
        <v>#REF!</v>
      </c>
      <c r="F3022" s="21" t="e">
        <f>IF(D3022="", "",COUNTIF('Approved Products List'!C$5:C$2890,D3022))</f>
        <v>#REF!</v>
      </c>
    </row>
    <row r="3023" spans="2:6" x14ac:dyDescent="0.25">
      <c r="B3023" s="20">
        <f>(COUNTIF('Approved Products List'!C$5:C1382,'Approved Products List'!C1382)=1)*1</f>
        <v>0</v>
      </c>
      <c r="C3023" s="19"/>
      <c r="D3023" s="19" t="e">
        <f t="array" ref="D3023">IF(ROWS(D$6:D3023)&lt;=C$5,INDEX('Approved Products List'!$C$5:$C$2890,SMALL(IF($B$6:$B$4551=1,ROW($B$6:$B$4551)-ROW(B$6)+1),ROWS(D$6:D3023))),"")</f>
        <v>#REF!</v>
      </c>
      <c r="E3023" s="19" t="e">
        <f>IF(D3023="", "",MATCH(D3023,'Approved Products List'!C$5:C$2890,0))</f>
        <v>#REF!</v>
      </c>
      <c r="F3023" s="21" t="e">
        <f>IF(D3023="", "",COUNTIF('Approved Products List'!C$5:C$2890,D3023))</f>
        <v>#REF!</v>
      </c>
    </row>
    <row r="3024" spans="2:6" x14ac:dyDescent="0.25">
      <c r="B3024" s="20">
        <f>(COUNTIF('Approved Products List'!C$5:C1383,'Approved Products List'!C1383)=1)*1</f>
        <v>0</v>
      </c>
      <c r="C3024" s="19"/>
      <c r="D3024" s="19" t="e">
        <f t="array" ref="D3024">IF(ROWS(D$6:D3024)&lt;=C$5,INDEX('Approved Products List'!$C$5:$C$2890,SMALL(IF($B$6:$B$4551=1,ROW($B$6:$B$4551)-ROW(B$6)+1),ROWS(D$6:D3024))),"")</f>
        <v>#REF!</v>
      </c>
      <c r="E3024" s="19" t="e">
        <f>IF(D3024="", "",MATCH(D3024,'Approved Products List'!C$5:C$2890,0))</f>
        <v>#REF!</v>
      </c>
      <c r="F3024" s="21" t="e">
        <f>IF(D3024="", "",COUNTIF('Approved Products List'!C$5:C$2890,D3024))</f>
        <v>#REF!</v>
      </c>
    </row>
    <row r="3025" spans="2:6" x14ac:dyDescent="0.25">
      <c r="B3025" s="20">
        <f>(COUNTIF('Approved Products List'!C$5:C1384,'Approved Products List'!C1384)=1)*1</f>
        <v>0</v>
      </c>
      <c r="C3025" s="19"/>
      <c r="D3025" s="19" t="e">
        <f t="array" ref="D3025">IF(ROWS(D$6:D3025)&lt;=C$5,INDEX('Approved Products List'!$C$5:$C$2890,SMALL(IF($B$6:$B$4551=1,ROW($B$6:$B$4551)-ROW(B$6)+1),ROWS(D$6:D3025))),"")</f>
        <v>#REF!</v>
      </c>
      <c r="E3025" s="19" t="e">
        <f>IF(D3025="", "",MATCH(D3025,'Approved Products List'!C$5:C$2890,0))</f>
        <v>#REF!</v>
      </c>
      <c r="F3025" s="21" t="e">
        <f>IF(D3025="", "",COUNTIF('Approved Products List'!C$5:C$2890,D3025))</f>
        <v>#REF!</v>
      </c>
    </row>
    <row r="3026" spans="2:6" x14ac:dyDescent="0.25">
      <c r="B3026" s="20">
        <f>(COUNTIF('Approved Products List'!C$5:C1385,'Approved Products List'!C1385)=1)*1</f>
        <v>0</v>
      </c>
      <c r="C3026" s="19"/>
      <c r="D3026" s="19" t="e">
        <f t="array" ref="D3026">IF(ROWS(D$6:D3026)&lt;=C$5,INDEX('Approved Products List'!$C$5:$C$2890,SMALL(IF($B$6:$B$4551=1,ROW($B$6:$B$4551)-ROW(B$6)+1),ROWS(D$6:D3026))),"")</f>
        <v>#REF!</v>
      </c>
      <c r="E3026" s="19" t="e">
        <f>IF(D3026="", "",MATCH(D3026,'Approved Products List'!C$5:C$2890,0))</f>
        <v>#REF!</v>
      </c>
      <c r="F3026" s="21" t="e">
        <f>IF(D3026="", "",COUNTIF('Approved Products List'!C$5:C$2890,D3026))</f>
        <v>#REF!</v>
      </c>
    </row>
    <row r="3027" spans="2:6" x14ac:dyDescent="0.25">
      <c r="B3027" s="20">
        <f>(COUNTIF('Approved Products List'!C$5:C1386,'Approved Products List'!C1386)=1)*1</f>
        <v>0</v>
      </c>
      <c r="C3027" s="19"/>
      <c r="D3027" s="19" t="e">
        <f t="array" ref="D3027">IF(ROWS(D$6:D3027)&lt;=C$5,INDEX('Approved Products List'!$C$5:$C$2890,SMALL(IF($B$6:$B$4551=1,ROW($B$6:$B$4551)-ROW(B$6)+1),ROWS(D$6:D3027))),"")</f>
        <v>#REF!</v>
      </c>
      <c r="E3027" s="19" t="e">
        <f>IF(D3027="", "",MATCH(D3027,'Approved Products List'!C$5:C$2890,0))</f>
        <v>#REF!</v>
      </c>
      <c r="F3027" s="21" t="e">
        <f>IF(D3027="", "",COUNTIF('Approved Products List'!C$5:C$2890,D3027))</f>
        <v>#REF!</v>
      </c>
    </row>
    <row r="3028" spans="2:6" x14ac:dyDescent="0.25">
      <c r="B3028" s="20">
        <f>(COUNTIF('Approved Products List'!C$5:C1387,'Approved Products List'!C1387)=1)*1</f>
        <v>0</v>
      </c>
      <c r="C3028" s="19"/>
      <c r="D3028" s="19" t="e">
        <f t="array" ref="D3028">IF(ROWS(D$6:D3028)&lt;=C$5,INDEX('Approved Products List'!$C$5:$C$2890,SMALL(IF($B$6:$B$4551=1,ROW($B$6:$B$4551)-ROW(B$6)+1),ROWS(D$6:D3028))),"")</f>
        <v>#REF!</v>
      </c>
      <c r="E3028" s="19" t="e">
        <f>IF(D3028="", "",MATCH(D3028,'Approved Products List'!C$5:C$2890,0))</f>
        <v>#REF!</v>
      </c>
      <c r="F3028" s="21" t="e">
        <f>IF(D3028="", "",COUNTIF('Approved Products List'!C$5:C$2890,D3028))</f>
        <v>#REF!</v>
      </c>
    </row>
    <row r="3029" spans="2:6" x14ac:dyDescent="0.25">
      <c r="B3029" s="20">
        <f>(COUNTIF('Approved Products List'!C$5:C1388,'Approved Products List'!C1388)=1)*1</f>
        <v>0</v>
      </c>
      <c r="C3029" s="19"/>
      <c r="D3029" s="19" t="e">
        <f t="array" ref="D3029">IF(ROWS(D$6:D3029)&lt;=C$5,INDEX('Approved Products List'!$C$5:$C$2890,SMALL(IF($B$6:$B$4551=1,ROW($B$6:$B$4551)-ROW(B$6)+1),ROWS(D$6:D3029))),"")</f>
        <v>#REF!</v>
      </c>
      <c r="E3029" s="19" t="e">
        <f>IF(D3029="", "",MATCH(D3029,'Approved Products List'!C$5:C$2890,0))</f>
        <v>#REF!</v>
      </c>
      <c r="F3029" s="21" t="e">
        <f>IF(D3029="", "",COUNTIF('Approved Products List'!C$5:C$2890,D3029))</f>
        <v>#REF!</v>
      </c>
    </row>
    <row r="3030" spans="2:6" x14ac:dyDescent="0.25">
      <c r="B3030" s="20">
        <f>(COUNTIF('Approved Products List'!C$5:C1389,'Approved Products List'!C1389)=1)*1</f>
        <v>0</v>
      </c>
      <c r="C3030" s="19"/>
      <c r="D3030" s="19" t="e">
        <f t="array" ref="D3030">IF(ROWS(D$6:D3030)&lt;=C$5,INDEX('Approved Products List'!$C$5:$C$2890,SMALL(IF($B$6:$B$4551=1,ROW($B$6:$B$4551)-ROW(B$6)+1),ROWS(D$6:D3030))),"")</f>
        <v>#REF!</v>
      </c>
      <c r="E3030" s="19" t="e">
        <f>IF(D3030="", "",MATCH(D3030,'Approved Products List'!C$5:C$2890,0))</f>
        <v>#REF!</v>
      </c>
      <c r="F3030" s="21" t="e">
        <f>IF(D3030="", "",COUNTIF('Approved Products List'!C$5:C$2890,D3030))</f>
        <v>#REF!</v>
      </c>
    </row>
    <row r="3031" spans="2:6" x14ac:dyDescent="0.25">
      <c r="B3031" s="20">
        <f>(COUNTIF('Approved Products List'!C$5:C1390,'Approved Products List'!C1390)=1)*1</f>
        <v>0</v>
      </c>
      <c r="C3031" s="19"/>
      <c r="D3031" s="19" t="e">
        <f t="array" ref="D3031">IF(ROWS(D$6:D3031)&lt;=C$5,INDEX('Approved Products List'!$C$5:$C$2890,SMALL(IF($B$6:$B$4551=1,ROW($B$6:$B$4551)-ROW(B$6)+1),ROWS(D$6:D3031))),"")</f>
        <v>#REF!</v>
      </c>
      <c r="E3031" s="19" t="e">
        <f>IF(D3031="", "",MATCH(D3031,'Approved Products List'!C$5:C$2890,0))</f>
        <v>#REF!</v>
      </c>
      <c r="F3031" s="21" t="e">
        <f>IF(D3031="", "",COUNTIF('Approved Products List'!C$5:C$2890,D3031))</f>
        <v>#REF!</v>
      </c>
    </row>
    <row r="3032" spans="2:6" x14ac:dyDescent="0.25">
      <c r="B3032" s="20">
        <f>(COUNTIF('Approved Products List'!C$5:C1391,'Approved Products List'!C1391)=1)*1</f>
        <v>0</v>
      </c>
      <c r="C3032" s="19"/>
      <c r="D3032" s="19" t="e">
        <f t="array" ref="D3032">IF(ROWS(D$6:D3032)&lt;=C$5,INDEX('Approved Products List'!$C$5:$C$2890,SMALL(IF($B$6:$B$4551=1,ROW($B$6:$B$4551)-ROW(B$6)+1),ROWS(D$6:D3032))),"")</f>
        <v>#REF!</v>
      </c>
      <c r="E3032" s="19" t="e">
        <f>IF(D3032="", "",MATCH(D3032,'Approved Products List'!C$5:C$2890,0))</f>
        <v>#REF!</v>
      </c>
      <c r="F3032" s="21" t="e">
        <f>IF(D3032="", "",COUNTIF('Approved Products List'!C$5:C$2890,D3032))</f>
        <v>#REF!</v>
      </c>
    </row>
    <row r="3033" spans="2:6" x14ac:dyDescent="0.25">
      <c r="B3033" s="20">
        <f>(COUNTIF('Approved Products List'!C$5:C1392,'Approved Products List'!C1392)=1)*1</f>
        <v>0</v>
      </c>
      <c r="C3033" s="19"/>
      <c r="D3033" s="19" t="e">
        <f t="array" ref="D3033">IF(ROWS(D$6:D3033)&lt;=C$5,INDEX('Approved Products List'!$C$5:$C$2890,SMALL(IF($B$6:$B$4551=1,ROW($B$6:$B$4551)-ROW(B$6)+1),ROWS(D$6:D3033))),"")</f>
        <v>#REF!</v>
      </c>
      <c r="E3033" s="19" t="e">
        <f>IF(D3033="", "",MATCH(D3033,'Approved Products List'!C$5:C$2890,0))</f>
        <v>#REF!</v>
      </c>
      <c r="F3033" s="21" t="e">
        <f>IF(D3033="", "",COUNTIF('Approved Products List'!C$5:C$2890,D3033))</f>
        <v>#REF!</v>
      </c>
    </row>
    <row r="3034" spans="2:6" x14ac:dyDescent="0.25">
      <c r="B3034" s="20">
        <f>(COUNTIF('Approved Products List'!C$5:C1393,'Approved Products List'!C1393)=1)*1</f>
        <v>0</v>
      </c>
      <c r="C3034" s="19"/>
      <c r="D3034" s="19" t="e">
        <f t="array" ref="D3034">IF(ROWS(D$6:D3034)&lt;=C$5,INDEX('Approved Products List'!$C$5:$C$2890,SMALL(IF($B$6:$B$4551=1,ROW($B$6:$B$4551)-ROW(B$6)+1),ROWS(D$6:D3034))),"")</f>
        <v>#REF!</v>
      </c>
      <c r="E3034" s="19" t="e">
        <f>IF(D3034="", "",MATCH(D3034,'Approved Products List'!C$5:C$2890,0))</f>
        <v>#REF!</v>
      </c>
      <c r="F3034" s="21" t="e">
        <f>IF(D3034="", "",COUNTIF('Approved Products List'!C$5:C$2890,D3034))</f>
        <v>#REF!</v>
      </c>
    </row>
    <row r="3035" spans="2:6" x14ac:dyDescent="0.25">
      <c r="B3035" s="20">
        <f>(COUNTIF('Approved Products List'!C$5:C1394,'Approved Products List'!C1394)=1)*1</f>
        <v>0</v>
      </c>
      <c r="C3035" s="19"/>
      <c r="D3035" s="19" t="e">
        <f t="array" ref="D3035">IF(ROWS(D$6:D3035)&lt;=C$5,INDEX('Approved Products List'!$C$5:$C$2890,SMALL(IF($B$6:$B$4551=1,ROW($B$6:$B$4551)-ROW(B$6)+1),ROWS(D$6:D3035))),"")</f>
        <v>#REF!</v>
      </c>
      <c r="E3035" s="19" t="e">
        <f>IF(D3035="", "",MATCH(D3035,'Approved Products List'!C$5:C$2890,0))</f>
        <v>#REF!</v>
      </c>
      <c r="F3035" s="21" t="e">
        <f>IF(D3035="", "",COUNTIF('Approved Products List'!C$5:C$2890,D3035))</f>
        <v>#REF!</v>
      </c>
    </row>
    <row r="3036" spans="2:6" x14ac:dyDescent="0.25">
      <c r="B3036" s="20">
        <f>(COUNTIF('Approved Products List'!C$5:C1395,'Approved Products List'!C1395)=1)*1</f>
        <v>0</v>
      </c>
      <c r="C3036" s="19"/>
      <c r="D3036" s="19" t="e">
        <f t="array" ref="D3036">IF(ROWS(D$6:D3036)&lt;=C$5,INDEX('Approved Products List'!$C$5:$C$2890,SMALL(IF($B$6:$B$4551=1,ROW($B$6:$B$4551)-ROW(B$6)+1),ROWS(D$6:D3036))),"")</f>
        <v>#REF!</v>
      </c>
      <c r="E3036" s="19" t="e">
        <f>IF(D3036="", "",MATCH(D3036,'Approved Products List'!C$5:C$2890,0))</f>
        <v>#REF!</v>
      </c>
      <c r="F3036" s="21" t="e">
        <f>IF(D3036="", "",COUNTIF('Approved Products List'!C$5:C$2890,D3036))</f>
        <v>#REF!</v>
      </c>
    </row>
    <row r="3037" spans="2:6" x14ac:dyDescent="0.25">
      <c r="B3037" s="20">
        <f>(COUNTIF('Approved Products List'!C$5:C1396,'Approved Products List'!C1396)=1)*1</f>
        <v>0</v>
      </c>
      <c r="C3037" s="19"/>
      <c r="D3037" s="19" t="e">
        <f t="array" ref="D3037">IF(ROWS(D$6:D3037)&lt;=C$5,INDEX('Approved Products List'!$C$5:$C$2890,SMALL(IF($B$6:$B$4551=1,ROW($B$6:$B$4551)-ROW(B$6)+1),ROWS(D$6:D3037))),"")</f>
        <v>#REF!</v>
      </c>
      <c r="E3037" s="19" t="e">
        <f>IF(D3037="", "",MATCH(D3037,'Approved Products List'!C$5:C$2890,0))</f>
        <v>#REF!</v>
      </c>
      <c r="F3037" s="21" t="e">
        <f>IF(D3037="", "",COUNTIF('Approved Products List'!C$5:C$2890,D3037))</f>
        <v>#REF!</v>
      </c>
    </row>
    <row r="3038" spans="2:6" x14ac:dyDescent="0.25">
      <c r="B3038" s="20">
        <f>(COUNTIF('Approved Products List'!C$5:C1397,'Approved Products List'!C1397)=1)*1</f>
        <v>0</v>
      </c>
      <c r="C3038" s="19"/>
      <c r="D3038" s="19" t="e">
        <f t="array" ref="D3038">IF(ROWS(D$6:D3038)&lt;=C$5,INDEX('Approved Products List'!$C$5:$C$2890,SMALL(IF($B$6:$B$4551=1,ROW($B$6:$B$4551)-ROW(B$6)+1),ROWS(D$6:D3038))),"")</f>
        <v>#REF!</v>
      </c>
      <c r="E3038" s="19" t="e">
        <f>IF(D3038="", "",MATCH(D3038,'Approved Products List'!C$5:C$2890,0))</f>
        <v>#REF!</v>
      </c>
      <c r="F3038" s="21" t="e">
        <f>IF(D3038="", "",COUNTIF('Approved Products List'!C$5:C$2890,D3038))</f>
        <v>#REF!</v>
      </c>
    </row>
    <row r="3039" spans="2:6" x14ac:dyDescent="0.25">
      <c r="B3039" s="20">
        <f>(COUNTIF('Approved Products List'!C$5:C1398,'Approved Products List'!C1398)=1)*1</f>
        <v>0</v>
      </c>
      <c r="C3039" s="19"/>
      <c r="D3039" s="19" t="e">
        <f t="array" ref="D3039">IF(ROWS(D$6:D3039)&lt;=C$5,INDEX('Approved Products List'!$C$5:$C$2890,SMALL(IF($B$6:$B$4551=1,ROW($B$6:$B$4551)-ROW(B$6)+1),ROWS(D$6:D3039))),"")</f>
        <v>#REF!</v>
      </c>
      <c r="E3039" s="19" t="e">
        <f>IF(D3039="", "",MATCH(D3039,'Approved Products List'!C$5:C$2890,0))</f>
        <v>#REF!</v>
      </c>
      <c r="F3039" s="21" t="e">
        <f>IF(D3039="", "",COUNTIF('Approved Products List'!C$5:C$2890,D3039))</f>
        <v>#REF!</v>
      </c>
    </row>
    <row r="3040" spans="2:6" x14ac:dyDescent="0.25">
      <c r="B3040" s="20">
        <f>(COUNTIF('Approved Products List'!C$5:C1399,'Approved Products List'!C1399)=1)*1</f>
        <v>0</v>
      </c>
      <c r="C3040" s="19"/>
      <c r="D3040" s="19" t="e">
        <f t="array" ref="D3040">IF(ROWS(D$6:D3040)&lt;=C$5,INDEX('Approved Products List'!$C$5:$C$2890,SMALL(IF($B$6:$B$4551=1,ROW($B$6:$B$4551)-ROW(B$6)+1),ROWS(D$6:D3040))),"")</f>
        <v>#REF!</v>
      </c>
      <c r="E3040" s="19" t="e">
        <f>IF(D3040="", "",MATCH(D3040,'Approved Products List'!C$5:C$2890,0))</f>
        <v>#REF!</v>
      </c>
      <c r="F3040" s="21" t="e">
        <f>IF(D3040="", "",COUNTIF('Approved Products List'!C$5:C$2890,D3040))</f>
        <v>#REF!</v>
      </c>
    </row>
    <row r="3041" spans="2:6" x14ac:dyDescent="0.25">
      <c r="B3041" s="20">
        <f>(COUNTIF('Approved Products List'!C$5:C1400,'Approved Products List'!C1400)=1)*1</f>
        <v>0</v>
      </c>
      <c r="C3041" s="19"/>
      <c r="D3041" s="19" t="e">
        <f t="array" ref="D3041">IF(ROWS(D$6:D3041)&lt;=C$5,INDEX('Approved Products List'!$C$5:$C$2890,SMALL(IF($B$6:$B$4551=1,ROW($B$6:$B$4551)-ROW(B$6)+1),ROWS(D$6:D3041))),"")</f>
        <v>#REF!</v>
      </c>
      <c r="E3041" s="19" t="e">
        <f>IF(D3041="", "",MATCH(D3041,'Approved Products List'!C$5:C$2890,0))</f>
        <v>#REF!</v>
      </c>
      <c r="F3041" s="21" t="e">
        <f>IF(D3041="", "",COUNTIF('Approved Products List'!C$5:C$2890,D3041))</f>
        <v>#REF!</v>
      </c>
    </row>
    <row r="3042" spans="2:6" x14ac:dyDescent="0.25">
      <c r="B3042" s="20">
        <f>(COUNTIF('Approved Products List'!C$5:C1401,'Approved Products List'!C1401)=1)*1</f>
        <v>0</v>
      </c>
      <c r="C3042" s="19"/>
      <c r="D3042" s="19" t="e">
        <f t="array" ref="D3042">IF(ROWS(D$6:D3042)&lt;=C$5,INDEX('Approved Products List'!$C$5:$C$2890,SMALL(IF($B$6:$B$4551=1,ROW($B$6:$B$4551)-ROW(B$6)+1),ROWS(D$6:D3042))),"")</f>
        <v>#REF!</v>
      </c>
      <c r="E3042" s="19" t="e">
        <f>IF(D3042="", "",MATCH(D3042,'Approved Products List'!C$5:C$2890,0))</f>
        <v>#REF!</v>
      </c>
      <c r="F3042" s="21" t="e">
        <f>IF(D3042="", "",COUNTIF('Approved Products List'!C$5:C$2890,D3042))</f>
        <v>#REF!</v>
      </c>
    </row>
    <row r="3043" spans="2:6" x14ac:dyDescent="0.25">
      <c r="B3043" s="20">
        <f>(COUNTIF('Approved Products List'!C$5:C1402,'Approved Products List'!C1402)=1)*1</f>
        <v>0</v>
      </c>
      <c r="C3043" s="19"/>
      <c r="D3043" s="19" t="e">
        <f t="array" ref="D3043">IF(ROWS(D$6:D3043)&lt;=C$5,INDEX('Approved Products List'!$C$5:$C$2890,SMALL(IF($B$6:$B$4551=1,ROW($B$6:$B$4551)-ROW(B$6)+1),ROWS(D$6:D3043))),"")</f>
        <v>#REF!</v>
      </c>
      <c r="E3043" s="19" t="e">
        <f>IF(D3043="", "",MATCH(D3043,'Approved Products List'!C$5:C$2890,0))</f>
        <v>#REF!</v>
      </c>
      <c r="F3043" s="21" t="e">
        <f>IF(D3043="", "",COUNTIF('Approved Products List'!C$5:C$2890,D3043))</f>
        <v>#REF!</v>
      </c>
    </row>
    <row r="3044" spans="2:6" x14ac:dyDescent="0.25">
      <c r="B3044" s="20">
        <f>(COUNTIF('Approved Products List'!C$5:C1403,'Approved Products List'!C1403)=1)*1</f>
        <v>0</v>
      </c>
      <c r="C3044" s="19"/>
      <c r="D3044" s="19" t="e">
        <f t="array" ref="D3044">IF(ROWS(D$6:D3044)&lt;=C$5,INDEX('Approved Products List'!$C$5:$C$2890,SMALL(IF($B$6:$B$4551=1,ROW($B$6:$B$4551)-ROW(B$6)+1),ROWS(D$6:D3044))),"")</f>
        <v>#REF!</v>
      </c>
      <c r="E3044" s="19" t="e">
        <f>IF(D3044="", "",MATCH(D3044,'Approved Products List'!C$5:C$2890,0))</f>
        <v>#REF!</v>
      </c>
      <c r="F3044" s="21" t="e">
        <f>IF(D3044="", "",COUNTIF('Approved Products List'!C$5:C$2890,D3044))</f>
        <v>#REF!</v>
      </c>
    </row>
    <row r="3045" spans="2:6" x14ac:dyDescent="0.25">
      <c r="B3045" s="20">
        <f>(COUNTIF('Approved Products List'!C$5:C1404,'Approved Products List'!C1404)=1)*1</f>
        <v>0</v>
      </c>
      <c r="C3045" s="19"/>
      <c r="D3045" s="19" t="e">
        <f t="array" ref="D3045">IF(ROWS(D$6:D3045)&lt;=C$5,INDEX('Approved Products List'!$C$5:$C$2890,SMALL(IF($B$6:$B$4551=1,ROW($B$6:$B$4551)-ROW(B$6)+1),ROWS(D$6:D3045))),"")</f>
        <v>#REF!</v>
      </c>
      <c r="E3045" s="19" t="e">
        <f>IF(D3045="", "",MATCH(D3045,'Approved Products List'!C$5:C$2890,0))</f>
        <v>#REF!</v>
      </c>
      <c r="F3045" s="21" t="e">
        <f>IF(D3045="", "",COUNTIF('Approved Products List'!C$5:C$2890,D3045))</f>
        <v>#REF!</v>
      </c>
    </row>
    <row r="3046" spans="2:6" x14ac:dyDescent="0.25">
      <c r="B3046" s="20">
        <f>(COUNTIF('Approved Products List'!C$5:C1405,'Approved Products List'!C1405)=1)*1</f>
        <v>0</v>
      </c>
      <c r="C3046" s="19"/>
      <c r="D3046" s="19" t="e">
        <f t="array" ref="D3046">IF(ROWS(D$6:D3046)&lt;=C$5,INDEX('Approved Products List'!$C$5:$C$2890,SMALL(IF($B$6:$B$4551=1,ROW($B$6:$B$4551)-ROW(B$6)+1),ROWS(D$6:D3046))),"")</f>
        <v>#REF!</v>
      </c>
      <c r="E3046" s="19" t="e">
        <f>IF(D3046="", "",MATCH(D3046,'Approved Products List'!C$5:C$2890,0))</f>
        <v>#REF!</v>
      </c>
      <c r="F3046" s="21" t="e">
        <f>IF(D3046="", "",COUNTIF('Approved Products List'!C$5:C$2890,D3046))</f>
        <v>#REF!</v>
      </c>
    </row>
    <row r="3047" spans="2:6" x14ac:dyDescent="0.25">
      <c r="B3047" s="20">
        <f>(COUNTIF('Approved Products List'!C$5:C1406,'Approved Products List'!C1406)=1)*1</f>
        <v>0</v>
      </c>
      <c r="C3047" s="19"/>
      <c r="D3047" s="19" t="e">
        <f t="array" ref="D3047">IF(ROWS(D$6:D3047)&lt;=C$5,INDEX('Approved Products List'!$C$5:$C$2890,SMALL(IF($B$6:$B$4551=1,ROW($B$6:$B$4551)-ROW(B$6)+1),ROWS(D$6:D3047))),"")</f>
        <v>#REF!</v>
      </c>
      <c r="E3047" s="19" t="e">
        <f>IF(D3047="", "",MATCH(D3047,'Approved Products List'!C$5:C$2890,0))</f>
        <v>#REF!</v>
      </c>
      <c r="F3047" s="21" t="e">
        <f>IF(D3047="", "",COUNTIF('Approved Products List'!C$5:C$2890,D3047))</f>
        <v>#REF!</v>
      </c>
    </row>
    <row r="3048" spans="2:6" x14ac:dyDescent="0.25">
      <c r="B3048" s="20">
        <f>(COUNTIF('Approved Products List'!C$5:C1407,'Approved Products List'!C1407)=1)*1</f>
        <v>0</v>
      </c>
      <c r="C3048" s="19"/>
      <c r="D3048" s="19" t="e">
        <f t="array" ref="D3048">IF(ROWS(D$6:D3048)&lt;=C$5,INDEX('Approved Products List'!$C$5:$C$2890,SMALL(IF($B$6:$B$4551=1,ROW($B$6:$B$4551)-ROW(B$6)+1),ROWS(D$6:D3048))),"")</f>
        <v>#REF!</v>
      </c>
      <c r="E3048" s="19" t="e">
        <f>IF(D3048="", "",MATCH(D3048,'Approved Products List'!C$5:C$2890,0))</f>
        <v>#REF!</v>
      </c>
      <c r="F3048" s="21" t="e">
        <f>IF(D3048="", "",COUNTIF('Approved Products List'!C$5:C$2890,D3048))</f>
        <v>#REF!</v>
      </c>
    </row>
    <row r="3049" spans="2:6" x14ac:dyDescent="0.25">
      <c r="B3049" s="20">
        <f>(COUNTIF('Approved Products List'!C$5:C1408,'Approved Products List'!C1408)=1)*1</f>
        <v>0</v>
      </c>
      <c r="C3049" s="19"/>
      <c r="D3049" s="19" t="e">
        <f t="array" ref="D3049">IF(ROWS(D$6:D3049)&lt;=C$5,INDEX('Approved Products List'!$C$5:$C$2890,SMALL(IF($B$6:$B$4551=1,ROW($B$6:$B$4551)-ROW(B$6)+1),ROWS(D$6:D3049))),"")</f>
        <v>#REF!</v>
      </c>
      <c r="E3049" s="19" t="e">
        <f>IF(D3049="", "",MATCH(D3049,'Approved Products List'!C$5:C$2890,0))</f>
        <v>#REF!</v>
      </c>
      <c r="F3049" s="21" t="e">
        <f>IF(D3049="", "",COUNTIF('Approved Products List'!C$5:C$2890,D3049))</f>
        <v>#REF!</v>
      </c>
    </row>
    <row r="3050" spans="2:6" x14ac:dyDescent="0.25">
      <c r="B3050" s="20">
        <f>(COUNTIF('Approved Products List'!C$5:C1409,'Approved Products List'!C1409)=1)*1</f>
        <v>0</v>
      </c>
      <c r="C3050" s="19"/>
      <c r="D3050" s="19" t="e">
        <f t="array" ref="D3050">IF(ROWS(D$6:D3050)&lt;=C$5,INDEX('Approved Products List'!$C$5:$C$2890,SMALL(IF($B$6:$B$4551=1,ROW($B$6:$B$4551)-ROW(B$6)+1),ROWS(D$6:D3050))),"")</f>
        <v>#REF!</v>
      </c>
      <c r="E3050" s="19" t="e">
        <f>IF(D3050="", "",MATCH(D3050,'Approved Products List'!C$5:C$2890,0))</f>
        <v>#REF!</v>
      </c>
      <c r="F3050" s="21" t="e">
        <f>IF(D3050="", "",COUNTIF('Approved Products List'!C$5:C$2890,D3050))</f>
        <v>#REF!</v>
      </c>
    </row>
    <row r="3051" spans="2:6" x14ac:dyDescent="0.25">
      <c r="B3051" s="20">
        <f>(COUNTIF('Approved Products List'!C$5:C1410,'Approved Products List'!C1410)=1)*1</f>
        <v>0</v>
      </c>
      <c r="C3051" s="19"/>
      <c r="D3051" s="19" t="e">
        <f t="array" ref="D3051">IF(ROWS(D$6:D3051)&lt;=C$5,INDEX('Approved Products List'!$C$5:$C$2890,SMALL(IF($B$6:$B$4551=1,ROW($B$6:$B$4551)-ROW(B$6)+1),ROWS(D$6:D3051))),"")</f>
        <v>#REF!</v>
      </c>
      <c r="E3051" s="19" t="e">
        <f>IF(D3051="", "",MATCH(D3051,'Approved Products List'!C$5:C$2890,0))</f>
        <v>#REF!</v>
      </c>
      <c r="F3051" s="21" t="e">
        <f>IF(D3051="", "",COUNTIF('Approved Products List'!C$5:C$2890,D3051))</f>
        <v>#REF!</v>
      </c>
    </row>
    <row r="3052" spans="2:6" x14ac:dyDescent="0.25">
      <c r="B3052" s="20">
        <f>(COUNTIF('Approved Products List'!C$5:C1411,'Approved Products List'!C1411)=1)*1</f>
        <v>0</v>
      </c>
      <c r="C3052" s="19"/>
      <c r="D3052" s="19" t="e">
        <f t="array" ref="D3052">IF(ROWS(D$6:D3052)&lt;=C$5,INDEX('Approved Products List'!$C$5:$C$2890,SMALL(IF($B$6:$B$4551=1,ROW($B$6:$B$4551)-ROW(B$6)+1),ROWS(D$6:D3052))),"")</f>
        <v>#REF!</v>
      </c>
      <c r="E3052" s="19" t="e">
        <f>IF(D3052="", "",MATCH(D3052,'Approved Products List'!C$5:C$2890,0))</f>
        <v>#REF!</v>
      </c>
      <c r="F3052" s="21" t="e">
        <f>IF(D3052="", "",COUNTIF('Approved Products List'!C$5:C$2890,D3052))</f>
        <v>#REF!</v>
      </c>
    </row>
    <row r="3053" spans="2:6" x14ac:dyDescent="0.25">
      <c r="B3053" s="20">
        <f>(COUNTIF('Approved Products List'!C$5:C1412,'Approved Products List'!C1412)=1)*1</f>
        <v>0</v>
      </c>
      <c r="C3053" s="19"/>
      <c r="D3053" s="19" t="e">
        <f t="array" ref="D3053">IF(ROWS(D$6:D3053)&lt;=C$5,INDEX('Approved Products List'!$C$5:$C$2890,SMALL(IF($B$6:$B$4551=1,ROW($B$6:$B$4551)-ROW(B$6)+1),ROWS(D$6:D3053))),"")</f>
        <v>#REF!</v>
      </c>
      <c r="E3053" s="19" t="e">
        <f>IF(D3053="", "",MATCH(D3053,'Approved Products List'!C$5:C$2890,0))</f>
        <v>#REF!</v>
      </c>
      <c r="F3053" s="21" t="e">
        <f>IF(D3053="", "",COUNTIF('Approved Products List'!C$5:C$2890,D3053))</f>
        <v>#REF!</v>
      </c>
    </row>
    <row r="3054" spans="2:6" x14ac:dyDescent="0.25">
      <c r="B3054" s="20">
        <f>(COUNTIF('Approved Products List'!C$5:C1413,'Approved Products List'!C1413)=1)*1</f>
        <v>0</v>
      </c>
      <c r="C3054" s="19"/>
      <c r="D3054" s="19" t="e">
        <f t="array" ref="D3054">IF(ROWS(D$6:D3054)&lt;=C$5,INDEX('Approved Products List'!$C$5:$C$2890,SMALL(IF($B$6:$B$4551=1,ROW($B$6:$B$4551)-ROW(B$6)+1),ROWS(D$6:D3054))),"")</f>
        <v>#REF!</v>
      </c>
      <c r="E3054" s="19" t="e">
        <f>IF(D3054="", "",MATCH(D3054,'Approved Products List'!C$5:C$2890,0))</f>
        <v>#REF!</v>
      </c>
      <c r="F3054" s="21" t="e">
        <f>IF(D3054="", "",COUNTIF('Approved Products List'!C$5:C$2890,D3054))</f>
        <v>#REF!</v>
      </c>
    </row>
    <row r="3055" spans="2:6" x14ac:dyDescent="0.25">
      <c r="B3055" s="20">
        <f>(COUNTIF('Approved Products List'!C$5:C1414,'Approved Products List'!C1414)=1)*1</f>
        <v>0</v>
      </c>
      <c r="C3055" s="19"/>
      <c r="D3055" s="19" t="e">
        <f t="array" ref="D3055">IF(ROWS(D$6:D3055)&lt;=C$5,INDEX('Approved Products List'!$C$5:$C$2890,SMALL(IF($B$6:$B$4551=1,ROW($B$6:$B$4551)-ROW(B$6)+1),ROWS(D$6:D3055))),"")</f>
        <v>#REF!</v>
      </c>
      <c r="E3055" s="19" t="e">
        <f>IF(D3055="", "",MATCH(D3055,'Approved Products List'!C$5:C$2890,0))</f>
        <v>#REF!</v>
      </c>
      <c r="F3055" s="21" t="e">
        <f>IF(D3055="", "",COUNTIF('Approved Products List'!C$5:C$2890,D3055))</f>
        <v>#REF!</v>
      </c>
    </row>
    <row r="3056" spans="2:6" x14ac:dyDescent="0.25">
      <c r="B3056" s="20">
        <f>(COUNTIF('Approved Products List'!C$5:C1415,'Approved Products List'!C1415)=1)*1</f>
        <v>0</v>
      </c>
      <c r="C3056" s="19"/>
      <c r="D3056" s="19" t="e">
        <f t="array" ref="D3056">IF(ROWS(D$6:D3056)&lt;=C$5,INDEX('Approved Products List'!$C$5:$C$2890,SMALL(IF($B$6:$B$4551=1,ROW($B$6:$B$4551)-ROW(B$6)+1),ROWS(D$6:D3056))),"")</f>
        <v>#REF!</v>
      </c>
      <c r="E3056" s="19" t="e">
        <f>IF(D3056="", "",MATCH(D3056,'Approved Products List'!C$5:C$2890,0))</f>
        <v>#REF!</v>
      </c>
      <c r="F3056" s="21" t="e">
        <f>IF(D3056="", "",COUNTIF('Approved Products List'!C$5:C$2890,D3056))</f>
        <v>#REF!</v>
      </c>
    </row>
    <row r="3057" spans="2:6" x14ac:dyDescent="0.25">
      <c r="B3057" s="20">
        <f>(COUNTIF('Approved Products List'!C$5:C1416,'Approved Products List'!C1416)=1)*1</f>
        <v>0</v>
      </c>
      <c r="C3057" s="19"/>
      <c r="D3057" s="19" t="e">
        <f t="array" ref="D3057">IF(ROWS(D$6:D3057)&lt;=C$5,INDEX('Approved Products List'!$C$5:$C$2890,SMALL(IF($B$6:$B$4551=1,ROW($B$6:$B$4551)-ROW(B$6)+1),ROWS(D$6:D3057))),"")</f>
        <v>#REF!</v>
      </c>
      <c r="E3057" s="19" t="e">
        <f>IF(D3057="", "",MATCH(D3057,'Approved Products List'!C$5:C$2890,0))</f>
        <v>#REF!</v>
      </c>
      <c r="F3057" s="21" t="e">
        <f>IF(D3057="", "",COUNTIF('Approved Products List'!C$5:C$2890,D3057))</f>
        <v>#REF!</v>
      </c>
    </row>
    <row r="3058" spans="2:6" x14ac:dyDescent="0.25">
      <c r="B3058" s="20">
        <f>(COUNTIF('Approved Products List'!C$5:C1417,'Approved Products List'!C1417)=1)*1</f>
        <v>0</v>
      </c>
      <c r="C3058" s="19"/>
      <c r="D3058" s="19" t="e">
        <f t="array" ref="D3058">IF(ROWS(D$6:D3058)&lt;=C$5,INDEX('Approved Products List'!$C$5:$C$2890,SMALL(IF($B$6:$B$4551=1,ROW($B$6:$B$4551)-ROW(B$6)+1),ROWS(D$6:D3058))),"")</f>
        <v>#REF!</v>
      </c>
      <c r="E3058" s="19" t="e">
        <f>IF(D3058="", "",MATCH(D3058,'Approved Products List'!C$5:C$2890,0))</f>
        <v>#REF!</v>
      </c>
      <c r="F3058" s="21" t="e">
        <f>IF(D3058="", "",COUNTIF('Approved Products List'!C$5:C$2890,D3058))</f>
        <v>#REF!</v>
      </c>
    </row>
    <row r="3059" spans="2:6" x14ac:dyDescent="0.25">
      <c r="B3059" s="20">
        <f>(COUNTIF('Approved Products List'!C$5:C1418,'Approved Products List'!C1418)=1)*1</f>
        <v>0</v>
      </c>
      <c r="C3059" s="19"/>
      <c r="D3059" s="19" t="e">
        <f t="array" ref="D3059">IF(ROWS(D$6:D3059)&lt;=C$5,INDEX('Approved Products List'!$C$5:$C$2890,SMALL(IF($B$6:$B$4551=1,ROW($B$6:$B$4551)-ROW(B$6)+1),ROWS(D$6:D3059))),"")</f>
        <v>#REF!</v>
      </c>
      <c r="E3059" s="19" t="e">
        <f>IF(D3059="", "",MATCH(D3059,'Approved Products List'!C$5:C$2890,0))</f>
        <v>#REF!</v>
      </c>
      <c r="F3059" s="21" t="e">
        <f>IF(D3059="", "",COUNTIF('Approved Products List'!C$5:C$2890,D3059))</f>
        <v>#REF!</v>
      </c>
    </row>
    <row r="3060" spans="2:6" x14ac:dyDescent="0.25">
      <c r="B3060" s="20">
        <f>(COUNTIF('Approved Products List'!C$5:C1419,'Approved Products List'!C1419)=1)*1</f>
        <v>0</v>
      </c>
      <c r="C3060" s="19"/>
      <c r="D3060" s="19" t="e">
        <f t="array" ref="D3060">IF(ROWS(D$6:D3060)&lt;=C$5,INDEX('Approved Products List'!$C$5:$C$2890,SMALL(IF($B$6:$B$4551=1,ROW($B$6:$B$4551)-ROW(B$6)+1),ROWS(D$6:D3060))),"")</f>
        <v>#REF!</v>
      </c>
      <c r="E3060" s="19" t="e">
        <f>IF(D3060="", "",MATCH(D3060,'Approved Products List'!C$5:C$2890,0))</f>
        <v>#REF!</v>
      </c>
      <c r="F3060" s="21" t="e">
        <f>IF(D3060="", "",COUNTIF('Approved Products List'!C$5:C$2890,D3060))</f>
        <v>#REF!</v>
      </c>
    </row>
    <row r="3061" spans="2:6" x14ac:dyDescent="0.25">
      <c r="B3061" s="20">
        <f>(COUNTIF('Approved Products List'!C$5:C1420,'Approved Products List'!C1420)=1)*1</f>
        <v>0</v>
      </c>
      <c r="C3061" s="19"/>
      <c r="D3061" s="19" t="e">
        <f t="array" ref="D3061">IF(ROWS(D$6:D3061)&lt;=C$5,INDEX('Approved Products List'!$C$5:$C$2890,SMALL(IF($B$6:$B$4551=1,ROW($B$6:$B$4551)-ROW(B$6)+1),ROWS(D$6:D3061))),"")</f>
        <v>#REF!</v>
      </c>
      <c r="E3061" s="19" t="e">
        <f>IF(D3061="", "",MATCH(D3061,'Approved Products List'!C$5:C$2890,0))</f>
        <v>#REF!</v>
      </c>
      <c r="F3061" s="21" t="e">
        <f>IF(D3061="", "",COUNTIF('Approved Products List'!C$5:C$2890,D3061))</f>
        <v>#REF!</v>
      </c>
    </row>
    <row r="3062" spans="2:6" x14ac:dyDescent="0.25">
      <c r="B3062" s="20">
        <f>(COUNTIF('Approved Products List'!C$5:C1421,'Approved Products List'!C1421)=1)*1</f>
        <v>0</v>
      </c>
      <c r="C3062" s="19"/>
      <c r="D3062" s="19" t="e">
        <f t="array" ref="D3062">IF(ROWS(D$6:D3062)&lt;=C$5,INDEX('Approved Products List'!$C$5:$C$2890,SMALL(IF($B$6:$B$4551=1,ROW($B$6:$B$4551)-ROW(B$6)+1),ROWS(D$6:D3062))),"")</f>
        <v>#REF!</v>
      </c>
      <c r="E3062" s="19" t="e">
        <f>IF(D3062="", "",MATCH(D3062,'Approved Products List'!C$5:C$2890,0))</f>
        <v>#REF!</v>
      </c>
      <c r="F3062" s="21" t="e">
        <f>IF(D3062="", "",COUNTIF('Approved Products List'!C$5:C$2890,D3062))</f>
        <v>#REF!</v>
      </c>
    </row>
    <row r="3063" spans="2:6" x14ac:dyDescent="0.25">
      <c r="B3063" s="20">
        <f>(COUNTIF('Approved Products List'!C$5:C1422,'Approved Products List'!C1422)=1)*1</f>
        <v>0</v>
      </c>
      <c r="C3063" s="19"/>
      <c r="D3063" s="19" t="e">
        <f t="array" ref="D3063">IF(ROWS(D$6:D3063)&lt;=C$5,INDEX('Approved Products List'!$C$5:$C$2890,SMALL(IF($B$6:$B$4551=1,ROW($B$6:$B$4551)-ROW(B$6)+1),ROWS(D$6:D3063))),"")</f>
        <v>#REF!</v>
      </c>
      <c r="E3063" s="19" t="e">
        <f>IF(D3063="", "",MATCH(D3063,'Approved Products List'!C$5:C$2890,0))</f>
        <v>#REF!</v>
      </c>
      <c r="F3063" s="21" t="e">
        <f>IF(D3063="", "",COUNTIF('Approved Products List'!C$5:C$2890,D3063))</f>
        <v>#REF!</v>
      </c>
    </row>
    <row r="3064" spans="2:6" x14ac:dyDescent="0.25">
      <c r="B3064" s="20">
        <f>(COUNTIF('Approved Products List'!C$5:C1423,'Approved Products List'!C1423)=1)*1</f>
        <v>0</v>
      </c>
      <c r="C3064" s="19"/>
      <c r="D3064" s="19" t="e">
        <f t="array" ref="D3064">IF(ROWS(D$6:D3064)&lt;=C$5,INDEX('Approved Products List'!$C$5:$C$2890,SMALL(IF($B$6:$B$4551=1,ROW($B$6:$B$4551)-ROW(B$6)+1),ROWS(D$6:D3064))),"")</f>
        <v>#REF!</v>
      </c>
      <c r="E3064" s="19" t="e">
        <f>IF(D3064="", "",MATCH(D3064,'Approved Products List'!C$5:C$2890,0))</f>
        <v>#REF!</v>
      </c>
      <c r="F3064" s="21" t="e">
        <f>IF(D3064="", "",COUNTIF('Approved Products List'!C$5:C$2890,D3064))</f>
        <v>#REF!</v>
      </c>
    </row>
    <row r="3065" spans="2:6" x14ac:dyDescent="0.25">
      <c r="B3065" s="20">
        <f>(COUNTIF('Approved Products List'!C$5:C1424,'Approved Products List'!C1424)=1)*1</f>
        <v>0</v>
      </c>
      <c r="C3065" s="19"/>
      <c r="D3065" s="19" t="e">
        <f t="array" ref="D3065">IF(ROWS(D$6:D3065)&lt;=C$5,INDEX('Approved Products List'!$C$5:$C$2890,SMALL(IF($B$6:$B$4551=1,ROW($B$6:$B$4551)-ROW(B$6)+1),ROWS(D$6:D3065))),"")</f>
        <v>#REF!</v>
      </c>
      <c r="E3065" s="19" t="e">
        <f>IF(D3065="", "",MATCH(D3065,'Approved Products List'!C$5:C$2890,0))</f>
        <v>#REF!</v>
      </c>
      <c r="F3065" s="21" t="e">
        <f>IF(D3065="", "",COUNTIF('Approved Products List'!C$5:C$2890,D3065))</f>
        <v>#REF!</v>
      </c>
    </row>
    <row r="3066" spans="2:6" x14ac:dyDescent="0.25">
      <c r="B3066" s="20">
        <f>(COUNTIF('Approved Products List'!C$5:C1425,'Approved Products List'!C1425)=1)*1</f>
        <v>0</v>
      </c>
      <c r="C3066" s="19"/>
      <c r="D3066" s="19" t="e">
        <f t="array" ref="D3066">IF(ROWS(D$6:D3066)&lt;=C$5,INDEX('Approved Products List'!$C$5:$C$2890,SMALL(IF($B$6:$B$4551=1,ROW($B$6:$B$4551)-ROW(B$6)+1),ROWS(D$6:D3066))),"")</f>
        <v>#REF!</v>
      </c>
      <c r="E3066" s="19" t="e">
        <f>IF(D3066="", "",MATCH(D3066,'Approved Products List'!C$5:C$2890,0))</f>
        <v>#REF!</v>
      </c>
      <c r="F3066" s="21" t="e">
        <f>IF(D3066="", "",COUNTIF('Approved Products List'!C$5:C$2890,D3066))</f>
        <v>#REF!</v>
      </c>
    </row>
    <row r="3067" spans="2:6" x14ac:dyDescent="0.25">
      <c r="B3067" s="20">
        <f>(COUNTIF('Approved Products List'!C$5:C1426,'Approved Products List'!C1426)=1)*1</f>
        <v>0</v>
      </c>
      <c r="C3067" s="19"/>
      <c r="D3067" s="19" t="e">
        <f t="array" ref="D3067">IF(ROWS(D$6:D3067)&lt;=C$5,INDEX('Approved Products List'!$C$5:$C$2890,SMALL(IF($B$6:$B$4551=1,ROW($B$6:$B$4551)-ROW(B$6)+1),ROWS(D$6:D3067))),"")</f>
        <v>#REF!</v>
      </c>
      <c r="E3067" s="19" t="e">
        <f>IF(D3067="", "",MATCH(D3067,'Approved Products List'!C$5:C$2890,0))</f>
        <v>#REF!</v>
      </c>
      <c r="F3067" s="21" t="e">
        <f>IF(D3067="", "",COUNTIF('Approved Products List'!C$5:C$2890,D3067))</f>
        <v>#REF!</v>
      </c>
    </row>
    <row r="3068" spans="2:6" x14ac:dyDescent="0.25">
      <c r="B3068" s="20">
        <f>(COUNTIF('Approved Products List'!C$5:C1427,'Approved Products List'!C1427)=1)*1</f>
        <v>0</v>
      </c>
      <c r="C3068" s="19"/>
      <c r="D3068" s="19" t="e">
        <f t="array" ref="D3068">IF(ROWS(D$6:D3068)&lt;=C$5,INDEX('Approved Products List'!$C$5:$C$2890,SMALL(IF($B$6:$B$4551=1,ROW($B$6:$B$4551)-ROW(B$6)+1),ROWS(D$6:D3068))),"")</f>
        <v>#REF!</v>
      </c>
      <c r="E3068" s="19" t="e">
        <f>IF(D3068="", "",MATCH(D3068,'Approved Products List'!C$5:C$2890,0))</f>
        <v>#REF!</v>
      </c>
      <c r="F3068" s="21" t="e">
        <f>IF(D3068="", "",COUNTIF('Approved Products List'!C$5:C$2890,D3068))</f>
        <v>#REF!</v>
      </c>
    </row>
    <row r="3069" spans="2:6" x14ac:dyDescent="0.25">
      <c r="B3069" s="20">
        <f>(COUNTIF('Approved Products List'!C$5:C1428,'Approved Products List'!C1428)=1)*1</f>
        <v>0</v>
      </c>
      <c r="C3069" s="19"/>
      <c r="D3069" s="19" t="e">
        <f t="array" ref="D3069">IF(ROWS(D$6:D3069)&lt;=C$5,INDEX('Approved Products List'!$C$5:$C$2890,SMALL(IF($B$6:$B$4551=1,ROW($B$6:$B$4551)-ROW(B$6)+1),ROWS(D$6:D3069))),"")</f>
        <v>#REF!</v>
      </c>
      <c r="E3069" s="19" t="e">
        <f>IF(D3069="", "",MATCH(D3069,'Approved Products List'!C$5:C$2890,0))</f>
        <v>#REF!</v>
      </c>
      <c r="F3069" s="21" t="e">
        <f>IF(D3069="", "",COUNTIF('Approved Products List'!C$5:C$2890,D3069))</f>
        <v>#REF!</v>
      </c>
    </row>
    <row r="3070" spans="2:6" x14ac:dyDescent="0.25">
      <c r="B3070" s="20">
        <f>(COUNTIF('Approved Products List'!C$5:C1429,'Approved Products List'!C1429)=1)*1</f>
        <v>0</v>
      </c>
      <c r="C3070" s="19"/>
      <c r="D3070" s="19" t="e">
        <f t="array" ref="D3070">IF(ROWS(D$6:D3070)&lt;=C$5,INDEX('Approved Products List'!$C$5:$C$2890,SMALL(IF($B$6:$B$4551=1,ROW($B$6:$B$4551)-ROW(B$6)+1),ROWS(D$6:D3070))),"")</f>
        <v>#REF!</v>
      </c>
      <c r="E3070" s="19" t="e">
        <f>IF(D3070="", "",MATCH(D3070,'Approved Products List'!C$5:C$2890,0))</f>
        <v>#REF!</v>
      </c>
      <c r="F3070" s="21" t="e">
        <f>IF(D3070="", "",COUNTIF('Approved Products List'!C$5:C$2890,D3070))</f>
        <v>#REF!</v>
      </c>
    </row>
    <row r="3071" spans="2:6" x14ac:dyDescent="0.25">
      <c r="B3071" s="20">
        <f>(COUNTIF('Approved Products List'!C$5:C1430,'Approved Products List'!C1430)=1)*1</f>
        <v>0</v>
      </c>
      <c r="C3071" s="19"/>
      <c r="D3071" s="19" t="e">
        <f t="array" ref="D3071">IF(ROWS(D$6:D3071)&lt;=C$5,INDEX('Approved Products List'!$C$5:$C$2890,SMALL(IF($B$6:$B$4551=1,ROW($B$6:$B$4551)-ROW(B$6)+1),ROWS(D$6:D3071))),"")</f>
        <v>#REF!</v>
      </c>
      <c r="E3071" s="19" t="e">
        <f>IF(D3071="", "",MATCH(D3071,'Approved Products List'!C$5:C$2890,0))</f>
        <v>#REF!</v>
      </c>
      <c r="F3071" s="21" t="e">
        <f>IF(D3071="", "",COUNTIF('Approved Products List'!C$5:C$2890,D3071))</f>
        <v>#REF!</v>
      </c>
    </row>
    <row r="3072" spans="2:6" x14ac:dyDescent="0.25">
      <c r="B3072" s="20">
        <f>(COUNTIF('Approved Products List'!C$5:C1431,'Approved Products List'!C1431)=1)*1</f>
        <v>0</v>
      </c>
      <c r="C3072" s="19"/>
      <c r="D3072" s="19" t="e">
        <f t="array" ref="D3072">IF(ROWS(D$6:D3072)&lt;=C$5,INDEX('Approved Products List'!$C$5:$C$2890,SMALL(IF($B$6:$B$4551=1,ROW($B$6:$B$4551)-ROW(B$6)+1),ROWS(D$6:D3072))),"")</f>
        <v>#REF!</v>
      </c>
      <c r="E3072" s="19" t="e">
        <f>IF(D3072="", "",MATCH(D3072,'Approved Products List'!C$5:C$2890,0))</f>
        <v>#REF!</v>
      </c>
      <c r="F3072" s="21" t="e">
        <f>IF(D3072="", "",COUNTIF('Approved Products List'!C$5:C$2890,D3072))</f>
        <v>#REF!</v>
      </c>
    </row>
    <row r="3073" spans="2:6" x14ac:dyDescent="0.25">
      <c r="B3073" s="20">
        <f>(COUNTIF('Approved Products List'!C$5:C1432,'Approved Products List'!C1432)=1)*1</f>
        <v>0</v>
      </c>
      <c r="C3073" s="19"/>
      <c r="D3073" s="19" t="e">
        <f t="array" ref="D3073">IF(ROWS(D$6:D3073)&lt;=C$5,INDEX('Approved Products List'!$C$5:$C$2890,SMALL(IF($B$6:$B$4551=1,ROW($B$6:$B$4551)-ROW(B$6)+1),ROWS(D$6:D3073))),"")</f>
        <v>#REF!</v>
      </c>
      <c r="E3073" s="19" t="e">
        <f>IF(D3073="", "",MATCH(D3073,'Approved Products List'!C$5:C$2890,0))</f>
        <v>#REF!</v>
      </c>
      <c r="F3073" s="21" t="e">
        <f>IF(D3073="", "",COUNTIF('Approved Products List'!C$5:C$2890,D3073))</f>
        <v>#REF!</v>
      </c>
    </row>
    <row r="3074" spans="2:6" x14ac:dyDescent="0.25">
      <c r="B3074" s="20">
        <f>(COUNTIF('Approved Products List'!C$5:C1433,'Approved Products List'!C1433)=1)*1</f>
        <v>0</v>
      </c>
      <c r="C3074" s="19"/>
      <c r="D3074" s="19" t="e">
        <f t="array" ref="D3074">IF(ROWS(D$6:D3074)&lt;=C$5,INDEX('Approved Products List'!$C$5:$C$2890,SMALL(IF($B$6:$B$4551=1,ROW($B$6:$B$4551)-ROW(B$6)+1),ROWS(D$6:D3074))),"")</f>
        <v>#REF!</v>
      </c>
      <c r="E3074" s="19" t="e">
        <f>IF(D3074="", "",MATCH(D3074,'Approved Products List'!C$5:C$2890,0))</f>
        <v>#REF!</v>
      </c>
      <c r="F3074" s="21" t="e">
        <f>IF(D3074="", "",COUNTIF('Approved Products List'!C$5:C$2890,D3074))</f>
        <v>#REF!</v>
      </c>
    </row>
    <row r="3075" spans="2:6" x14ac:dyDescent="0.25">
      <c r="B3075" s="20">
        <f>(COUNTIF('Approved Products List'!C$5:C1434,'Approved Products List'!C1434)=1)*1</f>
        <v>0</v>
      </c>
      <c r="C3075" s="19"/>
      <c r="D3075" s="19" t="e">
        <f t="array" ref="D3075">IF(ROWS(D$6:D3075)&lt;=C$5,INDEX('Approved Products List'!$C$5:$C$2890,SMALL(IF($B$6:$B$4551=1,ROW($B$6:$B$4551)-ROW(B$6)+1),ROWS(D$6:D3075))),"")</f>
        <v>#REF!</v>
      </c>
      <c r="E3075" s="19" t="e">
        <f>IF(D3075="", "",MATCH(D3075,'Approved Products List'!C$5:C$2890,0))</f>
        <v>#REF!</v>
      </c>
      <c r="F3075" s="21" t="e">
        <f>IF(D3075="", "",COUNTIF('Approved Products List'!C$5:C$2890,D3075))</f>
        <v>#REF!</v>
      </c>
    </row>
    <row r="3076" spans="2:6" x14ac:dyDescent="0.25">
      <c r="B3076" s="20">
        <f>(COUNTIF('Approved Products List'!C$5:C1435,'Approved Products List'!C1435)=1)*1</f>
        <v>0</v>
      </c>
      <c r="C3076" s="19"/>
      <c r="D3076" s="19" t="e">
        <f t="array" ref="D3076">IF(ROWS(D$6:D3076)&lt;=C$5,INDEX('Approved Products List'!$C$5:$C$2890,SMALL(IF($B$6:$B$4551=1,ROW($B$6:$B$4551)-ROW(B$6)+1),ROWS(D$6:D3076))),"")</f>
        <v>#REF!</v>
      </c>
      <c r="E3076" s="19" t="e">
        <f>IF(D3076="", "",MATCH(D3076,'Approved Products List'!C$5:C$2890,0))</f>
        <v>#REF!</v>
      </c>
      <c r="F3076" s="21" t="e">
        <f>IF(D3076="", "",COUNTIF('Approved Products List'!C$5:C$2890,D3076))</f>
        <v>#REF!</v>
      </c>
    </row>
    <row r="3077" spans="2:6" x14ac:dyDescent="0.25">
      <c r="B3077" s="20">
        <f>(COUNTIF('Approved Products List'!C$5:C1436,'Approved Products List'!C1436)=1)*1</f>
        <v>0</v>
      </c>
      <c r="C3077" s="19"/>
      <c r="D3077" s="19" t="e">
        <f t="array" ref="D3077">IF(ROWS(D$6:D3077)&lt;=C$5,INDEX('Approved Products List'!$C$5:$C$2890,SMALL(IF($B$6:$B$4551=1,ROW($B$6:$B$4551)-ROW(B$6)+1),ROWS(D$6:D3077))),"")</f>
        <v>#REF!</v>
      </c>
      <c r="E3077" s="19" t="e">
        <f>IF(D3077="", "",MATCH(D3077,'Approved Products List'!C$5:C$2890,0))</f>
        <v>#REF!</v>
      </c>
      <c r="F3077" s="21" t="e">
        <f>IF(D3077="", "",COUNTIF('Approved Products List'!C$5:C$2890,D3077))</f>
        <v>#REF!</v>
      </c>
    </row>
    <row r="3078" spans="2:6" x14ac:dyDescent="0.25">
      <c r="B3078" s="20">
        <f>(COUNTIF('Approved Products List'!C$5:C1437,'Approved Products List'!C1437)=1)*1</f>
        <v>0</v>
      </c>
      <c r="C3078" s="19"/>
      <c r="D3078" s="19" t="e">
        <f t="array" ref="D3078">IF(ROWS(D$6:D3078)&lt;=C$5,INDEX('Approved Products List'!$C$5:$C$2890,SMALL(IF($B$6:$B$4551=1,ROW($B$6:$B$4551)-ROW(B$6)+1),ROWS(D$6:D3078))),"")</f>
        <v>#REF!</v>
      </c>
      <c r="E3078" s="19" t="e">
        <f>IF(D3078="", "",MATCH(D3078,'Approved Products List'!C$5:C$2890,0))</f>
        <v>#REF!</v>
      </c>
      <c r="F3078" s="21" t="e">
        <f>IF(D3078="", "",COUNTIF('Approved Products List'!C$5:C$2890,D3078))</f>
        <v>#REF!</v>
      </c>
    </row>
    <row r="3079" spans="2:6" x14ac:dyDescent="0.25">
      <c r="B3079" s="20">
        <f>(COUNTIF('Approved Products List'!C$5:C1438,'Approved Products List'!C1438)=1)*1</f>
        <v>0</v>
      </c>
      <c r="C3079" s="19"/>
      <c r="D3079" s="19" t="e">
        <f t="array" ref="D3079">IF(ROWS(D$6:D3079)&lt;=C$5,INDEX('Approved Products List'!$C$5:$C$2890,SMALL(IF($B$6:$B$4551=1,ROW($B$6:$B$4551)-ROW(B$6)+1),ROWS(D$6:D3079))),"")</f>
        <v>#REF!</v>
      </c>
      <c r="E3079" s="19" t="e">
        <f>IF(D3079="", "",MATCH(D3079,'Approved Products List'!C$5:C$2890,0))</f>
        <v>#REF!</v>
      </c>
      <c r="F3079" s="21" t="e">
        <f>IF(D3079="", "",COUNTIF('Approved Products List'!C$5:C$2890,D3079))</f>
        <v>#REF!</v>
      </c>
    </row>
    <row r="3080" spans="2:6" x14ac:dyDescent="0.25">
      <c r="B3080" s="20">
        <f>(COUNTIF('Approved Products List'!C$5:C1439,'Approved Products List'!C1439)=1)*1</f>
        <v>0</v>
      </c>
      <c r="C3080" s="19"/>
      <c r="D3080" s="19" t="e">
        <f t="array" ref="D3080">IF(ROWS(D$6:D3080)&lt;=C$5,INDEX('Approved Products List'!$C$5:$C$2890,SMALL(IF($B$6:$B$4551=1,ROW($B$6:$B$4551)-ROW(B$6)+1),ROWS(D$6:D3080))),"")</f>
        <v>#REF!</v>
      </c>
      <c r="E3080" s="19" t="e">
        <f>IF(D3080="", "",MATCH(D3080,'Approved Products List'!C$5:C$2890,0))</f>
        <v>#REF!</v>
      </c>
      <c r="F3080" s="21" t="e">
        <f>IF(D3080="", "",COUNTIF('Approved Products List'!C$5:C$2890,D3080))</f>
        <v>#REF!</v>
      </c>
    </row>
    <row r="3081" spans="2:6" x14ac:dyDescent="0.25">
      <c r="B3081" s="20">
        <f>(COUNTIF('Approved Products List'!C$5:C1440,'Approved Products List'!C1440)=1)*1</f>
        <v>0</v>
      </c>
      <c r="C3081" s="19"/>
      <c r="D3081" s="19" t="e">
        <f t="array" ref="D3081">IF(ROWS(D$6:D3081)&lt;=C$5,INDEX('Approved Products List'!$C$5:$C$2890,SMALL(IF($B$6:$B$4551=1,ROW($B$6:$B$4551)-ROW(B$6)+1),ROWS(D$6:D3081))),"")</f>
        <v>#REF!</v>
      </c>
      <c r="E3081" s="19" t="e">
        <f>IF(D3081="", "",MATCH(D3081,'Approved Products List'!C$5:C$2890,0))</f>
        <v>#REF!</v>
      </c>
      <c r="F3081" s="21" t="e">
        <f>IF(D3081="", "",COUNTIF('Approved Products List'!C$5:C$2890,D3081))</f>
        <v>#REF!</v>
      </c>
    </row>
    <row r="3082" spans="2:6" x14ac:dyDescent="0.25">
      <c r="B3082" s="20">
        <f>(COUNTIF('Approved Products List'!C$5:C1441,'Approved Products List'!C1441)=1)*1</f>
        <v>0</v>
      </c>
      <c r="C3082" s="19"/>
      <c r="D3082" s="19" t="e">
        <f t="array" ref="D3082">IF(ROWS(D$6:D3082)&lt;=C$5,INDEX('Approved Products List'!$C$5:$C$2890,SMALL(IF($B$6:$B$4551=1,ROW($B$6:$B$4551)-ROW(B$6)+1),ROWS(D$6:D3082))),"")</f>
        <v>#REF!</v>
      </c>
      <c r="E3082" s="19" t="e">
        <f>IF(D3082="", "",MATCH(D3082,'Approved Products List'!C$5:C$2890,0))</f>
        <v>#REF!</v>
      </c>
      <c r="F3082" s="21" t="e">
        <f>IF(D3082="", "",COUNTIF('Approved Products List'!C$5:C$2890,D3082))</f>
        <v>#REF!</v>
      </c>
    </row>
    <row r="3083" spans="2:6" x14ac:dyDescent="0.25">
      <c r="B3083" s="20">
        <f>(COUNTIF('Approved Products List'!C$5:C1442,'Approved Products List'!C1442)=1)*1</f>
        <v>0</v>
      </c>
      <c r="C3083" s="19"/>
      <c r="D3083" s="19" t="e">
        <f t="array" ref="D3083">IF(ROWS(D$6:D3083)&lt;=C$5,INDEX('Approved Products List'!$C$5:$C$2890,SMALL(IF($B$6:$B$4551=1,ROW($B$6:$B$4551)-ROW(B$6)+1),ROWS(D$6:D3083))),"")</f>
        <v>#REF!</v>
      </c>
      <c r="E3083" s="19" t="e">
        <f>IF(D3083="", "",MATCH(D3083,'Approved Products List'!C$5:C$2890,0))</f>
        <v>#REF!</v>
      </c>
      <c r="F3083" s="21" t="e">
        <f>IF(D3083="", "",COUNTIF('Approved Products List'!C$5:C$2890,D3083))</f>
        <v>#REF!</v>
      </c>
    </row>
    <row r="3084" spans="2:6" x14ac:dyDescent="0.25">
      <c r="B3084" s="20">
        <f>(COUNTIF('Approved Products List'!C$5:C1443,'Approved Products List'!C1443)=1)*1</f>
        <v>0</v>
      </c>
      <c r="C3084" s="19"/>
      <c r="D3084" s="19" t="e">
        <f t="array" ref="D3084">IF(ROWS(D$6:D3084)&lt;=C$5,INDEX('Approved Products List'!$C$5:$C$2890,SMALL(IF($B$6:$B$4551=1,ROW($B$6:$B$4551)-ROW(B$6)+1),ROWS(D$6:D3084))),"")</f>
        <v>#REF!</v>
      </c>
      <c r="E3084" s="19" t="e">
        <f>IF(D3084="", "",MATCH(D3084,'Approved Products List'!C$5:C$2890,0))</f>
        <v>#REF!</v>
      </c>
      <c r="F3084" s="21" t="e">
        <f>IF(D3084="", "",COUNTIF('Approved Products List'!C$5:C$2890,D3084))</f>
        <v>#REF!</v>
      </c>
    </row>
    <row r="3085" spans="2:6" x14ac:dyDescent="0.25">
      <c r="B3085" s="20">
        <f>(COUNTIF('Approved Products List'!C$5:C1444,'Approved Products List'!C1444)=1)*1</f>
        <v>0</v>
      </c>
      <c r="C3085" s="19"/>
      <c r="D3085" s="19" t="e">
        <f t="array" ref="D3085">IF(ROWS(D$6:D3085)&lt;=C$5,INDEX('Approved Products List'!$C$5:$C$2890,SMALL(IF($B$6:$B$4551=1,ROW($B$6:$B$4551)-ROW(B$6)+1),ROWS(D$6:D3085))),"")</f>
        <v>#REF!</v>
      </c>
      <c r="E3085" s="19" t="e">
        <f>IF(D3085="", "",MATCH(D3085,'Approved Products List'!C$5:C$2890,0))</f>
        <v>#REF!</v>
      </c>
      <c r="F3085" s="21" t="e">
        <f>IF(D3085="", "",COUNTIF('Approved Products List'!C$5:C$2890,D3085))</f>
        <v>#REF!</v>
      </c>
    </row>
    <row r="3086" spans="2:6" x14ac:dyDescent="0.25">
      <c r="B3086" s="20">
        <f>(COUNTIF('Approved Products List'!C$5:C1445,'Approved Products List'!C1445)=1)*1</f>
        <v>0</v>
      </c>
      <c r="C3086" s="19"/>
      <c r="D3086" s="19" t="e">
        <f t="array" ref="D3086">IF(ROWS(D$6:D3086)&lt;=C$5,INDEX('Approved Products List'!$C$5:$C$2890,SMALL(IF($B$6:$B$4551=1,ROW($B$6:$B$4551)-ROW(B$6)+1),ROWS(D$6:D3086))),"")</f>
        <v>#REF!</v>
      </c>
      <c r="E3086" s="19" t="e">
        <f>IF(D3086="", "",MATCH(D3086,'Approved Products List'!C$5:C$2890,0))</f>
        <v>#REF!</v>
      </c>
      <c r="F3086" s="21" t="e">
        <f>IF(D3086="", "",COUNTIF('Approved Products List'!C$5:C$2890,D3086))</f>
        <v>#REF!</v>
      </c>
    </row>
    <row r="3087" spans="2:6" x14ac:dyDescent="0.25">
      <c r="B3087" s="20">
        <f>(COUNTIF('Approved Products List'!C$5:C1446,'Approved Products List'!C1446)=1)*1</f>
        <v>0</v>
      </c>
      <c r="C3087" s="19"/>
      <c r="D3087" s="19" t="e">
        <f t="array" ref="D3087">IF(ROWS(D$6:D3087)&lt;=C$5,INDEX('Approved Products List'!$C$5:$C$2890,SMALL(IF($B$6:$B$4551=1,ROW($B$6:$B$4551)-ROW(B$6)+1),ROWS(D$6:D3087))),"")</f>
        <v>#REF!</v>
      </c>
      <c r="E3087" s="19" t="e">
        <f>IF(D3087="", "",MATCH(D3087,'Approved Products List'!C$5:C$2890,0))</f>
        <v>#REF!</v>
      </c>
      <c r="F3087" s="21" t="e">
        <f>IF(D3087="", "",COUNTIF('Approved Products List'!C$5:C$2890,D3087))</f>
        <v>#REF!</v>
      </c>
    </row>
    <row r="3088" spans="2:6" x14ac:dyDescent="0.25">
      <c r="B3088" s="20">
        <f>(COUNTIF('Approved Products List'!C$5:C1447,'Approved Products List'!C1447)=1)*1</f>
        <v>0</v>
      </c>
      <c r="C3088" s="19"/>
      <c r="D3088" s="19" t="e">
        <f t="array" ref="D3088">IF(ROWS(D$6:D3088)&lt;=C$5,INDEX('Approved Products List'!$C$5:$C$2890,SMALL(IF($B$6:$B$4551=1,ROW($B$6:$B$4551)-ROW(B$6)+1),ROWS(D$6:D3088))),"")</f>
        <v>#REF!</v>
      </c>
      <c r="E3088" s="19" t="e">
        <f>IF(D3088="", "",MATCH(D3088,'Approved Products List'!C$5:C$2890,0))</f>
        <v>#REF!</v>
      </c>
      <c r="F3088" s="21" t="e">
        <f>IF(D3088="", "",COUNTIF('Approved Products List'!C$5:C$2890,D3088))</f>
        <v>#REF!</v>
      </c>
    </row>
    <row r="3089" spans="2:6" x14ac:dyDescent="0.25">
      <c r="B3089" s="20">
        <f>(COUNTIF('Approved Products List'!C$5:C1448,'Approved Products List'!C1448)=1)*1</f>
        <v>0</v>
      </c>
      <c r="C3089" s="19"/>
      <c r="D3089" s="19" t="e">
        <f t="array" ref="D3089">IF(ROWS(D$6:D3089)&lt;=C$5,INDEX('Approved Products List'!$C$5:$C$2890,SMALL(IF($B$6:$B$4551=1,ROW($B$6:$B$4551)-ROW(B$6)+1),ROWS(D$6:D3089))),"")</f>
        <v>#REF!</v>
      </c>
      <c r="E3089" s="19" t="e">
        <f>IF(D3089="", "",MATCH(D3089,'Approved Products List'!C$5:C$2890,0))</f>
        <v>#REF!</v>
      </c>
      <c r="F3089" s="21" t="e">
        <f>IF(D3089="", "",COUNTIF('Approved Products List'!C$5:C$2890,D3089))</f>
        <v>#REF!</v>
      </c>
    </row>
    <row r="3090" spans="2:6" x14ac:dyDescent="0.25">
      <c r="B3090" s="20">
        <f>(COUNTIF('Approved Products List'!C$5:C1449,'Approved Products List'!C1449)=1)*1</f>
        <v>0</v>
      </c>
      <c r="C3090" s="19"/>
      <c r="D3090" s="19" t="e">
        <f t="array" ref="D3090">IF(ROWS(D$6:D3090)&lt;=C$5,INDEX('Approved Products List'!$C$5:$C$2890,SMALL(IF($B$6:$B$4551=1,ROW($B$6:$B$4551)-ROW(B$6)+1),ROWS(D$6:D3090))),"")</f>
        <v>#REF!</v>
      </c>
      <c r="E3090" s="19" t="e">
        <f>IF(D3090="", "",MATCH(D3090,'Approved Products List'!C$5:C$2890,0))</f>
        <v>#REF!</v>
      </c>
      <c r="F3090" s="21" t="e">
        <f>IF(D3090="", "",COUNTIF('Approved Products List'!C$5:C$2890,D3090))</f>
        <v>#REF!</v>
      </c>
    </row>
    <row r="3091" spans="2:6" x14ac:dyDescent="0.25">
      <c r="B3091" s="20">
        <f>(COUNTIF('Approved Products List'!C$5:C1449,'Approved Products List'!#REF!)=1)*1</f>
        <v>0</v>
      </c>
      <c r="C3091" s="19"/>
      <c r="D3091" s="19" t="e">
        <f t="array" ref="D3091">IF(ROWS(D$6:D3091)&lt;=C$5,INDEX('Approved Products List'!$C$5:$C$2890,SMALL(IF($B$6:$B$4551=1,ROW($B$6:$B$4551)-ROW(B$6)+1),ROWS(D$6:D3091))),"")</f>
        <v>#REF!</v>
      </c>
      <c r="E3091" s="19" t="e">
        <f>IF(D3091="", "",MATCH(D3091,'Approved Products List'!C$5:C$2890,0))</f>
        <v>#REF!</v>
      </c>
      <c r="F3091" s="21" t="e">
        <f>IF(D3091="", "",COUNTIF('Approved Products List'!C$5:C$2890,D3091))</f>
        <v>#REF!</v>
      </c>
    </row>
    <row r="3092" spans="2:6" x14ac:dyDescent="0.25">
      <c r="B3092" s="20">
        <f>(COUNTIF('Approved Products List'!C$5:C1450,'Approved Products List'!C1450)=1)*1</f>
        <v>0</v>
      </c>
      <c r="C3092" s="19"/>
      <c r="D3092" s="19" t="e">
        <f t="array" ref="D3092">IF(ROWS(D$6:D3092)&lt;=C$5,INDEX('Approved Products List'!$C$5:$C$2890,SMALL(IF($B$6:$B$4551=1,ROW($B$6:$B$4551)-ROW(B$6)+1),ROWS(D$6:D3092))),"")</f>
        <v>#REF!</v>
      </c>
      <c r="E3092" s="19" t="e">
        <f>IF(D3092="", "",MATCH(D3092,'Approved Products List'!C$5:C$2890,0))</f>
        <v>#REF!</v>
      </c>
      <c r="F3092" s="21" t="e">
        <f>IF(D3092="", "",COUNTIF('Approved Products List'!C$5:C$2890,D3092))</f>
        <v>#REF!</v>
      </c>
    </row>
    <row r="3093" spans="2:6" x14ac:dyDescent="0.25">
      <c r="B3093" s="20">
        <f>(COUNTIF('Approved Products List'!C$5:C1451,'Approved Products List'!C1451)=1)*1</f>
        <v>0</v>
      </c>
      <c r="C3093" s="19"/>
      <c r="D3093" s="19" t="e">
        <f t="array" ref="D3093">IF(ROWS(D$6:D3093)&lt;=C$5,INDEX('Approved Products List'!$C$5:$C$2890,SMALL(IF($B$6:$B$4551=1,ROW($B$6:$B$4551)-ROW(B$6)+1),ROWS(D$6:D3093))),"")</f>
        <v>#REF!</v>
      </c>
      <c r="E3093" s="19" t="e">
        <f>IF(D3093="", "",MATCH(D3093,'Approved Products List'!C$5:C$2890,0))</f>
        <v>#REF!</v>
      </c>
      <c r="F3093" s="21" t="e">
        <f>IF(D3093="", "",COUNTIF('Approved Products List'!C$5:C$2890,D3093))</f>
        <v>#REF!</v>
      </c>
    </row>
    <row r="3094" spans="2:6" x14ac:dyDescent="0.25">
      <c r="B3094" s="20">
        <f>(COUNTIF('Approved Products List'!C$5:C1452,'Approved Products List'!C1452)=1)*1</f>
        <v>0</v>
      </c>
      <c r="C3094" s="19"/>
      <c r="D3094" s="19" t="e">
        <f t="array" ref="D3094">IF(ROWS(D$6:D3094)&lt;=C$5,INDEX('Approved Products List'!$C$5:$C$2890,SMALL(IF($B$6:$B$4551=1,ROW($B$6:$B$4551)-ROW(B$6)+1),ROWS(D$6:D3094))),"")</f>
        <v>#REF!</v>
      </c>
      <c r="E3094" s="19" t="e">
        <f>IF(D3094="", "",MATCH(D3094,'Approved Products List'!C$5:C$2890,0))</f>
        <v>#REF!</v>
      </c>
      <c r="F3094" s="21" t="e">
        <f>IF(D3094="", "",COUNTIF('Approved Products List'!C$5:C$2890,D3094))</f>
        <v>#REF!</v>
      </c>
    </row>
    <row r="3095" spans="2:6" x14ac:dyDescent="0.25">
      <c r="B3095" s="20">
        <f>(COUNTIF('Approved Products List'!C$5:C1453,'Approved Products List'!C1453)=1)*1</f>
        <v>0</v>
      </c>
      <c r="C3095" s="19"/>
      <c r="D3095" s="19" t="e">
        <f t="array" ref="D3095">IF(ROWS(D$6:D3095)&lt;=C$5,INDEX('Approved Products List'!$C$5:$C$2890,SMALL(IF($B$6:$B$4551=1,ROW($B$6:$B$4551)-ROW(B$6)+1),ROWS(D$6:D3095))),"")</f>
        <v>#REF!</v>
      </c>
      <c r="E3095" s="19" t="e">
        <f>IF(D3095="", "",MATCH(D3095,'Approved Products List'!C$5:C$2890,0))</f>
        <v>#REF!</v>
      </c>
      <c r="F3095" s="21" t="e">
        <f>IF(D3095="", "",COUNTIF('Approved Products List'!C$5:C$2890,D3095))</f>
        <v>#REF!</v>
      </c>
    </row>
    <row r="3096" spans="2:6" x14ac:dyDescent="0.25">
      <c r="B3096" s="20">
        <f>(COUNTIF('Approved Products List'!C$5:C1454,'Approved Products List'!C1454)=1)*1</f>
        <v>0</v>
      </c>
      <c r="C3096" s="19"/>
      <c r="D3096" s="19" t="e">
        <f t="array" ref="D3096">IF(ROWS(D$6:D3096)&lt;=C$5,INDEX('Approved Products List'!$C$5:$C$2890,SMALL(IF($B$6:$B$4551=1,ROW($B$6:$B$4551)-ROW(B$6)+1),ROWS(D$6:D3096))),"")</f>
        <v>#REF!</v>
      </c>
      <c r="E3096" s="19" t="e">
        <f>IF(D3096="", "",MATCH(D3096,'Approved Products List'!C$5:C$2890,0))</f>
        <v>#REF!</v>
      </c>
      <c r="F3096" s="21" t="e">
        <f>IF(D3096="", "",COUNTIF('Approved Products List'!C$5:C$2890,D3096))</f>
        <v>#REF!</v>
      </c>
    </row>
    <row r="3097" spans="2:6" x14ac:dyDescent="0.25">
      <c r="B3097" s="20">
        <f>(COUNTIF('Approved Products List'!C$5:C1455,'Approved Products List'!C1455)=1)*1</f>
        <v>0</v>
      </c>
      <c r="C3097" s="19"/>
      <c r="D3097" s="19" t="e">
        <f t="array" ref="D3097">IF(ROWS(D$6:D3097)&lt;=C$5,INDEX('Approved Products List'!$C$5:$C$2890,SMALL(IF($B$6:$B$4551=1,ROW($B$6:$B$4551)-ROW(B$6)+1),ROWS(D$6:D3097))),"")</f>
        <v>#REF!</v>
      </c>
      <c r="E3097" s="19" t="e">
        <f>IF(D3097="", "",MATCH(D3097,'Approved Products List'!C$5:C$2890,0))</f>
        <v>#REF!</v>
      </c>
      <c r="F3097" s="21" t="e">
        <f>IF(D3097="", "",COUNTIF('Approved Products List'!C$5:C$2890,D3097))</f>
        <v>#REF!</v>
      </c>
    </row>
    <row r="3098" spans="2:6" x14ac:dyDescent="0.25">
      <c r="B3098" s="20">
        <f>(COUNTIF('Approved Products List'!C$5:C1456,'Approved Products List'!C1456)=1)*1</f>
        <v>0</v>
      </c>
      <c r="C3098" s="19"/>
      <c r="D3098" s="19" t="e">
        <f t="array" ref="D3098">IF(ROWS(D$6:D3098)&lt;=C$5,INDEX('Approved Products List'!$C$5:$C$2890,SMALL(IF($B$6:$B$4551=1,ROW($B$6:$B$4551)-ROW(B$6)+1),ROWS(D$6:D3098))),"")</f>
        <v>#REF!</v>
      </c>
      <c r="E3098" s="19" t="e">
        <f>IF(D3098="", "",MATCH(D3098,'Approved Products List'!C$5:C$2890,0))</f>
        <v>#REF!</v>
      </c>
      <c r="F3098" s="21" t="e">
        <f>IF(D3098="", "",COUNTIF('Approved Products List'!C$5:C$2890,D3098))</f>
        <v>#REF!</v>
      </c>
    </row>
    <row r="3099" spans="2:6" x14ac:dyDescent="0.25">
      <c r="B3099" s="20">
        <f>(COUNTIF('Approved Products List'!C$5:C1457,'Approved Products List'!C1457)=1)*1</f>
        <v>1</v>
      </c>
      <c r="C3099" s="19"/>
      <c r="D3099" s="19" t="e">
        <f t="array" ref="D3099">IF(ROWS(D$6:D3099)&lt;=C$5,INDEX('Approved Products List'!$C$5:$C$2890,SMALL(IF($B$6:$B$4551=1,ROW($B$6:$B$4551)-ROW(B$6)+1),ROWS(D$6:D3099))),"")</f>
        <v>#REF!</v>
      </c>
      <c r="E3099" s="19" t="e">
        <f>IF(D3099="", "",MATCH(D3099,'Approved Products List'!C$5:C$2890,0))</f>
        <v>#REF!</v>
      </c>
      <c r="F3099" s="21" t="e">
        <f>IF(D3099="", "",COUNTIF('Approved Products List'!C$5:C$2890,D3099))</f>
        <v>#REF!</v>
      </c>
    </row>
    <row r="3100" spans="2:6" x14ac:dyDescent="0.25">
      <c r="B3100" s="20">
        <f>(COUNTIF('Approved Products List'!C$5:C1458,'Approved Products List'!C1458)=1)*1</f>
        <v>1</v>
      </c>
      <c r="C3100" s="19"/>
      <c r="D3100" s="19" t="e">
        <f t="array" ref="D3100">IF(ROWS(D$6:D3100)&lt;=C$5,INDEX('Approved Products List'!$C$5:$C$2890,SMALL(IF($B$6:$B$4551=1,ROW($B$6:$B$4551)-ROW(B$6)+1),ROWS(D$6:D3100))),"")</f>
        <v>#REF!</v>
      </c>
      <c r="E3100" s="19" t="e">
        <f>IF(D3100="", "",MATCH(D3100,'Approved Products List'!C$5:C$2890,0))</f>
        <v>#REF!</v>
      </c>
      <c r="F3100" s="21" t="e">
        <f>IF(D3100="", "",COUNTIF('Approved Products List'!C$5:C$2890,D3100))</f>
        <v>#REF!</v>
      </c>
    </row>
    <row r="3101" spans="2:6" x14ac:dyDescent="0.25">
      <c r="B3101" s="20">
        <f>(COUNTIF('Approved Products List'!C$5:C1459,'Approved Products List'!C1459)=1)*1</f>
        <v>0</v>
      </c>
      <c r="C3101" s="19"/>
      <c r="D3101" s="19" t="e">
        <f t="array" ref="D3101">IF(ROWS(D$6:D3101)&lt;=C$5,INDEX('Approved Products List'!$C$5:$C$2890,SMALL(IF($B$6:$B$4551=1,ROW($B$6:$B$4551)-ROW(B$6)+1),ROWS(D$6:D3101))),"")</f>
        <v>#REF!</v>
      </c>
      <c r="E3101" s="19" t="e">
        <f>IF(D3101="", "",MATCH(D3101,'Approved Products List'!C$5:C$2890,0))</f>
        <v>#REF!</v>
      </c>
      <c r="F3101" s="21" t="e">
        <f>IF(D3101="", "",COUNTIF('Approved Products List'!C$5:C$2890,D3101))</f>
        <v>#REF!</v>
      </c>
    </row>
    <row r="3102" spans="2:6" x14ac:dyDescent="0.25">
      <c r="B3102" s="20">
        <f>(COUNTIF('Approved Products List'!C$5:C1459,'Approved Products List'!#REF!)=1)*1</f>
        <v>0</v>
      </c>
      <c r="C3102" s="19"/>
      <c r="D3102" s="19" t="e">
        <f t="array" ref="D3102">IF(ROWS(D$6:D3102)&lt;=C$5,INDEX('Approved Products List'!$C$5:$C$2890,SMALL(IF($B$6:$B$4551=1,ROW($B$6:$B$4551)-ROW(B$6)+1),ROWS(D$6:D3102))),"")</f>
        <v>#REF!</v>
      </c>
      <c r="E3102" s="19" t="e">
        <f>IF(D3102="", "",MATCH(D3102,'Approved Products List'!C$5:C$2890,0))</f>
        <v>#REF!</v>
      </c>
      <c r="F3102" s="21" t="e">
        <f>IF(D3102="", "",COUNTIF('Approved Products List'!C$5:C$2890,D3102))</f>
        <v>#REF!</v>
      </c>
    </row>
    <row r="3103" spans="2:6" x14ac:dyDescent="0.25">
      <c r="B3103" s="20">
        <f>(COUNTIF('Approved Products List'!C$5:C1460,'Approved Products List'!C1460)=1)*1</f>
        <v>0</v>
      </c>
      <c r="C3103" s="19"/>
      <c r="D3103" s="19" t="e">
        <f t="array" ref="D3103">IF(ROWS(D$6:D3103)&lt;=C$5,INDEX('Approved Products List'!$C$5:$C$2890,SMALL(IF($B$6:$B$4551=1,ROW($B$6:$B$4551)-ROW(B$6)+1),ROWS(D$6:D3103))),"")</f>
        <v>#REF!</v>
      </c>
      <c r="E3103" s="19" t="e">
        <f>IF(D3103="", "",MATCH(D3103,'Approved Products List'!C$5:C$2890,0))</f>
        <v>#REF!</v>
      </c>
      <c r="F3103" s="21" t="e">
        <f>IF(D3103="", "",COUNTIF('Approved Products List'!C$5:C$2890,D3103))</f>
        <v>#REF!</v>
      </c>
    </row>
    <row r="3104" spans="2:6" x14ac:dyDescent="0.25">
      <c r="B3104" s="20">
        <f>(COUNTIF('Approved Products List'!C$5:C1461,'Approved Products List'!C1461)=1)*1</f>
        <v>0</v>
      </c>
      <c r="C3104" s="19"/>
      <c r="D3104" s="19" t="e">
        <f t="array" ref="D3104">IF(ROWS(D$6:D3104)&lt;=C$5,INDEX('Approved Products List'!$C$5:$C$2890,SMALL(IF($B$6:$B$4551=1,ROW($B$6:$B$4551)-ROW(B$6)+1),ROWS(D$6:D3104))),"")</f>
        <v>#REF!</v>
      </c>
      <c r="E3104" s="19" t="e">
        <f>IF(D3104="", "",MATCH(D3104,'Approved Products List'!C$5:C$2890,0))</f>
        <v>#REF!</v>
      </c>
      <c r="F3104" s="21" t="e">
        <f>IF(D3104="", "",COUNTIF('Approved Products List'!C$5:C$2890,D3104))</f>
        <v>#REF!</v>
      </c>
    </row>
    <row r="3105" spans="2:6" x14ac:dyDescent="0.25">
      <c r="B3105" s="20">
        <f>(COUNTIF('Approved Products List'!C$5:C1462,'Approved Products List'!C1462)=1)*1</f>
        <v>1</v>
      </c>
      <c r="C3105" s="19"/>
      <c r="D3105" s="19" t="e">
        <f t="array" ref="D3105">IF(ROWS(D$6:D3105)&lt;=C$5,INDEX('Approved Products List'!$C$5:$C$2890,SMALL(IF($B$6:$B$4551=1,ROW($B$6:$B$4551)-ROW(B$6)+1),ROWS(D$6:D3105))),"")</f>
        <v>#REF!</v>
      </c>
      <c r="E3105" s="19" t="e">
        <f>IF(D3105="", "",MATCH(D3105,'Approved Products List'!C$5:C$2890,0))</f>
        <v>#REF!</v>
      </c>
      <c r="F3105" s="21" t="e">
        <f>IF(D3105="", "",COUNTIF('Approved Products List'!C$5:C$2890,D3105))</f>
        <v>#REF!</v>
      </c>
    </row>
    <row r="3106" spans="2:6" x14ac:dyDescent="0.25">
      <c r="B3106" s="20">
        <f>(COUNTIF('Approved Products List'!C$5:C1463,'Approved Products List'!C1463)=1)*1</f>
        <v>0</v>
      </c>
      <c r="C3106" s="19"/>
      <c r="D3106" s="19" t="e">
        <f t="array" ref="D3106">IF(ROWS(D$6:D3106)&lt;=C$5,INDEX('Approved Products List'!$C$5:$C$2890,SMALL(IF($B$6:$B$4551=1,ROW($B$6:$B$4551)-ROW(B$6)+1),ROWS(D$6:D3106))),"")</f>
        <v>#REF!</v>
      </c>
      <c r="E3106" s="19" t="e">
        <f>IF(D3106="", "",MATCH(D3106,'Approved Products List'!C$5:C$2890,0))</f>
        <v>#REF!</v>
      </c>
      <c r="F3106" s="21" t="e">
        <f>IF(D3106="", "",COUNTIF('Approved Products List'!C$5:C$2890,D3106))</f>
        <v>#REF!</v>
      </c>
    </row>
    <row r="3107" spans="2:6" x14ac:dyDescent="0.25">
      <c r="B3107" s="20">
        <f>(COUNTIF('Approved Products List'!C$5:C1464,'Approved Products List'!C1464)=1)*1</f>
        <v>0</v>
      </c>
      <c r="C3107" s="19"/>
      <c r="D3107" s="19" t="e">
        <f t="array" ref="D3107">IF(ROWS(D$6:D3107)&lt;=C$5,INDEX('Approved Products List'!$C$5:$C$2890,SMALL(IF($B$6:$B$4551=1,ROW($B$6:$B$4551)-ROW(B$6)+1),ROWS(D$6:D3107))),"")</f>
        <v>#REF!</v>
      </c>
      <c r="E3107" s="19" t="e">
        <f>IF(D3107="", "",MATCH(D3107,'Approved Products List'!C$5:C$2890,0))</f>
        <v>#REF!</v>
      </c>
      <c r="F3107" s="21" t="e">
        <f>IF(D3107="", "",COUNTIF('Approved Products List'!C$5:C$2890,D3107))</f>
        <v>#REF!</v>
      </c>
    </row>
    <row r="3108" spans="2:6" x14ac:dyDescent="0.25">
      <c r="B3108" s="20">
        <f>(COUNTIF('Approved Products List'!C$5:C1465,'Approved Products List'!C1465)=1)*1</f>
        <v>0</v>
      </c>
      <c r="C3108" s="19"/>
      <c r="D3108" s="19" t="e">
        <f t="array" ref="D3108">IF(ROWS(D$6:D3108)&lt;=C$5,INDEX('Approved Products List'!$C$5:$C$2890,SMALL(IF($B$6:$B$4551=1,ROW($B$6:$B$4551)-ROW(B$6)+1),ROWS(D$6:D3108))),"")</f>
        <v>#REF!</v>
      </c>
      <c r="E3108" s="19" t="e">
        <f>IF(D3108="", "",MATCH(D3108,'Approved Products List'!C$5:C$2890,0))</f>
        <v>#REF!</v>
      </c>
      <c r="F3108" s="21" t="e">
        <f>IF(D3108="", "",COUNTIF('Approved Products List'!C$5:C$2890,D3108))</f>
        <v>#REF!</v>
      </c>
    </row>
    <row r="3109" spans="2:6" x14ac:dyDescent="0.25">
      <c r="B3109" s="20">
        <f>(COUNTIF('Approved Products List'!C$5:C1466,'Approved Products List'!C1466)=1)*1</f>
        <v>0</v>
      </c>
      <c r="C3109" s="19"/>
      <c r="D3109" s="19" t="e">
        <f t="array" ref="D3109">IF(ROWS(D$6:D3109)&lt;=C$5,INDEX('Approved Products List'!$C$5:$C$2890,SMALL(IF($B$6:$B$4551=1,ROW($B$6:$B$4551)-ROW(B$6)+1),ROWS(D$6:D3109))),"")</f>
        <v>#REF!</v>
      </c>
      <c r="E3109" s="19" t="e">
        <f>IF(D3109="", "",MATCH(D3109,'Approved Products List'!C$5:C$2890,0))</f>
        <v>#REF!</v>
      </c>
      <c r="F3109" s="21" t="e">
        <f>IF(D3109="", "",COUNTIF('Approved Products List'!C$5:C$2890,D3109))</f>
        <v>#REF!</v>
      </c>
    </row>
    <row r="3110" spans="2:6" x14ac:dyDescent="0.25">
      <c r="B3110" s="20">
        <f>(COUNTIF('Approved Products List'!C$5:C1467,'Approved Products List'!C1467)=1)*1</f>
        <v>0</v>
      </c>
      <c r="C3110" s="19"/>
      <c r="D3110" s="19" t="e">
        <f t="array" ref="D3110">IF(ROWS(D$6:D3110)&lt;=C$5,INDEX('Approved Products List'!$C$5:$C$2890,SMALL(IF($B$6:$B$4551=1,ROW($B$6:$B$4551)-ROW(B$6)+1),ROWS(D$6:D3110))),"")</f>
        <v>#REF!</v>
      </c>
      <c r="E3110" s="19" t="e">
        <f>IF(D3110="", "",MATCH(D3110,'Approved Products List'!C$5:C$2890,0))</f>
        <v>#REF!</v>
      </c>
      <c r="F3110" s="21" t="e">
        <f>IF(D3110="", "",COUNTIF('Approved Products List'!C$5:C$2890,D3110))</f>
        <v>#REF!</v>
      </c>
    </row>
    <row r="3111" spans="2:6" x14ac:dyDescent="0.25">
      <c r="B3111" s="20">
        <f>(COUNTIF('Approved Products List'!C$5:C1468,'Approved Products List'!C1468)=1)*1</f>
        <v>0</v>
      </c>
      <c r="C3111" s="19"/>
      <c r="D3111" s="19" t="e">
        <f t="array" ref="D3111">IF(ROWS(D$6:D3111)&lt;=C$5,INDEX('Approved Products List'!$C$5:$C$2890,SMALL(IF($B$6:$B$4551=1,ROW($B$6:$B$4551)-ROW(B$6)+1),ROWS(D$6:D3111))),"")</f>
        <v>#REF!</v>
      </c>
      <c r="E3111" s="19" t="e">
        <f>IF(D3111="", "",MATCH(D3111,'Approved Products List'!C$5:C$2890,0))</f>
        <v>#REF!</v>
      </c>
      <c r="F3111" s="21" t="e">
        <f>IF(D3111="", "",COUNTIF('Approved Products List'!C$5:C$2890,D3111))</f>
        <v>#REF!</v>
      </c>
    </row>
    <row r="3112" spans="2:6" x14ac:dyDescent="0.25">
      <c r="B3112" s="20">
        <f>(COUNTIF('Approved Products List'!C$5:C1469,'Approved Products List'!C1469)=1)*1</f>
        <v>0</v>
      </c>
      <c r="C3112" s="19"/>
      <c r="D3112" s="19" t="e">
        <f t="array" ref="D3112">IF(ROWS(D$6:D3112)&lt;=C$5,INDEX('Approved Products List'!$C$5:$C$2890,SMALL(IF($B$6:$B$4551=1,ROW($B$6:$B$4551)-ROW(B$6)+1),ROWS(D$6:D3112))),"")</f>
        <v>#REF!</v>
      </c>
      <c r="E3112" s="19" t="e">
        <f>IF(D3112="", "",MATCH(D3112,'Approved Products List'!C$5:C$2890,0))</f>
        <v>#REF!</v>
      </c>
      <c r="F3112" s="21" t="e">
        <f>IF(D3112="", "",COUNTIF('Approved Products List'!C$5:C$2890,D3112))</f>
        <v>#REF!</v>
      </c>
    </row>
    <row r="3113" spans="2:6" x14ac:dyDescent="0.25">
      <c r="B3113" s="20">
        <f>(COUNTIF('Approved Products List'!C$5:C1470,'Approved Products List'!C1470)=1)*1</f>
        <v>0</v>
      </c>
      <c r="C3113" s="19"/>
      <c r="D3113" s="19" t="e">
        <f t="array" ref="D3113">IF(ROWS(D$6:D3113)&lt;=C$5,INDEX('Approved Products List'!$C$5:$C$2890,SMALL(IF($B$6:$B$4551=1,ROW($B$6:$B$4551)-ROW(B$6)+1),ROWS(D$6:D3113))),"")</f>
        <v>#REF!</v>
      </c>
      <c r="E3113" s="19" t="e">
        <f>IF(D3113="", "",MATCH(D3113,'Approved Products List'!C$5:C$2890,0))</f>
        <v>#REF!</v>
      </c>
      <c r="F3113" s="21" t="e">
        <f>IF(D3113="", "",COUNTIF('Approved Products List'!C$5:C$2890,D3113))</f>
        <v>#REF!</v>
      </c>
    </row>
    <row r="3114" spans="2:6" x14ac:dyDescent="0.25">
      <c r="B3114" s="20">
        <f>(COUNTIF('Approved Products List'!C$5:C1471,'Approved Products List'!C1471)=1)*1</f>
        <v>0</v>
      </c>
      <c r="C3114" s="19"/>
      <c r="D3114" s="19" t="e">
        <f t="array" ref="D3114">IF(ROWS(D$6:D3114)&lt;=C$5,INDEX('Approved Products List'!$C$5:$C$2890,SMALL(IF($B$6:$B$4551=1,ROW($B$6:$B$4551)-ROW(B$6)+1),ROWS(D$6:D3114))),"")</f>
        <v>#REF!</v>
      </c>
      <c r="E3114" s="19" t="e">
        <f>IF(D3114="", "",MATCH(D3114,'Approved Products List'!C$5:C$2890,0))</f>
        <v>#REF!</v>
      </c>
      <c r="F3114" s="21" t="e">
        <f>IF(D3114="", "",COUNTIF('Approved Products List'!C$5:C$2890,D3114))</f>
        <v>#REF!</v>
      </c>
    </row>
    <row r="3115" spans="2:6" x14ac:dyDescent="0.25">
      <c r="B3115" s="20">
        <f>(COUNTIF('Approved Products List'!C$5:C1472,'Approved Products List'!C1472)=1)*1</f>
        <v>0</v>
      </c>
      <c r="C3115" s="19"/>
      <c r="D3115" s="19" t="e">
        <f t="array" ref="D3115">IF(ROWS(D$6:D3115)&lt;=C$5,INDEX('Approved Products List'!$C$5:$C$2890,SMALL(IF($B$6:$B$4551=1,ROW($B$6:$B$4551)-ROW(B$6)+1),ROWS(D$6:D3115))),"")</f>
        <v>#REF!</v>
      </c>
      <c r="E3115" s="19" t="e">
        <f>IF(D3115="", "",MATCH(D3115,'Approved Products List'!C$5:C$2890,0))</f>
        <v>#REF!</v>
      </c>
      <c r="F3115" s="21" t="e">
        <f>IF(D3115="", "",COUNTIF('Approved Products List'!C$5:C$2890,D3115))</f>
        <v>#REF!</v>
      </c>
    </row>
    <row r="3116" spans="2:6" x14ac:dyDescent="0.25">
      <c r="B3116" s="20">
        <f>(COUNTIF('Approved Products List'!C$5:C1473,'Approved Products List'!C1473)=1)*1</f>
        <v>0</v>
      </c>
      <c r="C3116" s="19"/>
      <c r="D3116" s="19" t="e">
        <f t="array" ref="D3116">IF(ROWS(D$6:D3116)&lt;=C$5,INDEX('Approved Products List'!$C$5:$C$2890,SMALL(IF($B$6:$B$4551=1,ROW($B$6:$B$4551)-ROW(B$6)+1),ROWS(D$6:D3116))),"")</f>
        <v>#REF!</v>
      </c>
      <c r="E3116" s="19" t="e">
        <f>IF(D3116="", "",MATCH(D3116,'Approved Products List'!C$5:C$2890,0))</f>
        <v>#REF!</v>
      </c>
      <c r="F3116" s="21" t="e">
        <f>IF(D3116="", "",COUNTIF('Approved Products List'!C$5:C$2890,D3116))</f>
        <v>#REF!</v>
      </c>
    </row>
    <row r="3117" spans="2:6" x14ac:dyDescent="0.25">
      <c r="B3117" s="20">
        <f>(COUNTIF('Approved Products List'!C$5:C1474,'Approved Products List'!C1474)=1)*1</f>
        <v>0</v>
      </c>
      <c r="C3117" s="19"/>
      <c r="D3117" s="19" t="e">
        <f t="array" ref="D3117">IF(ROWS(D$6:D3117)&lt;=C$5,INDEX('Approved Products List'!$C$5:$C$2890,SMALL(IF($B$6:$B$4551=1,ROW($B$6:$B$4551)-ROW(B$6)+1),ROWS(D$6:D3117))),"")</f>
        <v>#REF!</v>
      </c>
      <c r="E3117" s="19" t="e">
        <f>IF(D3117="", "",MATCH(D3117,'Approved Products List'!C$5:C$2890,0))</f>
        <v>#REF!</v>
      </c>
      <c r="F3117" s="21" t="e">
        <f>IF(D3117="", "",COUNTIF('Approved Products List'!C$5:C$2890,D3117))</f>
        <v>#REF!</v>
      </c>
    </row>
    <row r="3118" spans="2:6" x14ac:dyDescent="0.25">
      <c r="B3118" s="20">
        <f>(COUNTIF('Approved Products List'!C$5:C1475,'Approved Products List'!C1475)=1)*1</f>
        <v>0</v>
      </c>
      <c r="C3118" s="19"/>
      <c r="D3118" s="19" t="e">
        <f t="array" ref="D3118">IF(ROWS(D$6:D3118)&lt;=C$5,INDEX('Approved Products List'!$C$5:$C$2890,SMALL(IF($B$6:$B$4551=1,ROW($B$6:$B$4551)-ROW(B$6)+1),ROWS(D$6:D3118))),"")</f>
        <v>#REF!</v>
      </c>
      <c r="E3118" s="19" t="e">
        <f>IF(D3118="", "",MATCH(D3118,'Approved Products List'!C$5:C$2890,0))</f>
        <v>#REF!</v>
      </c>
      <c r="F3118" s="21" t="e">
        <f>IF(D3118="", "",COUNTIF('Approved Products List'!C$5:C$2890,D3118))</f>
        <v>#REF!</v>
      </c>
    </row>
    <row r="3119" spans="2:6" x14ac:dyDescent="0.25">
      <c r="B3119" s="20">
        <f>(COUNTIF('Approved Products List'!C$5:C1476,'Approved Products List'!C1476)=1)*1</f>
        <v>0</v>
      </c>
      <c r="C3119" s="19"/>
      <c r="D3119" s="19" t="e">
        <f t="array" ref="D3119">IF(ROWS(D$6:D3119)&lt;=C$5,INDEX('Approved Products List'!$C$5:$C$2890,SMALL(IF($B$6:$B$4551=1,ROW($B$6:$B$4551)-ROW(B$6)+1),ROWS(D$6:D3119))),"")</f>
        <v>#REF!</v>
      </c>
      <c r="E3119" s="19" t="e">
        <f>IF(D3119="", "",MATCH(D3119,'Approved Products List'!C$5:C$2890,0))</f>
        <v>#REF!</v>
      </c>
      <c r="F3119" s="21" t="e">
        <f>IF(D3119="", "",COUNTIF('Approved Products List'!C$5:C$2890,D3119))</f>
        <v>#REF!</v>
      </c>
    </row>
    <row r="3120" spans="2:6" x14ac:dyDescent="0.25">
      <c r="B3120" s="20">
        <f>(COUNTIF('Approved Products List'!C$5:C1477,'Approved Products List'!C1477)=1)*1</f>
        <v>0</v>
      </c>
      <c r="C3120" s="19"/>
      <c r="D3120" s="19" t="e">
        <f t="array" ref="D3120">IF(ROWS(D$6:D3120)&lt;=C$5,INDEX('Approved Products List'!$C$5:$C$2890,SMALL(IF($B$6:$B$4551=1,ROW($B$6:$B$4551)-ROW(B$6)+1),ROWS(D$6:D3120))),"")</f>
        <v>#REF!</v>
      </c>
      <c r="E3120" s="19" t="e">
        <f>IF(D3120="", "",MATCH(D3120,'Approved Products List'!C$5:C$2890,0))</f>
        <v>#REF!</v>
      </c>
      <c r="F3120" s="21" t="e">
        <f>IF(D3120="", "",COUNTIF('Approved Products List'!C$5:C$2890,D3120))</f>
        <v>#REF!</v>
      </c>
    </row>
    <row r="3121" spans="2:6" x14ac:dyDescent="0.25">
      <c r="B3121" s="20">
        <f>(COUNTIF('Approved Products List'!C$5:C1478,'Approved Products List'!C1478)=1)*1</f>
        <v>0</v>
      </c>
      <c r="C3121" s="19"/>
      <c r="D3121" s="19" t="e">
        <f t="array" ref="D3121">IF(ROWS(D$6:D3121)&lt;=C$5,INDEX('Approved Products List'!$C$5:$C$2890,SMALL(IF($B$6:$B$4551=1,ROW($B$6:$B$4551)-ROW(B$6)+1),ROWS(D$6:D3121))),"")</f>
        <v>#REF!</v>
      </c>
      <c r="E3121" s="19" t="e">
        <f>IF(D3121="", "",MATCH(D3121,'Approved Products List'!C$5:C$2890,0))</f>
        <v>#REF!</v>
      </c>
      <c r="F3121" s="21" t="e">
        <f>IF(D3121="", "",COUNTIF('Approved Products List'!C$5:C$2890,D3121))</f>
        <v>#REF!</v>
      </c>
    </row>
    <row r="3122" spans="2:6" x14ac:dyDescent="0.25">
      <c r="B3122" s="20">
        <f>(COUNTIF('Approved Products List'!C$5:C1479,'Approved Products List'!C1479)=1)*1</f>
        <v>0</v>
      </c>
      <c r="C3122" s="19"/>
      <c r="D3122" s="19" t="e">
        <f t="array" ref="D3122">IF(ROWS(D$6:D3122)&lt;=C$5,INDEX('Approved Products List'!$C$5:$C$2890,SMALL(IF($B$6:$B$4551=1,ROW($B$6:$B$4551)-ROW(B$6)+1),ROWS(D$6:D3122))),"")</f>
        <v>#REF!</v>
      </c>
      <c r="E3122" s="19" t="e">
        <f>IF(D3122="", "",MATCH(D3122,'Approved Products List'!C$5:C$2890,0))</f>
        <v>#REF!</v>
      </c>
      <c r="F3122" s="21" t="e">
        <f>IF(D3122="", "",COUNTIF('Approved Products List'!C$5:C$2890,D3122))</f>
        <v>#REF!</v>
      </c>
    </row>
    <row r="3123" spans="2:6" x14ac:dyDescent="0.25">
      <c r="B3123" s="20">
        <f>(COUNTIF('Approved Products List'!C$5:C1480,'Approved Products List'!C1480)=1)*1</f>
        <v>0</v>
      </c>
      <c r="C3123" s="19"/>
      <c r="D3123" s="19" t="e">
        <f t="array" ref="D3123">IF(ROWS(D$6:D3123)&lt;=C$5,INDEX('Approved Products List'!$C$5:$C$2890,SMALL(IF($B$6:$B$4551=1,ROW($B$6:$B$4551)-ROW(B$6)+1),ROWS(D$6:D3123))),"")</f>
        <v>#REF!</v>
      </c>
      <c r="E3123" s="19" t="e">
        <f>IF(D3123="", "",MATCH(D3123,'Approved Products List'!C$5:C$2890,0))</f>
        <v>#REF!</v>
      </c>
      <c r="F3123" s="21" t="e">
        <f>IF(D3123="", "",COUNTIF('Approved Products List'!C$5:C$2890,D3123))</f>
        <v>#REF!</v>
      </c>
    </row>
    <row r="3124" spans="2:6" x14ac:dyDescent="0.25">
      <c r="B3124" s="20">
        <f>(COUNTIF('Approved Products List'!C$5:C1481,'Approved Products List'!C1481)=1)*1</f>
        <v>0</v>
      </c>
      <c r="C3124" s="19"/>
      <c r="D3124" s="19" t="e">
        <f t="array" ref="D3124">IF(ROWS(D$6:D3124)&lt;=C$5,INDEX('Approved Products List'!$C$5:$C$2890,SMALL(IF($B$6:$B$4551=1,ROW($B$6:$B$4551)-ROW(B$6)+1),ROWS(D$6:D3124))),"")</f>
        <v>#REF!</v>
      </c>
      <c r="E3124" s="19" t="e">
        <f>IF(D3124="", "",MATCH(D3124,'Approved Products List'!C$5:C$2890,0))</f>
        <v>#REF!</v>
      </c>
      <c r="F3124" s="21" t="e">
        <f>IF(D3124="", "",COUNTIF('Approved Products List'!C$5:C$2890,D3124))</f>
        <v>#REF!</v>
      </c>
    </row>
    <row r="3125" spans="2:6" x14ac:dyDescent="0.25">
      <c r="B3125" s="20">
        <f>(COUNTIF('Approved Products List'!C$5:C1482,'Approved Products List'!C1482)=1)*1</f>
        <v>0</v>
      </c>
      <c r="C3125" s="19"/>
      <c r="D3125" s="19" t="e">
        <f t="array" ref="D3125">IF(ROWS(D$6:D3125)&lt;=C$5,INDEX('Approved Products List'!$C$5:$C$2890,SMALL(IF($B$6:$B$4551=1,ROW($B$6:$B$4551)-ROW(B$6)+1),ROWS(D$6:D3125))),"")</f>
        <v>#REF!</v>
      </c>
      <c r="E3125" s="19" t="e">
        <f>IF(D3125="", "",MATCH(D3125,'Approved Products List'!C$5:C$2890,0))</f>
        <v>#REF!</v>
      </c>
      <c r="F3125" s="21" t="e">
        <f>IF(D3125="", "",COUNTIF('Approved Products List'!C$5:C$2890,D3125))</f>
        <v>#REF!</v>
      </c>
    </row>
    <row r="3126" spans="2:6" x14ac:dyDescent="0.25">
      <c r="B3126" s="20">
        <f>(COUNTIF('Approved Products List'!C$5:C1483,'Approved Products List'!C1483)=1)*1</f>
        <v>0</v>
      </c>
      <c r="C3126" s="19"/>
      <c r="D3126" s="19" t="e">
        <f t="array" ref="D3126">IF(ROWS(D$6:D3126)&lt;=C$5,INDEX('Approved Products List'!$C$5:$C$2890,SMALL(IF($B$6:$B$4551=1,ROW($B$6:$B$4551)-ROW(B$6)+1),ROWS(D$6:D3126))),"")</f>
        <v>#REF!</v>
      </c>
      <c r="E3126" s="19" t="e">
        <f>IF(D3126="", "",MATCH(D3126,'Approved Products List'!C$5:C$2890,0))</f>
        <v>#REF!</v>
      </c>
      <c r="F3126" s="21" t="e">
        <f>IF(D3126="", "",COUNTIF('Approved Products List'!C$5:C$2890,D3126))</f>
        <v>#REF!</v>
      </c>
    </row>
    <row r="3127" spans="2:6" x14ac:dyDescent="0.25">
      <c r="B3127" s="20">
        <f>(COUNTIF('Approved Products List'!C$5:C1484,'Approved Products List'!C1484)=1)*1</f>
        <v>0</v>
      </c>
      <c r="C3127" s="19"/>
      <c r="D3127" s="19" t="e">
        <f t="array" ref="D3127">IF(ROWS(D$6:D3127)&lt;=C$5,INDEX('Approved Products List'!$C$5:$C$2890,SMALL(IF($B$6:$B$4551=1,ROW($B$6:$B$4551)-ROW(B$6)+1),ROWS(D$6:D3127))),"")</f>
        <v>#REF!</v>
      </c>
      <c r="E3127" s="19" t="e">
        <f>IF(D3127="", "",MATCH(D3127,'Approved Products List'!C$5:C$2890,0))</f>
        <v>#REF!</v>
      </c>
      <c r="F3127" s="21" t="e">
        <f>IF(D3127="", "",COUNTIF('Approved Products List'!C$5:C$2890,D3127))</f>
        <v>#REF!</v>
      </c>
    </row>
    <row r="3128" spans="2:6" x14ac:dyDescent="0.25">
      <c r="B3128" s="20">
        <f>(COUNTIF('Approved Products List'!C$5:C1485,'Approved Products List'!C1485)=1)*1</f>
        <v>0</v>
      </c>
      <c r="C3128" s="19"/>
      <c r="D3128" s="19" t="e">
        <f t="array" ref="D3128">IF(ROWS(D$6:D3128)&lt;=C$5,INDEX('Approved Products List'!$C$5:$C$2890,SMALL(IF($B$6:$B$4551=1,ROW($B$6:$B$4551)-ROW(B$6)+1),ROWS(D$6:D3128))),"")</f>
        <v>#REF!</v>
      </c>
      <c r="E3128" s="19" t="e">
        <f>IF(D3128="", "",MATCH(D3128,'Approved Products List'!C$5:C$2890,0))</f>
        <v>#REF!</v>
      </c>
      <c r="F3128" s="21" t="e">
        <f>IF(D3128="", "",COUNTIF('Approved Products List'!C$5:C$2890,D3128))</f>
        <v>#REF!</v>
      </c>
    </row>
    <row r="3129" spans="2:6" x14ac:dyDescent="0.25">
      <c r="B3129" s="20">
        <f>(COUNTIF('Approved Products List'!C$5:C1486,'Approved Products List'!C1486)=1)*1</f>
        <v>0</v>
      </c>
      <c r="C3129" s="19"/>
      <c r="D3129" s="19" t="e">
        <f t="array" ref="D3129">IF(ROWS(D$6:D3129)&lt;=C$5,INDEX('Approved Products List'!$C$5:$C$2890,SMALL(IF($B$6:$B$4551=1,ROW($B$6:$B$4551)-ROW(B$6)+1),ROWS(D$6:D3129))),"")</f>
        <v>#REF!</v>
      </c>
      <c r="E3129" s="19" t="e">
        <f>IF(D3129="", "",MATCH(D3129,'Approved Products List'!C$5:C$2890,0))</f>
        <v>#REF!</v>
      </c>
      <c r="F3129" s="21" t="e">
        <f>IF(D3129="", "",COUNTIF('Approved Products List'!C$5:C$2890,D3129))</f>
        <v>#REF!</v>
      </c>
    </row>
    <row r="3130" spans="2:6" x14ac:dyDescent="0.25">
      <c r="B3130" s="20">
        <f>(COUNTIF('Approved Products List'!C$5:C1487,'Approved Products List'!C1487)=1)*1</f>
        <v>0</v>
      </c>
      <c r="C3130" s="19"/>
      <c r="D3130" s="19" t="e">
        <f t="array" ref="D3130">IF(ROWS(D$6:D3130)&lt;=C$5,INDEX('Approved Products List'!$C$5:$C$2890,SMALL(IF($B$6:$B$4551=1,ROW($B$6:$B$4551)-ROW(B$6)+1),ROWS(D$6:D3130))),"")</f>
        <v>#REF!</v>
      </c>
      <c r="E3130" s="19" t="e">
        <f>IF(D3130="", "",MATCH(D3130,'Approved Products List'!C$5:C$2890,0))</f>
        <v>#REF!</v>
      </c>
      <c r="F3130" s="21" t="e">
        <f>IF(D3130="", "",COUNTIF('Approved Products List'!C$5:C$2890,D3130))</f>
        <v>#REF!</v>
      </c>
    </row>
    <row r="3131" spans="2:6" x14ac:dyDescent="0.25">
      <c r="B3131" s="20">
        <f>(COUNTIF('Approved Products List'!C$5:C1488,'Approved Products List'!C1488)=1)*1</f>
        <v>0</v>
      </c>
      <c r="C3131" s="19"/>
      <c r="D3131" s="19" t="e">
        <f t="array" ref="D3131">IF(ROWS(D$6:D3131)&lt;=C$5,INDEX('Approved Products List'!$C$5:$C$2890,SMALL(IF($B$6:$B$4551=1,ROW($B$6:$B$4551)-ROW(B$6)+1),ROWS(D$6:D3131))),"")</f>
        <v>#REF!</v>
      </c>
      <c r="E3131" s="19" t="e">
        <f>IF(D3131="", "",MATCH(D3131,'Approved Products List'!C$5:C$2890,0))</f>
        <v>#REF!</v>
      </c>
      <c r="F3131" s="21" t="e">
        <f>IF(D3131="", "",COUNTIF('Approved Products List'!C$5:C$2890,D3131))</f>
        <v>#REF!</v>
      </c>
    </row>
    <row r="3132" spans="2:6" x14ac:dyDescent="0.25">
      <c r="B3132" s="20">
        <f>(COUNTIF('Approved Products List'!C$5:C1489,'Approved Products List'!C1489)=1)*1</f>
        <v>0</v>
      </c>
      <c r="C3132" s="19"/>
      <c r="D3132" s="19" t="e">
        <f t="array" ref="D3132">IF(ROWS(D$6:D3132)&lt;=C$5,INDEX('Approved Products List'!$C$5:$C$2890,SMALL(IF($B$6:$B$4551=1,ROW($B$6:$B$4551)-ROW(B$6)+1),ROWS(D$6:D3132))),"")</f>
        <v>#REF!</v>
      </c>
      <c r="E3132" s="19" t="e">
        <f>IF(D3132="", "",MATCH(D3132,'Approved Products List'!C$5:C$2890,0))</f>
        <v>#REF!</v>
      </c>
      <c r="F3132" s="21" t="e">
        <f>IF(D3132="", "",COUNTIF('Approved Products List'!C$5:C$2890,D3132))</f>
        <v>#REF!</v>
      </c>
    </row>
    <row r="3133" spans="2:6" x14ac:dyDescent="0.25">
      <c r="B3133" s="20">
        <f>(COUNTIF('Approved Products List'!C$5:C1490,'Approved Products List'!C1490)=1)*1</f>
        <v>0</v>
      </c>
      <c r="C3133" s="19"/>
      <c r="D3133" s="19" t="e">
        <f t="array" ref="D3133">IF(ROWS(D$6:D3133)&lt;=C$5,INDEX('Approved Products List'!$C$5:$C$2890,SMALL(IF($B$6:$B$4551=1,ROW($B$6:$B$4551)-ROW(B$6)+1),ROWS(D$6:D3133))),"")</f>
        <v>#REF!</v>
      </c>
      <c r="E3133" s="19" t="e">
        <f>IF(D3133="", "",MATCH(D3133,'Approved Products List'!C$5:C$2890,0))</f>
        <v>#REF!</v>
      </c>
      <c r="F3133" s="21" t="e">
        <f>IF(D3133="", "",COUNTIF('Approved Products List'!C$5:C$2890,D3133))</f>
        <v>#REF!</v>
      </c>
    </row>
    <row r="3134" spans="2:6" x14ac:dyDescent="0.25">
      <c r="B3134" s="20">
        <f>(COUNTIF('Approved Products List'!C$5:C1491,'Approved Products List'!C1491)=1)*1</f>
        <v>0</v>
      </c>
      <c r="C3134" s="19"/>
      <c r="D3134" s="19" t="e">
        <f t="array" ref="D3134">IF(ROWS(D$6:D3134)&lt;=C$5,INDEX('Approved Products List'!$C$5:$C$2890,SMALL(IF($B$6:$B$4551=1,ROW($B$6:$B$4551)-ROW(B$6)+1),ROWS(D$6:D3134))),"")</f>
        <v>#REF!</v>
      </c>
      <c r="E3134" s="19" t="e">
        <f>IF(D3134="", "",MATCH(D3134,'Approved Products List'!C$5:C$2890,0))</f>
        <v>#REF!</v>
      </c>
      <c r="F3134" s="21" t="e">
        <f>IF(D3134="", "",COUNTIF('Approved Products List'!C$5:C$2890,D3134))</f>
        <v>#REF!</v>
      </c>
    </row>
    <row r="3135" spans="2:6" x14ac:dyDescent="0.25">
      <c r="B3135" s="20">
        <f>(COUNTIF('Approved Products List'!C$5:C1492,'Approved Products List'!C1492)=1)*1</f>
        <v>0</v>
      </c>
      <c r="C3135" s="19"/>
      <c r="D3135" s="19" t="e">
        <f t="array" ref="D3135">IF(ROWS(D$6:D3135)&lt;=C$5,INDEX('Approved Products List'!$C$5:$C$2890,SMALL(IF($B$6:$B$4551=1,ROW($B$6:$B$4551)-ROW(B$6)+1),ROWS(D$6:D3135))),"")</f>
        <v>#REF!</v>
      </c>
      <c r="E3135" s="19" t="e">
        <f>IF(D3135="", "",MATCH(D3135,'Approved Products List'!C$5:C$2890,0))</f>
        <v>#REF!</v>
      </c>
      <c r="F3135" s="21" t="e">
        <f>IF(D3135="", "",COUNTIF('Approved Products List'!C$5:C$2890,D3135))</f>
        <v>#REF!</v>
      </c>
    </row>
    <row r="3136" spans="2:6" x14ac:dyDescent="0.25">
      <c r="B3136" s="20">
        <f>(COUNTIF('Approved Products List'!C$5:C1493,'Approved Products List'!C1493)=1)*1</f>
        <v>0</v>
      </c>
      <c r="C3136" s="19"/>
      <c r="D3136" s="19" t="e">
        <f t="array" ref="D3136">IF(ROWS(D$6:D3136)&lt;=C$5,INDEX('Approved Products List'!$C$5:$C$2890,SMALL(IF($B$6:$B$4551=1,ROW($B$6:$B$4551)-ROW(B$6)+1),ROWS(D$6:D3136))),"")</f>
        <v>#REF!</v>
      </c>
      <c r="E3136" s="19" t="e">
        <f>IF(D3136="", "",MATCH(D3136,'Approved Products List'!C$5:C$2890,0))</f>
        <v>#REF!</v>
      </c>
      <c r="F3136" s="21" t="e">
        <f>IF(D3136="", "",COUNTIF('Approved Products List'!C$5:C$2890,D3136))</f>
        <v>#REF!</v>
      </c>
    </row>
    <row r="3137" spans="2:6" x14ac:dyDescent="0.25">
      <c r="B3137" s="20">
        <f>(COUNTIF('Approved Products List'!C$5:C1494,'Approved Products List'!C1494)=1)*1</f>
        <v>0</v>
      </c>
      <c r="C3137" s="19"/>
      <c r="D3137" s="19" t="e">
        <f t="array" ref="D3137">IF(ROWS(D$6:D3137)&lt;=C$5,INDEX('Approved Products List'!$C$5:$C$2890,SMALL(IF($B$6:$B$4551=1,ROW($B$6:$B$4551)-ROW(B$6)+1),ROWS(D$6:D3137))),"")</f>
        <v>#REF!</v>
      </c>
      <c r="E3137" s="19" t="e">
        <f>IF(D3137="", "",MATCH(D3137,'Approved Products List'!C$5:C$2890,0))</f>
        <v>#REF!</v>
      </c>
      <c r="F3137" s="21" t="e">
        <f>IF(D3137="", "",COUNTIF('Approved Products List'!C$5:C$2890,D3137))</f>
        <v>#REF!</v>
      </c>
    </row>
    <row r="3138" spans="2:6" x14ac:dyDescent="0.25">
      <c r="B3138" s="20">
        <f>(COUNTIF('Approved Products List'!C$5:C1495,'Approved Products List'!C1495)=1)*1</f>
        <v>0</v>
      </c>
      <c r="C3138" s="19"/>
      <c r="D3138" s="19" t="e">
        <f t="array" ref="D3138">IF(ROWS(D$6:D3138)&lt;=C$5,INDEX('Approved Products List'!$C$5:$C$2890,SMALL(IF($B$6:$B$4551=1,ROW($B$6:$B$4551)-ROW(B$6)+1),ROWS(D$6:D3138))),"")</f>
        <v>#REF!</v>
      </c>
      <c r="E3138" s="19" t="e">
        <f>IF(D3138="", "",MATCH(D3138,'Approved Products List'!C$5:C$2890,0))</f>
        <v>#REF!</v>
      </c>
      <c r="F3138" s="21" t="e">
        <f>IF(D3138="", "",COUNTIF('Approved Products List'!C$5:C$2890,D3138))</f>
        <v>#REF!</v>
      </c>
    </row>
    <row r="3139" spans="2:6" x14ac:dyDescent="0.25">
      <c r="B3139" s="20">
        <f>(COUNTIF('Approved Products List'!C$5:C1496,'Approved Products List'!C1496)=1)*1</f>
        <v>0</v>
      </c>
      <c r="C3139" s="19"/>
      <c r="D3139" s="19" t="e">
        <f t="array" ref="D3139">IF(ROWS(D$6:D3139)&lt;=C$5,INDEX('Approved Products List'!$C$5:$C$2890,SMALL(IF($B$6:$B$4551=1,ROW($B$6:$B$4551)-ROW(B$6)+1),ROWS(D$6:D3139))),"")</f>
        <v>#REF!</v>
      </c>
      <c r="E3139" s="19" t="e">
        <f>IF(D3139="", "",MATCH(D3139,'Approved Products List'!C$5:C$2890,0))</f>
        <v>#REF!</v>
      </c>
      <c r="F3139" s="21" t="e">
        <f>IF(D3139="", "",COUNTIF('Approved Products List'!C$5:C$2890,D3139))</f>
        <v>#REF!</v>
      </c>
    </row>
    <row r="3140" spans="2:6" x14ac:dyDescent="0.25">
      <c r="B3140" s="20">
        <f>(COUNTIF('Approved Products List'!C$5:C1497,'Approved Products List'!C1497)=1)*1</f>
        <v>0</v>
      </c>
      <c r="C3140" s="19"/>
      <c r="D3140" s="19" t="e">
        <f t="array" ref="D3140">IF(ROWS(D$6:D3140)&lt;=C$5,INDEX('Approved Products List'!$C$5:$C$2890,SMALL(IF($B$6:$B$4551=1,ROW($B$6:$B$4551)-ROW(B$6)+1),ROWS(D$6:D3140))),"")</f>
        <v>#REF!</v>
      </c>
      <c r="E3140" s="19" t="e">
        <f>IF(D3140="", "",MATCH(D3140,'Approved Products List'!C$5:C$2890,0))</f>
        <v>#REF!</v>
      </c>
      <c r="F3140" s="21" t="e">
        <f>IF(D3140="", "",COUNTIF('Approved Products List'!C$5:C$2890,D3140))</f>
        <v>#REF!</v>
      </c>
    </row>
    <row r="3141" spans="2:6" x14ac:dyDescent="0.25">
      <c r="B3141" s="20">
        <f>(COUNTIF('Approved Products List'!C$5:C1498,'Approved Products List'!C1498)=1)*1</f>
        <v>0</v>
      </c>
      <c r="C3141" s="19"/>
      <c r="D3141" s="19" t="e">
        <f t="array" ref="D3141">IF(ROWS(D$6:D3141)&lt;=C$5,INDEX('Approved Products List'!$C$5:$C$2890,SMALL(IF($B$6:$B$4551=1,ROW($B$6:$B$4551)-ROW(B$6)+1),ROWS(D$6:D3141))),"")</f>
        <v>#REF!</v>
      </c>
      <c r="E3141" s="19" t="e">
        <f>IF(D3141="", "",MATCH(D3141,'Approved Products List'!C$5:C$2890,0))</f>
        <v>#REF!</v>
      </c>
      <c r="F3141" s="21" t="e">
        <f>IF(D3141="", "",COUNTIF('Approved Products List'!C$5:C$2890,D3141))</f>
        <v>#REF!</v>
      </c>
    </row>
    <row r="3142" spans="2:6" x14ac:dyDescent="0.25">
      <c r="B3142" s="20">
        <f>(COUNTIF('Approved Products List'!C$5:C1499,'Approved Products List'!C1499)=1)*1</f>
        <v>0</v>
      </c>
      <c r="C3142" s="19"/>
      <c r="D3142" s="19" t="e">
        <f t="array" ref="D3142">IF(ROWS(D$6:D3142)&lt;=C$5,INDEX('Approved Products List'!$C$5:$C$2890,SMALL(IF($B$6:$B$4551=1,ROW($B$6:$B$4551)-ROW(B$6)+1),ROWS(D$6:D3142))),"")</f>
        <v>#REF!</v>
      </c>
      <c r="E3142" s="19" t="e">
        <f>IF(D3142="", "",MATCH(D3142,'Approved Products List'!C$5:C$2890,0))</f>
        <v>#REF!</v>
      </c>
      <c r="F3142" s="21" t="e">
        <f>IF(D3142="", "",COUNTIF('Approved Products List'!C$5:C$2890,D3142))</f>
        <v>#REF!</v>
      </c>
    </row>
    <row r="3143" spans="2:6" x14ac:dyDescent="0.25">
      <c r="B3143" s="20">
        <f>(COUNTIF('Approved Products List'!C$5:C1500,'Approved Products List'!C1500)=1)*1</f>
        <v>0</v>
      </c>
      <c r="C3143" s="19"/>
      <c r="D3143" s="19" t="e">
        <f t="array" ref="D3143">IF(ROWS(D$6:D3143)&lt;=C$5,INDEX('Approved Products List'!$C$5:$C$2890,SMALL(IF($B$6:$B$4551=1,ROW($B$6:$B$4551)-ROW(B$6)+1),ROWS(D$6:D3143))),"")</f>
        <v>#REF!</v>
      </c>
      <c r="E3143" s="19" t="e">
        <f>IF(D3143="", "",MATCH(D3143,'Approved Products List'!C$5:C$2890,0))</f>
        <v>#REF!</v>
      </c>
      <c r="F3143" s="21" t="e">
        <f>IF(D3143="", "",COUNTIF('Approved Products List'!C$5:C$2890,D3143))</f>
        <v>#REF!</v>
      </c>
    </row>
    <row r="3144" spans="2:6" x14ac:dyDescent="0.25">
      <c r="B3144" s="20">
        <f>(COUNTIF('Approved Products List'!C$5:C1501,'Approved Products List'!C1501)=1)*1</f>
        <v>0</v>
      </c>
      <c r="C3144" s="19"/>
      <c r="D3144" s="19" t="e">
        <f t="array" ref="D3144">IF(ROWS(D$6:D3144)&lt;=C$5,INDEX('Approved Products List'!$C$5:$C$2890,SMALL(IF($B$6:$B$4551=1,ROW($B$6:$B$4551)-ROW(B$6)+1),ROWS(D$6:D3144))),"")</f>
        <v>#REF!</v>
      </c>
      <c r="E3144" s="19" t="e">
        <f>IF(D3144="", "",MATCH(D3144,'Approved Products List'!C$5:C$2890,0))</f>
        <v>#REF!</v>
      </c>
      <c r="F3144" s="21" t="e">
        <f>IF(D3144="", "",COUNTIF('Approved Products List'!C$5:C$2890,D3144))</f>
        <v>#REF!</v>
      </c>
    </row>
    <row r="3145" spans="2:6" x14ac:dyDescent="0.25">
      <c r="B3145" s="20">
        <f>(COUNTIF('Approved Products List'!C$5:C1502,'Approved Products List'!C1502)=1)*1</f>
        <v>0</v>
      </c>
      <c r="C3145" s="19"/>
      <c r="D3145" s="19" t="e">
        <f t="array" ref="D3145">IF(ROWS(D$6:D3145)&lt;=C$5,INDEX('Approved Products List'!$C$5:$C$2890,SMALL(IF($B$6:$B$4551=1,ROW($B$6:$B$4551)-ROW(B$6)+1),ROWS(D$6:D3145))),"")</f>
        <v>#REF!</v>
      </c>
      <c r="E3145" s="19" t="e">
        <f>IF(D3145="", "",MATCH(D3145,'Approved Products List'!C$5:C$2890,0))</f>
        <v>#REF!</v>
      </c>
      <c r="F3145" s="21" t="e">
        <f>IF(D3145="", "",COUNTIF('Approved Products List'!C$5:C$2890,D3145))</f>
        <v>#REF!</v>
      </c>
    </row>
    <row r="3146" spans="2:6" x14ac:dyDescent="0.25">
      <c r="B3146" s="20">
        <f>(COUNTIF('Approved Products List'!C$5:C1503,'Approved Products List'!C1503)=1)*1</f>
        <v>0</v>
      </c>
      <c r="C3146" s="19"/>
      <c r="D3146" s="19" t="e">
        <f t="array" ref="D3146">IF(ROWS(D$6:D3146)&lt;=C$5,INDEX('Approved Products List'!$C$5:$C$2890,SMALL(IF($B$6:$B$4551=1,ROW($B$6:$B$4551)-ROW(B$6)+1),ROWS(D$6:D3146))),"")</f>
        <v>#REF!</v>
      </c>
      <c r="E3146" s="19" t="e">
        <f>IF(D3146="", "",MATCH(D3146,'Approved Products List'!C$5:C$2890,0))</f>
        <v>#REF!</v>
      </c>
      <c r="F3146" s="21" t="e">
        <f>IF(D3146="", "",COUNTIF('Approved Products List'!C$5:C$2890,D3146))</f>
        <v>#REF!</v>
      </c>
    </row>
    <row r="3147" spans="2:6" x14ac:dyDescent="0.25">
      <c r="B3147" s="20">
        <f>(COUNTIF('Approved Products List'!C$5:C1504,'Approved Products List'!C1504)=1)*1</f>
        <v>0</v>
      </c>
      <c r="C3147" s="19"/>
      <c r="D3147" s="19" t="e">
        <f t="array" ref="D3147">IF(ROWS(D$6:D3147)&lt;=C$5,INDEX('Approved Products List'!$C$5:$C$2890,SMALL(IF($B$6:$B$4551=1,ROW($B$6:$B$4551)-ROW(B$6)+1),ROWS(D$6:D3147))),"")</f>
        <v>#REF!</v>
      </c>
      <c r="E3147" s="19" t="e">
        <f>IF(D3147="", "",MATCH(D3147,'Approved Products List'!C$5:C$2890,0))</f>
        <v>#REF!</v>
      </c>
      <c r="F3147" s="21" t="e">
        <f>IF(D3147="", "",COUNTIF('Approved Products List'!C$5:C$2890,D3147))</f>
        <v>#REF!</v>
      </c>
    </row>
    <row r="3148" spans="2:6" x14ac:dyDescent="0.25">
      <c r="B3148" s="20">
        <f>(COUNTIF('Approved Products List'!C$5:C1505,'Approved Products List'!C1505)=1)*1</f>
        <v>0</v>
      </c>
      <c r="C3148" s="19"/>
      <c r="D3148" s="19" t="e">
        <f t="array" ref="D3148">IF(ROWS(D$6:D3148)&lt;=C$5,INDEX('Approved Products List'!$C$5:$C$2890,SMALL(IF($B$6:$B$4551=1,ROW($B$6:$B$4551)-ROW(B$6)+1),ROWS(D$6:D3148))),"")</f>
        <v>#REF!</v>
      </c>
      <c r="E3148" s="19" t="e">
        <f>IF(D3148="", "",MATCH(D3148,'Approved Products List'!C$5:C$2890,0))</f>
        <v>#REF!</v>
      </c>
      <c r="F3148" s="21" t="e">
        <f>IF(D3148="", "",COUNTIF('Approved Products List'!C$5:C$2890,D3148))</f>
        <v>#REF!</v>
      </c>
    </row>
    <row r="3149" spans="2:6" x14ac:dyDescent="0.25">
      <c r="B3149" s="20">
        <f>(COUNTIF('Approved Products List'!C$5:C1506,'Approved Products List'!C1506)=1)*1</f>
        <v>0</v>
      </c>
      <c r="C3149" s="19"/>
      <c r="D3149" s="19" t="e">
        <f t="array" ref="D3149">IF(ROWS(D$6:D3149)&lt;=C$5,INDEX('Approved Products List'!$C$5:$C$2890,SMALL(IF($B$6:$B$4551=1,ROW($B$6:$B$4551)-ROW(B$6)+1),ROWS(D$6:D3149))),"")</f>
        <v>#REF!</v>
      </c>
      <c r="E3149" s="19" t="e">
        <f>IF(D3149="", "",MATCH(D3149,'Approved Products List'!C$5:C$2890,0))</f>
        <v>#REF!</v>
      </c>
      <c r="F3149" s="21" t="e">
        <f>IF(D3149="", "",COUNTIF('Approved Products List'!C$5:C$2890,D3149))</f>
        <v>#REF!</v>
      </c>
    </row>
    <row r="3150" spans="2:6" x14ac:dyDescent="0.25">
      <c r="B3150" s="20">
        <f>(COUNTIF('Approved Products List'!C$5:C1507,'Approved Products List'!C1507)=1)*1</f>
        <v>0</v>
      </c>
      <c r="C3150" s="19"/>
      <c r="D3150" s="19" t="e">
        <f t="array" ref="D3150">IF(ROWS(D$6:D3150)&lt;=C$5,INDEX('Approved Products List'!$C$5:$C$2890,SMALL(IF($B$6:$B$4551=1,ROW($B$6:$B$4551)-ROW(B$6)+1),ROWS(D$6:D3150))),"")</f>
        <v>#REF!</v>
      </c>
      <c r="E3150" s="19" t="e">
        <f>IF(D3150="", "",MATCH(D3150,'Approved Products List'!C$5:C$2890,0))</f>
        <v>#REF!</v>
      </c>
      <c r="F3150" s="21" t="e">
        <f>IF(D3150="", "",COUNTIF('Approved Products List'!C$5:C$2890,D3150))</f>
        <v>#REF!</v>
      </c>
    </row>
    <row r="3151" spans="2:6" x14ac:dyDescent="0.25">
      <c r="B3151" s="20">
        <f>(COUNTIF('Approved Products List'!C$5:C1508,'Approved Products List'!C1508)=1)*1</f>
        <v>0</v>
      </c>
      <c r="C3151" s="19"/>
      <c r="D3151" s="19" t="e">
        <f t="array" ref="D3151">IF(ROWS(D$6:D3151)&lt;=C$5,INDEX('Approved Products List'!$C$5:$C$2890,SMALL(IF($B$6:$B$4551=1,ROW($B$6:$B$4551)-ROW(B$6)+1),ROWS(D$6:D3151))),"")</f>
        <v>#REF!</v>
      </c>
      <c r="E3151" s="19" t="e">
        <f>IF(D3151="", "",MATCH(D3151,'Approved Products List'!C$5:C$2890,0))</f>
        <v>#REF!</v>
      </c>
      <c r="F3151" s="21" t="e">
        <f>IF(D3151="", "",COUNTIF('Approved Products List'!C$5:C$2890,D3151))</f>
        <v>#REF!</v>
      </c>
    </row>
    <row r="3152" spans="2:6" x14ac:dyDescent="0.25">
      <c r="B3152" s="20">
        <f>(COUNTIF('Approved Products List'!C$5:C1509,'Approved Products List'!C1509)=1)*1</f>
        <v>0</v>
      </c>
      <c r="C3152" s="19"/>
      <c r="D3152" s="19" t="e">
        <f t="array" ref="D3152">IF(ROWS(D$6:D3152)&lt;=C$5,INDEX('Approved Products List'!$C$5:$C$2890,SMALL(IF($B$6:$B$4551=1,ROW($B$6:$B$4551)-ROW(B$6)+1),ROWS(D$6:D3152))),"")</f>
        <v>#REF!</v>
      </c>
      <c r="E3152" s="19" t="e">
        <f>IF(D3152="", "",MATCH(D3152,'Approved Products List'!C$5:C$2890,0))</f>
        <v>#REF!</v>
      </c>
      <c r="F3152" s="21" t="e">
        <f>IF(D3152="", "",COUNTIF('Approved Products List'!C$5:C$2890,D3152))</f>
        <v>#REF!</v>
      </c>
    </row>
    <row r="3153" spans="2:6" x14ac:dyDescent="0.25">
      <c r="B3153" s="20">
        <f>(COUNTIF('Approved Products List'!C$5:C1510,'Approved Products List'!C1510)=1)*1</f>
        <v>0</v>
      </c>
      <c r="C3153" s="19"/>
      <c r="D3153" s="19" t="e">
        <f t="array" ref="D3153">IF(ROWS(D$6:D3153)&lt;=C$5,INDEX('Approved Products List'!$C$5:$C$2890,SMALL(IF($B$6:$B$4551=1,ROW($B$6:$B$4551)-ROW(B$6)+1),ROWS(D$6:D3153))),"")</f>
        <v>#REF!</v>
      </c>
      <c r="E3153" s="19" t="e">
        <f>IF(D3153="", "",MATCH(D3153,'Approved Products List'!C$5:C$2890,0))</f>
        <v>#REF!</v>
      </c>
      <c r="F3153" s="21" t="e">
        <f>IF(D3153="", "",COUNTIF('Approved Products List'!C$5:C$2890,D3153))</f>
        <v>#REF!</v>
      </c>
    </row>
    <row r="3154" spans="2:6" x14ac:dyDescent="0.25">
      <c r="B3154" s="20">
        <f>(COUNTIF('Approved Products List'!C$5:C1511,'Approved Products List'!C1511)=1)*1</f>
        <v>0</v>
      </c>
      <c r="C3154" s="19"/>
      <c r="D3154" s="19" t="e">
        <f t="array" ref="D3154">IF(ROWS(D$6:D3154)&lt;=C$5,INDEX('Approved Products List'!$C$5:$C$2890,SMALL(IF($B$6:$B$4551=1,ROW($B$6:$B$4551)-ROW(B$6)+1),ROWS(D$6:D3154))),"")</f>
        <v>#REF!</v>
      </c>
      <c r="E3154" s="19" t="e">
        <f>IF(D3154="", "",MATCH(D3154,'Approved Products List'!C$5:C$2890,0))</f>
        <v>#REF!</v>
      </c>
      <c r="F3154" s="21" t="e">
        <f>IF(D3154="", "",COUNTIF('Approved Products List'!C$5:C$2890,D3154))</f>
        <v>#REF!</v>
      </c>
    </row>
    <row r="3155" spans="2:6" x14ac:dyDescent="0.25">
      <c r="B3155" s="20">
        <f>(COUNTIF('Approved Products List'!C$5:C1512,'Approved Products List'!C1512)=1)*1</f>
        <v>0</v>
      </c>
      <c r="C3155" s="19"/>
      <c r="D3155" s="19" t="e">
        <f t="array" ref="D3155">IF(ROWS(D$6:D3155)&lt;=C$5,INDEX('Approved Products List'!$C$5:$C$2890,SMALL(IF($B$6:$B$4551=1,ROW($B$6:$B$4551)-ROW(B$6)+1),ROWS(D$6:D3155))),"")</f>
        <v>#REF!</v>
      </c>
      <c r="E3155" s="19" t="e">
        <f>IF(D3155="", "",MATCH(D3155,'Approved Products List'!C$5:C$2890,0))</f>
        <v>#REF!</v>
      </c>
      <c r="F3155" s="21" t="e">
        <f>IF(D3155="", "",COUNTIF('Approved Products List'!C$5:C$2890,D3155))</f>
        <v>#REF!</v>
      </c>
    </row>
    <row r="3156" spans="2:6" x14ac:dyDescent="0.25">
      <c r="B3156" s="20">
        <f>(COUNTIF('Approved Products List'!C$5:C1513,'Approved Products List'!C1513)=1)*1</f>
        <v>0</v>
      </c>
      <c r="C3156" s="19"/>
      <c r="D3156" s="19" t="e">
        <f t="array" ref="D3156">IF(ROWS(D$6:D3156)&lt;=C$5,INDEX('Approved Products List'!$C$5:$C$2890,SMALL(IF($B$6:$B$4551=1,ROW($B$6:$B$4551)-ROW(B$6)+1),ROWS(D$6:D3156))),"")</f>
        <v>#REF!</v>
      </c>
      <c r="E3156" s="19" t="e">
        <f>IF(D3156="", "",MATCH(D3156,'Approved Products List'!C$5:C$2890,0))</f>
        <v>#REF!</v>
      </c>
      <c r="F3156" s="21" t="e">
        <f>IF(D3156="", "",COUNTIF('Approved Products List'!C$5:C$2890,D3156))</f>
        <v>#REF!</v>
      </c>
    </row>
    <row r="3157" spans="2:6" x14ac:dyDescent="0.25">
      <c r="B3157" s="20">
        <f>(COUNTIF('Approved Products List'!C$5:C1514,'Approved Products List'!C1514)=1)*1</f>
        <v>0</v>
      </c>
      <c r="C3157" s="19"/>
      <c r="D3157" s="19" t="e">
        <f t="array" ref="D3157">IF(ROWS(D$6:D3157)&lt;=C$5,INDEX('Approved Products List'!$C$5:$C$2890,SMALL(IF($B$6:$B$4551=1,ROW($B$6:$B$4551)-ROW(B$6)+1),ROWS(D$6:D3157))),"")</f>
        <v>#REF!</v>
      </c>
      <c r="E3157" s="19" t="e">
        <f>IF(D3157="", "",MATCH(D3157,'Approved Products List'!C$5:C$2890,0))</f>
        <v>#REF!</v>
      </c>
      <c r="F3157" s="21" t="e">
        <f>IF(D3157="", "",COUNTIF('Approved Products List'!C$5:C$2890,D3157))</f>
        <v>#REF!</v>
      </c>
    </row>
    <row r="3158" spans="2:6" x14ac:dyDescent="0.25">
      <c r="B3158" s="20">
        <f>(COUNTIF('Approved Products List'!C$5:C1515,'Approved Products List'!C1515)=1)*1</f>
        <v>0</v>
      </c>
      <c r="C3158" s="19"/>
      <c r="D3158" s="19" t="e">
        <f t="array" ref="D3158">IF(ROWS(D$6:D3158)&lt;=C$5,INDEX('Approved Products List'!$C$5:$C$2890,SMALL(IF($B$6:$B$4551=1,ROW($B$6:$B$4551)-ROW(B$6)+1),ROWS(D$6:D3158))),"")</f>
        <v>#REF!</v>
      </c>
      <c r="E3158" s="19" t="e">
        <f>IF(D3158="", "",MATCH(D3158,'Approved Products List'!C$5:C$2890,0))</f>
        <v>#REF!</v>
      </c>
      <c r="F3158" s="21" t="e">
        <f>IF(D3158="", "",COUNTIF('Approved Products List'!C$5:C$2890,D3158))</f>
        <v>#REF!</v>
      </c>
    </row>
    <row r="3159" spans="2:6" x14ac:dyDescent="0.25">
      <c r="B3159" s="20">
        <f>(COUNTIF('Approved Products List'!C$5:C1516,'Approved Products List'!C1516)=1)*1</f>
        <v>0</v>
      </c>
      <c r="C3159" s="19"/>
      <c r="D3159" s="19" t="e">
        <f t="array" ref="D3159">IF(ROWS(D$6:D3159)&lt;=C$5,INDEX('Approved Products List'!$C$5:$C$2890,SMALL(IF($B$6:$B$4551=1,ROW($B$6:$B$4551)-ROW(B$6)+1),ROWS(D$6:D3159))),"")</f>
        <v>#REF!</v>
      </c>
      <c r="E3159" s="19" t="e">
        <f>IF(D3159="", "",MATCH(D3159,'Approved Products List'!C$5:C$2890,0))</f>
        <v>#REF!</v>
      </c>
      <c r="F3159" s="21" t="e">
        <f>IF(D3159="", "",COUNTIF('Approved Products List'!C$5:C$2890,D3159))</f>
        <v>#REF!</v>
      </c>
    </row>
    <row r="3160" spans="2:6" x14ac:dyDescent="0.25">
      <c r="B3160" s="20">
        <f>(COUNTIF('Approved Products List'!C$5:C1517,'Approved Products List'!C1517)=1)*1</f>
        <v>0</v>
      </c>
      <c r="C3160" s="19"/>
      <c r="D3160" s="19" t="e">
        <f t="array" ref="D3160">IF(ROWS(D$6:D3160)&lt;=C$5,INDEX('Approved Products List'!$C$5:$C$2890,SMALL(IF($B$6:$B$4551=1,ROW($B$6:$B$4551)-ROW(B$6)+1),ROWS(D$6:D3160))),"")</f>
        <v>#REF!</v>
      </c>
      <c r="E3160" s="19" t="e">
        <f>IF(D3160="", "",MATCH(D3160,'Approved Products List'!C$5:C$2890,0))</f>
        <v>#REF!</v>
      </c>
      <c r="F3160" s="21" t="e">
        <f>IF(D3160="", "",COUNTIF('Approved Products List'!C$5:C$2890,D3160))</f>
        <v>#REF!</v>
      </c>
    </row>
    <row r="3161" spans="2:6" x14ac:dyDescent="0.25">
      <c r="B3161" s="20">
        <f>(COUNTIF('Approved Products List'!C$5:C1518,'Approved Products List'!C1518)=1)*1</f>
        <v>0</v>
      </c>
      <c r="C3161" s="19"/>
      <c r="D3161" s="19" t="e">
        <f t="array" ref="D3161">IF(ROWS(D$6:D3161)&lt;=C$5,INDEX('Approved Products List'!$C$5:$C$2890,SMALL(IF($B$6:$B$4551=1,ROW($B$6:$B$4551)-ROW(B$6)+1),ROWS(D$6:D3161))),"")</f>
        <v>#REF!</v>
      </c>
      <c r="E3161" s="19" t="e">
        <f>IF(D3161="", "",MATCH(D3161,'Approved Products List'!C$5:C$2890,0))</f>
        <v>#REF!</v>
      </c>
      <c r="F3161" s="21" t="e">
        <f>IF(D3161="", "",COUNTIF('Approved Products List'!C$5:C$2890,D3161))</f>
        <v>#REF!</v>
      </c>
    </row>
    <row r="3162" spans="2:6" x14ac:dyDescent="0.25">
      <c r="B3162" s="20">
        <f>(COUNTIF('Approved Products List'!C$5:C1519,'Approved Products List'!C1519)=1)*1</f>
        <v>0</v>
      </c>
      <c r="C3162" s="19"/>
      <c r="D3162" s="19" t="e">
        <f t="array" ref="D3162">IF(ROWS(D$6:D3162)&lt;=C$5,INDEX('Approved Products List'!$C$5:$C$2890,SMALL(IF($B$6:$B$4551=1,ROW($B$6:$B$4551)-ROW(B$6)+1),ROWS(D$6:D3162))),"")</f>
        <v>#REF!</v>
      </c>
      <c r="E3162" s="19" t="e">
        <f>IF(D3162="", "",MATCH(D3162,'Approved Products List'!C$5:C$2890,0))</f>
        <v>#REF!</v>
      </c>
      <c r="F3162" s="21" t="e">
        <f>IF(D3162="", "",COUNTIF('Approved Products List'!C$5:C$2890,D3162))</f>
        <v>#REF!</v>
      </c>
    </row>
    <row r="3163" spans="2:6" x14ac:dyDescent="0.25">
      <c r="B3163" s="20">
        <f>(COUNTIF('Approved Products List'!C$5:C1520,'Approved Products List'!C1520)=1)*1</f>
        <v>0</v>
      </c>
      <c r="C3163" s="19"/>
      <c r="D3163" s="19" t="e">
        <f t="array" ref="D3163">IF(ROWS(D$6:D3163)&lt;=C$5,INDEX('Approved Products List'!$C$5:$C$2890,SMALL(IF($B$6:$B$4551=1,ROW($B$6:$B$4551)-ROW(B$6)+1),ROWS(D$6:D3163))),"")</f>
        <v>#REF!</v>
      </c>
      <c r="E3163" s="19" t="e">
        <f>IF(D3163="", "",MATCH(D3163,'Approved Products List'!C$5:C$2890,0))</f>
        <v>#REF!</v>
      </c>
      <c r="F3163" s="21" t="e">
        <f>IF(D3163="", "",COUNTIF('Approved Products List'!C$5:C$2890,D3163))</f>
        <v>#REF!</v>
      </c>
    </row>
    <row r="3164" spans="2:6" x14ac:dyDescent="0.25">
      <c r="B3164" s="20">
        <f>(COUNTIF('Approved Products List'!C$5:C1521,'Approved Products List'!C1521)=1)*1</f>
        <v>0</v>
      </c>
      <c r="C3164" s="19"/>
      <c r="D3164" s="19" t="e">
        <f t="array" ref="D3164">IF(ROWS(D$6:D3164)&lt;=C$5,INDEX('Approved Products List'!$C$5:$C$2890,SMALL(IF($B$6:$B$4551=1,ROW($B$6:$B$4551)-ROW(B$6)+1),ROWS(D$6:D3164))),"")</f>
        <v>#REF!</v>
      </c>
      <c r="E3164" s="19" t="e">
        <f>IF(D3164="", "",MATCH(D3164,'Approved Products List'!C$5:C$2890,0))</f>
        <v>#REF!</v>
      </c>
      <c r="F3164" s="21" t="e">
        <f>IF(D3164="", "",COUNTIF('Approved Products List'!C$5:C$2890,D3164))</f>
        <v>#REF!</v>
      </c>
    </row>
    <row r="3165" spans="2:6" x14ac:dyDescent="0.25">
      <c r="B3165" s="20">
        <f>(COUNTIF('Approved Products List'!C$5:C1522,'Approved Products List'!C1522)=1)*1</f>
        <v>0</v>
      </c>
      <c r="C3165" s="19"/>
      <c r="D3165" s="19" t="e">
        <f t="array" ref="D3165">IF(ROWS(D$6:D3165)&lt;=C$5,INDEX('Approved Products List'!$C$5:$C$2890,SMALL(IF($B$6:$B$4551=1,ROW($B$6:$B$4551)-ROW(B$6)+1),ROWS(D$6:D3165))),"")</f>
        <v>#REF!</v>
      </c>
      <c r="E3165" s="19" t="e">
        <f>IF(D3165="", "",MATCH(D3165,'Approved Products List'!C$5:C$2890,0))</f>
        <v>#REF!</v>
      </c>
      <c r="F3165" s="21" t="e">
        <f>IF(D3165="", "",COUNTIF('Approved Products List'!C$5:C$2890,D3165))</f>
        <v>#REF!</v>
      </c>
    </row>
    <row r="3166" spans="2:6" x14ac:dyDescent="0.25">
      <c r="B3166" s="20">
        <f>(COUNTIF('Approved Products List'!C$5:C1523,'Approved Products List'!C1523)=1)*1</f>
        <v>0</v>
      </c>
      <c r="C3166" s="19"/>
      <c r="D3166" s="19" t="e">
        <f t="array" ref="D3166">IF(ROWS(D$6:D3166)&lt;=C$5,INDEX('Approved Products List'!$C$5:$C$2890,SMALL(IF($B$6:$B$4551=1,ROW($B$6:$B$4551)-ROW(B$6)+1),ROWS(D$6:D3166))),"")</f>
        <v>#REF!</v>
      </c>
      <c r="E3166" s="19" t="e">
        <f>IF(D3166="", "",MATCH(D3166,'Approved Products List'!C$5:C$2890,0))</f>
        <v>#REF!</v>
      </c>
      <c r="F3166" s="21" t="e">
        <f>IF(D3166="", "",COUNTIF('Approved Products List'!C$5:C$2890,D3166))</f>
        <v>#REF!</v>
      </c>
    </row>
    <row r="3167" spans="2:6" x14ac:dyDescent="0.25">
      <c r="B3167" s="20">
        <f>(COUNTIF('Approved Products List'!C$5:C1524,'Approved Products List'!C1524)=1)*1</f>
        <v>0</v>
      </c>
      <c r="C3167" s="19"/>
      <c r="D3167" s="19" t="e">
        <f t="array" ref="D3167">IF(ROWS(D$6:D3167)&lt;=C$5,INDEX('Approved Products List'!$C$5:$C$2890,SMALL(IF($B$6:$B$4551=1,ROW($B$6:$B$4551)-ROW(B$6)+1),ROWS(D$6:D3167))),"")</f>
        <v>#REF!</v>
      </c>
      <c r="E3167" s="19" t="e">
        <f>IF(D3167="", "",MATCH(D3167,'Approved Products List'!C$5:C$2890,0))</f>
        <v>#REF!</v>
      </c>
      <c r="F3167" s="21" t="e">
        <f>IF(D3167="", "",COUNTIF('Approved Products List'!C$5:C$2890,D3167))</f>
        <v>#REF!</v>
      </c>
    </row>
    <row r="3168" spans="2:6" x14ac:dyDescent="0.25">
      <c r="B3168" s="20">
        <f>(COUNTIF('Approved Products List'!C$5:C1525,'Approved Products List'!C1525)=1)*1</f>
        <v>0</v>
      </c>
      <c r="C3168" s="19"/>
      <c r="D3168" s="19" t="e">
        <f t="array" ref="D3168">IF(ROWS(D$6:D3168)&lt;=C$5,INDEX('Approved Products List'!$C$5:$C$2890,SMALL(IF($B$6:$B$4551=1,ROW($B$6:$B$4551)-ROW(B$6)+1),ROWS(D$6:D3168))),"")</f>
        <v>#REF!</v>
      </c>
      <c r="E3168" s="19" t="e">
        <f>IF(D3168="", "",MATCH(D3168,'Approved Products List'!C$5:C$2890,0))</f>
        <v>#REF!</v>
      </c>
      <c r="F3168" s="21" t="e">
        <f>IF(D3168="", "",COUNTIF('Approved Products List'!C$5:C$2890,D3168))</f>
        <v>#REF!</v>
      </c>
    </row>
    <row r="3169" spans="2:6" x14ac:dyDescent="0.25">
      <c r="B3169" s="20">
        <f>(COUNTIF('Approved Products List'!C$5:C1526,'Approved Products List'!C1526)=1)*1</f>
        <v>0</v>
      </c>
      <c r="C3169" s="19"/>
      <c r="D3169" s="19" t="e">
        <f t="array" ref="D3169">IF(ROWS(D$6:D3169)&lt;=C$5,INDEX('Approved Products List'!$C$5:$C$2890,SMALL(IF($B$6:$B$4551=1,ROW($B$6:$B$4551)-ROW(B$6)+1),ROWS(D$6:D3169))),"")</f>
        <v>#REF!</v>
      </c>
      <c r="E3169" s="19" t="e">
        <f>IF(D3169="", "",MATCH(D3169,'Approved Products List'!C$5:C$2890,0))</f>
        <v>#REF!</v>
      </c>
      <c r="F3169" s="21" t="e">
        <f>IF(D3169="", "",COUNTIF('Approved Products List'!C$5:C$2890,D3169))</f>
        <v>#REF!</v>
      </c>
    </row>
    <row r="3170" spans="2:6" x14ac:dyDescent="0.25">
      <c r="B3170" s="20">
        <f>(COUNTIF('Approved Products List'!C$5:C1527,'Approved Products List'!C1527)=1)*1</f>
        <v>0</v>
      </c>
      <c r="C3170" s="19"/>
      <c r="D3170" s="19" t="e">
        <f t="array" ref="D3170">IF(ROWS(D$6:D3170)&lt;=C$5,INDEX('Approved Products List'!$C$5:$C$2890,SMALL(IF($B$6:$B$4551=1,ROW($B$6:$B$4551)-ROW(B$6)+1),ROWS(D$6:D3170))),"")</f>
        <v>#REF!</v>
      </c>
      <c r="E3170" s="19" t="e">
        <f>IF(D3170="", "",MATCH(D3170,'Approved Products List'!C$5:C$2890,0))</f>
        <v>#REF!</v>
      </c>
      <c r="F3170" s="21" t="e">
        <f>IF(D3170="", "",COUNTIF('Approved Products List'!C$5:C$2890,D3170))</f>
        <v>#REF!</v>
      </c>
    </row>
    <row r="3171" spans="2:6" x14ac:dyDescent="0.25">
      <c r="B3171" s="20">
        <f>(COUNTIF('Approved Products List'!C$5:C1528,'Approved Products List'!C1528)=1)*1</f>
        <v>0</v>
      </c>
      <c r="C3171" s="19"/>
      <c r="D3171" s="19" t="e">
        <f t="array" ref="D3171">IF(ROWS(D$6:D3171)&lt;=C$5,INDEX('Approved Products List'!$C$5:$C$2890,SMALL(IF($B$6:$B$4551=1,ROW($B$6:$B$4551)-ROW(B$6)+1),ROWS(D$6:D3171))),"")</f>
        <v>#REF!</v>
      </c>
      <c r="E3171" s="19" t="e">
        <f>IF(D3171="", "",MATCH(D3171,'Approved Products List'!C$5:C$2890,0))</f>
        <v>#REF!</v>
      </c>
      <c r="F3171" s="21" t="e">
        <f>IF(D3171="", "",COUNTIF('Approved Products List'!C$5:C$2890,D3171))</f>
        <v>#REF!</v>
      </c>
    </row>
    <row r="3172" spans="2:6" x14ac:dyDescent="0.25">
      <c r="B3172" s="20">
        <f>(COUNTIF('Approved Products List'!C$5:C1529,'Approved Products List'!C1529)=1)*1</f>
        <v>0</v>
      </c>
      <c r="C3172" s="19"/>
      <c r="D3172" s="19" t="e">
        <f t="array" ref="D3172">IF(ROWS(D$6:D3172)&lt;=C$5,INDEX('Approved Products List'!$C$5:$C$2890,SMALL(IF($B$6:$B$4551=1,ROW($B$6:$B$4551)-ROW(B$6)+1),ROWS(D$6:D3172))),"")</f>
        <v>#REF!</v>
      </c>
      <c r="E3172" s="19" t="e">
        <f>IF(D3172="", "",MATCH(D3172,'Approved Products List'!C$5:C$2890,0))</f>
        <v>#REF!</v>
      </c>
      <c r="F3172" s="21" t="e">
        <f>IF(D3172="", "",COUNTIF('Approved Products List'!C$5:C$2890,D3172))</f>
        <v>#REF!</v>
      </c>
    </row>
    <row r="3173" spans="2:6" x14ac:dyDescent="0.25">
      <c r="B3173" s="20">
        <f>(COUNTIF('Approved Products List'!C$5:C1530,'Approved Products List'!C1530)=1)*1</f>
        <v>0</v>
      </c>
      <c r="C3173" s="19"/>
      <c r="D3173" s="19" t="e">
        <f t="array" ref="D3173">IF(ROWS(D$6:D3173)&lt;=C$5,INDEX('Approved Products List'!$C$5:$C$2890,SMALL(IF($B$6:$B$4551=1,ROW($B$6:$B$4551)-ROW(B$6)+1),ROWS(D$6:D3173))),"")</f>
        <v>#REF!</v>
      </c>
      <c r="E3173" s="19" t="e">
        <f>IF(D3173="", "",MATCH(D3173,'Approved Products List'!C$5:C$2890,0))</f>
        <v>#REF!</v>
      </c>
      <c r="F3173" s="21" t="e">
        <f>IF(D3173="", "",COUNTIF('Approved Products List'!C$5:C$2890,D3173))</f>
        <v>#REF!</v>
      </c>
    </row>
    <row r="3174" spans="2:6" x14ac:dyDescent="0.25">
      <c r="B3174" s="20">
        <f>(COUNTIF('Approved Products List'!C$5:C1531,'Approved Products List'!C1531)=1)*1</f>
        <v>0</v>
      </c>
      <c r="C3174" s="19"/>
      <c r="D3174" s="19" t="e">
        <f t="array" ref="D3174">IF(ROWS(D$6:D3174)&lt;=C$5,INDEX('Approved Products List'!$C$5:$C$2890,SMALL(IF($B$6:$B$4551=1,ROW($B$6:$B$4551)-ROW(B$6)+1),ROWS(D$6:D3174))),"")</f>
        <v>#REF!</v>
      </c>
      <c r="E3174" s="19" t="e">
        <f>IF(D3174="", "",MATCH(D3174,'Approved Products List'!C$5:C$2890,0))</f>
        <v>#REF!</v>
      </c>
      <c r="F3174" s="21" t="e">
        <f>IF(D3174="", "",COUNTIF('Approved Products List'!C$5:C$2890,D3174))</f>
        <v>#REF!</v>
      </c>
    </row>
    <row r="3175" spans="2:6" x14ac:dyDescent="0.25">
      <c r="B3175" s="20">
        <f>(COUNTIF('Approved Products List'!C$5:C1532,'Approved Products List'!C1532)=1)*1</f>
        <v>0</v>
      </c>
      <c r="C3175" s="19"/>
      <c r="D3175" s="19" t="e">
        <f t="array" ref="D3175">IF(ROWS(D$6:D3175)&lt;=C$5,INDEX('Approved Products List'!$C$5:$C$2890,SMALL(IF($B$6:$B$4551=1,ROW($B$6:$B$4551)-ROW(B$6)+1),ROWS(D$6:D3175))),"")</f>
        <v>#REF!</v>
      </c>
      <c r="E3175" s="19" t="e">
        <f>IF(D3175="", "",MATCH(D3175,'Approved Products List'!C$5:C$2890,0))</f>
        <v>#REF!</v>
      </c>
      <c r="F3175" s="21" t="e">
        <f>IF(D3175="", "",COUNTIF('Approved Products List'!C$5:C$2890,D3175))</f>
        <v>#REF!</v>
      </c>
    </row>
    <row r="3176" spans="2:6" x14ac:dyDescent="0.25">
      <c r="B3176" s="20">
        <f>(COUNTIF('Approved Products List'!C$5:C1533,'Approved Products List'!C1533)=1)*1</f>
        <v>0</v>
      </c>
      <c r="C3176" s="19"/>
      <c r="D3176" s="19" t="e">
        <f t="array" ref="D3176">IF(ROWS(D$6:D3176)&lt;=C$5,INDEX('Approved Products List'!$C$5:$C$2890,SMALL(IF($B$6:$B$4551=1,ROW($B$6:$B$4551)-ROW(B$6)+1),ROWS(D$6:D3176))),"")</f>
        <v>#REF!</v>
      </c>
      <c r="E3176" s="19" t="e">
        <f>IF(D3176="", "",MATCH(D3176,'Approved Products List'!C$5:C$2890,0))</f>
        <v>#REF!</v>
      </c>
      <c r="F3176" s="21" t="e">
        <f>IF(D3176="", "",COUNTIF('Approved Products List'!C$5:C$2890,D3176))</f>
        <v>#REF!</v>
      </c>
    </row>
    <row r="3177" spans="2:6" x14ac:dyDescent="0.25">
      <c r="B3177" s="20">
        <f>(COUNTIF('Approved Products List'!C$5:C1534,'Approved Products List'!C1534)=1)*1</f>
        <v>0</v>
      </c>
      <c r="C3177" s="19"/>
      <c r="D3177" s="19" t="e">
        <f t="array" ref="D3177">IF(ROWS(D$6:D3177)&lt;=C$5,INDEX('Approved Products List'!$C$5:$C$2890,SMALL(IF($B$6:$B$4551=1,ROW($B$6:$B$4551)-ROW(B$6)+1),ROWS(D$6:D3177))),"")</f>
        <v>#REF!</v>
      </c>
      <c r="E3177" s="19" t="e">
        <f>IF(D3177="", "",MATCH(D3177,'Approved Products List'!C$5:C$2890,0))</f>
        <v>#REF!</v>
      </c>
      <c r="F3177" s="21" t="e">
        <f>IF(D3177="", "",COUNTIF('Approved Products List'!C$5:C$2890,D3177))</f>
        <v>#REF!</v>
      </c>
    </row>
    <row r="3178" spans="2:6" x14ac:dyDescent="0.25">
      <c r="B3178" s="20">
        <f>(COUNTIF('Approved Products List'!C$5:C1535,'Approved Products List'!C1535)=1)*1</f>
        <v>0</v>
      </c>
      <c r="C3178" s="19"/>
      <c r="D3178" s="19" t="e">
        <f t="array" ref="D3178">IF(ROWS(D$6:D3178)&lt;=C$5,INDEX('Approved Products List'!$C$5:$C$2890,SMALL(IF($B$6:$B$4551=1,ROW($B$6:$B$4551)-ROW(B$6)+1),ROWS(D$6:D3178))),"")</f>
        <v>#REF!</v>
      </c>
      <c r="E3178" s="19" t="e">
        <f>IF(D3178="", "",MATCH(D3178,'Approved Products List'!C$5:C$2890,0))</f>
        <v>#REF!</v>
      </c>
      <c r="F3178" s="21" t="e">
        <f>IF(D3178="", "",COUNTIF('Approved Products List'!C$5:C$2890,D3178))</f>
        <v>#REF!</v>
      </c>
    </row>
    <row r="3179" spans="2:6" x14ac:dyDescent="0.25">
      <c r="B3179" s="20">
        <f>(COUNTIF('Approved Products List'!C$5:C1536,'Approved Products List'!C1536)=1)*1</f>
        <v>0</v>
      </c>
      <c r="C3179" s="19"/>
      <c r="D3179" s="19" t="e">
        <f t="array" ref="D3179">IF(ROWS(D$6:D3179)&lt;=C$5,INDEX('Approved Products List'!$C$5:$C$2890,SMALL(IF($B$6:$B$4551=1,ROW($B$6:$B$4551)-ROW(B$6)+1),ROWS(D$6:D3179))),"")</f>
        <v>#REF!</v>
      </c>
      <c r="E3179" s="19" t="e">
        <f>IF(D3179="", "",MATCH(D3179,'Approved Products List'!C$5:C$2890,0))</f>
        <v>#REF!</v>
      </c>
      <c r="F3179" s="21" t="e">
        <f>IF(D3179="", "",COUNTIF('Approved Products List'!C$5:C$2890,D3179))</f>
        <v>#REF!</v>
      </c>
    </row>
    <row r="3180" spans="2:6" x14ac:dyDescent="0.25">
      <c r="B3180" s="20">
        <f>(COUNTIF('Approved Products List'!C$5:C1537,'Approved Products List'!C1537)=1)*1</f>
        <v>0</v>
      </c>
      <c r="C3180" s="19"/>
      <c r="D3180" s="19" t="e">
        <f t="array" ref="D3180">IF(ROWS(D$6:D3180)&lt;=C$5,INDEX('Approved Products List'!$C$5:$C$2890,SMALL(IF($B$6:$B$4551=1,ROW($B$6:$B$4551)-ROW(B$6)+1),ROWS(D$6:D3180))),"")</f>
        <v>#REF!</v>
      </c>
      <c r="E3180" s="19" t="e">
        <f>IF(D3180="", "",MATCH(D3180,'Approved Products List'!C$5:C$2890,0))</f>
        <v>#REF!</v>
      </c>
      <c r="F3180" s="21" t="e">
        <f>IF(D3180="", "",COUNTIF('Approved Products List'!C$5:C$2890,D3180))</f>
        <v>#REF!</v>
      </c>
    </row>
    <row r="3181" spans="2:6" x14ac:dyDescent="0.25">
      <c r="B3181" s="20">
        <f>(COUNTIF('Approved Products List'!C$5:C1538,'Approved Products List'!C1538)=1)*1</f>
        <v>0</v>
      </c>
      <c r="C3181" s="19"/>
      <c r="D3181" s="19" t="e">
        <f t="array" ref="D3181">IF(ROWS(D$6:D3181)&lt;=C$5,INDEX('Approved Products List'!$C$5:$C$2890,SMALL(IF($B$6:$B$4551=1,ROW($B$6:$B$4551)-ROW(B$6)+1),ROWS(D$6:D3181))),"")</f>
        <v>#REF!</v>
      </c>
      <c r="E3181" s="19" t="e">
        <f>IF(D3181="", "",MATCH(D3181,'Approved Products List'!C$5:C$2890,0))</f>
        <v>#REF!</v>
      </c>
      <c r="F3181" s="21" t="e">
        <f>IF(D3181="", "",COUNTIF('Approved Products List'!C$5:C$2890,D3181))</f>
        <v>#REF!</v>
      </c>
    </row>
    <row r="3182" spans="2:6" x14ac:dyDescent="0.25">
      <c r="B3182" s="20">
        <f>(COUNTIF('Approved Products List'!C$5:C1539,'Approved Products List'!C1539)=1)*1</f>
        <v>0</v>
      </c>
      <c r="C3182" s="19"/>
      <c r="D3182" s="19" t="e">
        <f t="array" ref="D3182">IF(ROWS(D$6:D3182)&lt;=C$5,INDEX('Approved Products List'!$C$5:$C$2890,SMALL(IF($B$6:$B$4551=1,ROW($B$6:$B$4551)-ROW(B$6)+1),ROWS(D$6:D3182))),"")</f>
        <v>#REF!</v>
      </c>
      <c r="E3182" s="19" t="e">
        <f>IF(D3182="", "",MATCH(D3182,'Approved Products List'!C$5:C$2890,0))</f>
        <v>#REF!</v>
      </c>
      <c r="F3182" s="21" t="e">
        <f>IF(D3182="", "",COUNTIF('Approved Products List'!C$5:C$2890,D3182))</f>
        <v>#REF!</v>
      </c>
    </row>
    <row r="3183" spans="2:6" x14ac:dyDescent="0.25">
      <c r="B3183" s="20">
        <f>(COUNTIF('Approved Products List'!C$5:C1540,'Approved Products List'!C1540)=1)*1</f>
        <v>0</v>
      </c>
      <c r="C3183" s="19"/>
      <c r="D3183" s="19" t="e">
        <f t="array" ref="D3183">IF(ROWS(D$6:D3183)&lt;=C$5,INDEX('Approved Products List'!$C$5:$C$2890,SMALL(IF($B$6:$B$4551=1,ROW($B$6:$B$4551)-ROW(B$6)+1),ROWS(D$6:D3183))),"")</f>
        <v>#REF!</v>
      </c>
      <c r="E3183" s="19" t="e">
        <f>IF(D3183="", "",MATCH(D3183,'Approved Products List'!C$5:C$2890,0))</f>
        <v>#REF!</v>
      </c>
      <c r="F3183" s="21" t="e">
        <f>IF(D3183="", "",COUNTIF('Approved Products List'!C$5:C$2890,D3183))</f>
        <v>#REF!</v>
      </c>
    </row>
    <row r="3184" spans="2:6" x14ac:dyDescent="0.25">
      <c r="B3184" s="20">
        <f>(COUNTIF('Approved Products List'!C$5:C1541,'Approved Products List'!C1541)=1)*1</f>
        <v>1</v>
      </c>
      <c r="C3184" s="19"/>
      <c r="D3184" s="19" t="e">
        <f t="array" ref="D3184">IF(ROWS(D$6:D3184)&lt;=C$5,INDEX('Approved Products List'!$C$5:$C$2890,SMALL(IF($B$6:$B$4551=1,ROW($B$6:$B$4551)-ROW(B$6)+1),ROWS(D$6:D3184))),"")</f>
        <v>#REF!</v>
      </c>
      <c r="E3184" s="19" t="e">
        <f>IF(D3184="", "",MATCH(D3184,'Approved Products List'!C$5:C$2890,0))</f>
        <v>#REF!</v>
      </c>
      <c r="F3184" s="21" t="e">
        <f>IF(D3184="", "",COUNTIF('Approved Products List'!C$5:C$2890,D3184))</f>
        <v>#REF!</v>
      </c>
    </row>
    <row r="3185" spans="2:6" x14ac:dyDescent="0.25">
      <c r="B3185" s="20">
        <f>(COUNTIF('Approved Products List'!C$5:C1542,'Approved Products List'!C1542)=1)*1</f>
        <v>0</v>
      </c>
      <c r="C3185" s="19"/>
      <c r="D3185" s="19" t="e">
        <f t="array" ref="D3185">IF(ROWS(D$6:D3185)&lt;=C$5,INDEX('Approved Products List'!$C$5:$C$2890,SMALL(IF($B$6:$B$4551=1,ROW($B$6:$B$4551)-ROW(B$6)+1),ROWS(D$6:D3185))),"")</f>
        <v>#REF!</v>
      </c>
      <c r="E3185" s="19" t="e">
        <f>IF(D3185="", "",MATCH(D3185,'Approved Products List'!C$5:C$2890,0))</f>
        <v>#REF!</v>
      </c>
      <c r="F3185" s="21" t="e">
        <f>IF(D3185="", "",COUNTIF('Approved Products List'!C$5:C$2890,D3185))</f>
        <v>#REF!</v>
      </c>
    </row>
    <row r="3186" spans="2:6" x14ac:dyDescent="0.25">
      <c r="B3186" s="20">
        <f>(COUNTIF('Approved Products List'!C$5:C1543,'Approved Products List'!C1543)=1)*1</f>
        <v>0</v>
      </c>
      <c r="C3186" s="19"/>
      <c r="D3186" s="19" t="e">
        <f t="array" ref="D3186">IF(ROWS(D$6:D3186)&lt;=C$5,INDEX('Approved Products List'!$C$5:$C$2890,SMALL(IF($B$6:$B$4551=1,ROW($B$6:$B$4551)-ROW(B$6)+1),ROWS(D$6:D3186))),"")</f>
        <v>#REF!</v>
      </c>
      <c r="E3186" s="19" t="e">
        <f>IF(D3186="", "",MATCH(D3186,'Approved Products List'!C$5:C$2890,0))</f>
        <v>#REF!</v>
      </c>
      <c r="F3186" s="21" t="e">
        <f>IF(D3186="", "",COUNTIF('Approved Products List'!C$5:C$2890,D3186))</f>
        <v>#REF!</v>
      </c>
    </row>
    <row r="3187" spans="2:6" x14ac:dyDescent="0.25">
      <c r="B3187" s="20">
        <f>(COUNTIF('Approved Products List'!C$5:C1544,'Approved Products List'!C1544)=1)*1</f>
        <v>0</v>
      </c>
      <c r="C3187" s="19"/>
      <c r="D3187" s="19" t="e">
        <f t="array" ref="D3187">IF(ROWS(D$6:D3187)&lt;=C$5,INDEX('Approved Products List'!$C$5:$C$2890,SMALL(IF($B$6:$B$4551=1,ROW($B$6:$B$4551)-ROW(B$6)+1),ROWS(D$6:D3187))),"")</f>
        <v>#REF!</v>
      </c>
      <c r="E3187" s="19" t="e">
        <f>IF(D3187="", "",MATCH(D3187,'Approved Products List'!C$5:C$2890,0))</f>
        <v>#REF!</v>
      </c>
      <c r="F3187" s="21" t="e">
        <f>IF(D3187="", "",COUNTIF('Approved Products List'!C$5:C$2890,D3187))</f>
        <v>#REF!</v>
      </c>
    </row>
    <row r="3188" spans="2:6" x14ac:dyDescent="0.25">
      <c r="B3188" s="20">
        <f>(COUNTIF('Approved Products List'!C$5:C1545,'Approved Products List'!C1545)=1)*1</f>
        <v>0</v>
      </c>
      <c r="C3188" s="19"/>
      <c r="D3188" s="19" t="e">
        <f t="array" ref="D3188">IF(ROWS(D$6:D3188)&lt;=C$5,INDEX('Approved Products List'!$C$5:$C$2890,SMALL(IF($B$6:$B$4551=1,ROW($B$6:$B$4551)-ROW(B$6)+1),ROWS(D$6:D3188))),"")</f>
        <v>#REF!</v>
      </c>
      <c r="E3188" s="19" t="e">
        <f>IF(D3188="", "",MATCH(D3188,'Approved Products List'!C$5:C$2890,0))</f>
        <v>#REF!</v>
      </c>
      <c r="F3188" s="21" t="e">
        <f>IF(D3188="", "",COUNTIF('Approved Products List'!C$5:C$2890,D3188))</f>
        <v>#REF!</v>
      </c>
    </row>
    <row r="3189" spans="2:6" x14ac:dyDescent="0.25">
      <c r="B3189" s="20">
        <f>(COUNTIF('Approved Products List'!C$5:C1546,'Approved Products List'!C1546)=1)*1</f>
        <v>0</v>
      </c>
      <c r="C3189" s="19"/>
      <c r="D3189" s="19" t="e">
        <f t="array" ref="D3189">IF(ROWS(D$6:D3189)&lt;=C$5,INDEX('Approved Products List'!$C$5:$C$2890,SMALL(IF($B$6:$B$4551=1,ROW($B$6:$B$4551)-ROW(B$6)+1),ROWS(D$6:D3189))),"")</f>
        <v>#REF!</v>
      </c>
      <c r="E3189" s="19" t="e">
        <f>IF(D3189="", "",MATCH(D3189,'Approved Products List'!C$5:C$2890,0))</f>
        <v>#REF!</v>
      </c>
      <c r="F3189" s="21" t="e">
        <f>IF(D3189="", "",COUNTIF('Approved Products List'!C$5:C$2890,D3189))</f>
        <v>#REF!</v>
      </c>
    </row>
    <row r="3190" spans="2:6" x14ac:dyDescent="0.25">
      <c r="B3190" s="20">
        <f>(COUNTIF('Approved Products List'!C$5:C1547,'Approved Products List'!C1547)=1)*1</f>
        <v>0</v>
      </c>
      <c r="C3190" s="19"/>
      <c r="D3190" s="19" t="e">
        <f t="array" ref="D3190">IF(ROWS(D$6:D3190)&lt;=C$5,INDEX('Approved Products List'!$C$5:$C$2890,SMALL(IF($B$6:$B$4551=1,ROW($B$6:$B$4551)-ROW(B$6)+1),ROWS(D$6:D3190))),"")</f>
        <v>#REF!</v>
      </c>
      <c r="E3190" s="19" t="e">
        <f>IF(D3190="", "",MATCH(D3190,'Approved Products List'!C$5:C$2890,0))</f>
        <v>#REF!</v>
      </c>
      <c r="F3190" s="21" t="e">
        <f>IF(D3190="", "",COUNTIF('Approved Products List'!C$5:C$2890,D3190))</f>
        <v>#REF!</v>
      </c>
    </row>
    <row r="3191" spans="2:6" x14ac:dyDescent="0.25">
      <c r="B3191" s="20">
        <f>(COUNTIF('Approved Products List'!C$5:C1548,'Approved Products List'!C1548)=1)*1</f>
        <v>0</v>
      </c>
      <c r="C3191" s="19"/>
      <c r="D3191" s="19" t="e">
        <f t="array" ref="D3191">IF(ROWS(D$6:D3191)&lt;=C$5,INDEX('Approved Products List'!$C$5:$C$2890,SMALL(IF($B$6:$B$4551=1,ROW($B$6:$B$4551)-ROW(B$6)+1),ROWS(D$6:D3191))),"")</f>
        <v>#REF!</v>
      </c>
      <c r="E3191" s="19" t="e">
        <f>IF(D3191="", "",MATCH(D3191,'Approved Products List'!C$5:C$2890,0))</f>
        <v>#REF!</v>
      </c>
      <c r="F3191" s="21" t="e">
        <f>IF(D3191="", "",COUNTIF('Approved Products List'!C$5:C$2890,D3191))</f>
        <v>#REF!</v>
      </c>
    </row>
    <row r="3192" spans="2:6" x14ac:dyDescent="0.25">
      <c r="B3192" s="20">
        <f>(COUNTIF('Approved Products List'!C$5:C1549,'Approved Products List'!C1549)=1)*1</f>
        <v>0</v>
      </c>
      <c r="C3192" s="19"/>
      <c r="D3192" s="19" t="e">
        <f t="array" ref="D3192">IF(ROWS(D$6:D3192)&lt;=C$5,INDEX('Approved Products List'!$C$5:$C$2890,SMALL(IF($B$6:$B$4551=1,ROW($B$6:$B$4551)-ROW(B$6)+1),ROWS(D$6:D3192))),"")</f>
        <v>#REF!</v>
      </c>
      <c r="E3192" s="19" t="e">
        <f>IF(D3192="", "",MATCH(D3192,'Approved Products List'!C$5:C$2890,0))</f>
        <v>#REF!</v>
      </c>
      <c r="F3192" s="21" t="e">
        <f>IF(D3192="", "",COUNTIF('Approved Products List'!C$5:C$2890,D3192))</f>
        <v>#REF!</v>
      </c>
    </row>
    <row r="3193" spans="2:6" x14ac:dyDescent="0.25">
      <c r="B3193" s="20">
        <f>(COUNTIF('Approved Products List'!C$5:C1550,'Approved Products List'!C1550)=1)*1</f>
        <v>0</v>
      </c>
      <c r="C3193" s="19"/>
      <c r="D3193" s="19" t="e">
        <f t="array" ref="D3193">IF(ROWS(D$6:D3193)&lt;=C$5,INDEX('Approved Products List'!$C$5:$C$2890,SMALL(IF($B$6:$B$4551=1,ROW($B$6:$B$4551)-ROW(B$6)+1),ROWS(D$6:D3193))),"")</f>
        <v>#REF!</v>
      </c>
      <c r="E3193" s="19" t="e">
        <f>IF(D3193="", "",MATCH(D3193,'Approved Products List'!C$5:C$2890,0))</f>
        <v>#REF!</v>
      </c>
      <c r="F3193" s="21" t="e">
        <f>IF(D3193="", "",COUNTIF('Approved Products List'!C$5:C$2890,D3193))</f>
        <v>#REF!</v>
      </c>
    </row>
    <row r="3194" spans="2:6" x14ac:dyDescent="0.25">
      <c r="B3194" s="20">
        <f>(COUNTIF('Approved Products List'!C$5:C1551,'Approved Products List'!C1551)=1)*1</f>
        <v>0</v>
      </c>
      <c r="C3194" s="19"/>
      <c r="D3194" s="19" t="e">
        <f t="array" ref="D3194">IF(ROWS(D$6:D3194)&lt;=C$5,INDEX('Approved Products List'!$C$5:$C$2890,SMALL(IF($B$6:$B$4551=1,ROW($B$6:$B$4551)-ROW(B$6)+1),ROWS(D$6:D3194))),"")</f>
        <v>#REF!</v>
      </c>
      <c r="E3194" s="19" t="e">
        <f>IF(D3194="", "",MATCH(D3194,'Approved Products List'!C$5:C$2890,0))</f>
        <v>#REF!</v>
      </c>
      <c r="F3194" s="21" t="e">
        <f>IF(D3194="", "",COUNTIF('Approved Products List'!C$5:C$2890,D3194))</f>
        <v>#REF!</v>
      </c>
    </row>
    <row r="3195" spans="2:6" x14ac:dyDescent="0.25">
      <c r="B3195" s="20">
        <f>(COUNTIF('Approved Products List'!C$5:C1552,'Approved Products List'!C1552)=1)*1</f>
        <v>1</v>
      </c>
      <c r="C3195" s="19"/>
      <c r="D3195" s="19" t="e">
        <f t="array" ref="D3195">IF(ROWS(D$6:D3195)&lt;=C$5,INDEX('Approved Products List'!$C$5:$C$2890,SMALL(IF($B$6:$B$4551=1,ROW($B$6:$B$4551)-ROW(B$6)+1),ROWS(D$6:D3195))),"")</f>
        <v>#REF!</v>
      </c>
      <c r="E3195" s="19" t="e">
        <f>IF(D3195="", "",MATCH(D3195,'Approved Products List'!C$5:C$2890,0))</f>
        <v>#REF!</v>
      </c>
      <c r="F3195" s="21" t="e">
        <f>IF(D3195="", "",COUNTIF('Approved Products List'!C$5:C$2890,D3195))</f>
        <v>#REF!</v>
      </c>
    </row>
    <row r="3196" spans="2:6" x14ac:dyDescent="0.25">
      <c r="B3196" s="20">
        <f>(COUNTIF('Approved Products List'!C$5:C1553,'Approved Products List'!C1553)=1)*1</f>
        <v>0</v>
      </c>
      <c r="C3196" s="19"/>
      <c r="D3196" s="19" t="e">
        <f t="array" ref="D3196">IF(ROWS(D$6:D3196)&lt;=C$5,INDEX('Approved Products List'!$C$5:$C$2890,SMALL(IF($B$6:$B$4551=1,ROW($B$6:$B$4551)-ROW(B$6)+1),ROWS(D$6:D3196))),"")</f>
        <v>#REF!</v>
      </c>
      <c r="E3196" s="19" t="e">
        <f>IF(D3196="", "",MATCH(D3196,'Approved Products List'!C$5:C$2890,0))</f>
        <v>#REF!</v>
      </c>
      <c r="F3196" s="21" t="e">
        <f>IF(D3196="", "",COUNTIF('Approved Products List'!C$5:C$2890,D3196))</f>
        <v>#REF!</v>
      </c>
    </row>
    <row r="3197" spans="2:6" x14ac:dyDescent="0.25">
      <c r="B3197" s="20">
        <f>(COUNTIF('Approved Products List'!C$5:C1554,'Approved Products List'!C1554)=1)*1</f>
        <v>0</v>
      </c>
      <c r="C3197" s="19"/>
      <c r="D3197" s="19" t="e">
        <f t="array" ref="D3197">IF(ROWS(D$6:D3197)&lt;=C$5,INDEX('Approved Products List'!$C$5:$C$2890,SMALL(IF($B$6:$B$4551=1,ROW($B$6:$B$4551)-ROW(B$6)+1),ROWS(D$6:D3197))),"")</f>
        <v>#REF!</v>
      </c>
      <c r="E3197" s="19" t="e">
        <f>IF(D3197="", "",MATCH(D3197,'Approved Products List'!C$5:C$2890,0))</f>
        <v>#REF!</v>
      </c>
      <c r="F3197" s="21" t="e">
        <f>IF(D3197="", "",COUNTIF('Approved Products List'!C$5:C$2890,D3197))</f>
        <v>#REF!</v>
      </c>
    </row>
    <row r="3198" spans="2:6" x14ac:dyDescent="0.25">
      <c r="B3198" s="20">
        <f>(COUNTIF('Approved Products List'!C$5:C1555,'Approved Products List'!C1555)=1)*1</f>
        <v>0</v>
      </c>
      <c r="C3198" s="19"/>
      <c r="D3198" s="19" t="e">
        <f t="array" ref="D3198">IF(ROWS(D$6:D3198)&lt;=C$5,INDEX('Approved Products List'!$C$5:$C$2890,SMALL(IF($B$6:$B$4551=1,ROW($B$6:$B$4551)-ROW(B$6)+1),ROWS(D$6:D3198))),"")</f>
        <v>#REF!</v>
      </c>
      <c r="E3198" s="19" t="e">
        <f>IF(D3198="", "",MATCH(D3198,'Approved Products List'!C$5:C$2890,0))</f>
        <v>#REF!</v>
      </c>
      <c r="F3198" s="21" t="e">
        <f>IF(D3198="", "",COUNTIF('Approved Products List'!C$5:C$2890,D3198))</f>
        <v>#REF!</v>
      </c>
    </row>
    <row r="3199" spans="2:6" x14ac:dyDescent="0.25">
      <c r="B3199" s="20">
        <f>(COUNTIF('Approved Products List'!C$5:C1556,'Approved Products List'!C1556)=1)*1</f>
        <v>0</v>
      </c>
      <c r="C3199" s="19"/>
      <c r="D3199" s="19" t="e">
        <f t="array" ref="D3199">IF(ROWS(D$6:D3199)&lt;=C$5,INDEX('Approved Products List'!$C$5:$C$2890,SMALL(IF($B$6:$B$4551=1,ROW($B$6:$B$4551)-ROW(B$6)+1),ROWS(D$6:D3199))),"")</f>
        <v>#REF!</v>
      </c>
      <c r="E3199" s="19" t="e">
        <f>IF(D3199="", "",MATCH(D3199,'Approved Products List'!C$5:C$2890,0))</f>
        <v>#REF!</v>
      </c>
      <c r="F3199" s="21" t="e">
        <f>IF(D3199="", "",COUNTIF('Approved Products List'!C$5:C$2890,D3199))</f>
        <v>#REF!</v>
      </c>
    </row>
    <row r="3200" spans="2:6" x14ac:dyDescent="0.25">
      <c r="B3200" s="20">
        <f>(COUNTIF('Approved Products List'!C$5:C1557,'Approved Products List'!C1557)=1)*1</f>
        <v>0</v>
      </c>
      <c r="C3200" s="19"/>
      <c r="D3200" s="19" t="e">
        <f t="array" ref="D3200">IF(ROWS(D$6:D3200)&lt;=C$5,INDEX('Approved Products List'!$C$5:$C$2890,SMALL(IF($B$6:$B$4551=1,ROW($B$6:$B$4551)-ROW(B$6)+1),ROWS(D$6:D3200))),"")</f>
        <v>#REF!</v>
      </c>
      <c r="E3200" s="19" t="e">
        <f>IF(D3200="", "",MATCH(D3200,'Approved Products List'!C$5:C$2890,0))</f>
        <v>#REF!</v>
      </c>
      <c r="F3200" s="21" t="e">
        <f>IF(D3200="", "",COUNTIF('Approved Products List'!C$5:C$2890,D3200))</f>
        <v>#REF!</v>
      </c>
    </row>
    <row r="3201" spans="2:6" x14ac:dyDescent="0.25">
      <c r="B3201" s="20">
        <f>(COUNTIF('Approved Products List'!C$5:C1558,'Approved Products List'!C1558)=1)*1</f>
        <v>0</v>
      </c>
      <c r="C3201" s="19"/>
      <c r="D3201" s="19" t="e">
        <f t="array" ref="D3201">IF(ROWS(D$6:D3201)&lt;=C$5,INDEX('Approved Products List'!$C$5:$C$2890,SMALL(IF($B$6:$B$4551=1,ROW($B$6:$B$4551)-ROW(B$6)+1),ROWS(D$6:D3201))),"")</f>
        <v>#REF!</v>
      </c>
      <c r="E3201" s="19" t="e">
        <f>IF(D3201="", "",MATCH(D3201,'Approved Products List'!C$5:C$2890,0))</f>
        <v>#REF!</v>
      </c>
      <c r="F3201" s="21" t="e">
        <f>IF(D3201="", "",COUNTIF('Approved Products List'!C$5:C$2890,D3201))</f>
        <v>#REF!</v>
      </c>
    </row>
    <row r="3202" spans="2:6" x14ac:dyDescent="0.25">
      <c r="B3202" s="20">
        <f>(COUNTIF('Approved Products List'!C$5:C1559,'Approved Products List'!C1559)=1)*1</f>
        <v>0</v>
      </c>
      <c r="C3202" s="19"/>
      <c r="D3202" s="19" t="e">
        <f t="array" ref="D3202">IF(ROWS(D$6:D3202)&lt;=C$5,INDEX('Approved Products List'!$C$5:$C$2890,SMALL(IF($B$6:$B$4551=1,ROW($B$6:$B$4551)-ROW(B$6)+1),ROWS(D$6:D3202))),"")</f>
        <v>#REF!</v>
      </c>
      <c r="E3202" s="19" t="e">
        <f>IF(D3202="", "",MATCH(D3202,'Approved Products List'!C$5:C$2890,0))</f>
        <v>#REF!</v>
      </c>
      <c r="F3202" s="21" t="e">
        <f>IF(D3202="", "",COUNTIF('Approved Products List'!C$5:C$2890,D3202))</f>
        <v>#REF!</v>
      </c>
    </row>
    <row r="3203" spans="2:6" x14ac:dyDescent="0.25">
      <c r="B3203" s="20">
        <f>(COUNTIF('Approved Products List'!C$5:C1560,'Approved Products List'!C1560)=1)*1</f>
        <v>0</v>
      </c>
      <c r="C3203" s="19"/>
      <c r="D3203" s="19" t="e">
        <f t="array" ref="D3203">IF(ROWS(D$6:D3203)&lt;=C$5,INDEX('Approved Products List'!$C$5:$C$2890,SMALL(IF($B$6:$B$4551=1,ROW($B$6:$B$4551)-ROW(B$6)+1),ROWS(D$6:D3203))),"")</f>
        <v>#REF!</v>
      </c>
      <c r="E3203" s="19" t="e">
        <f>IF(D3203="", "",MATCH(D3203,'Approved Products List'!C$5:C$2890,0))</f>
        <v>#REF!</v>
      </c>
      <c r="F3203" s="21" t="e">
        <f>IF(D3203="", "",COUNTIF('Approved Products List'!C$5:C$2890,D3203))</f>
        <v>#REF!</v>
      </c>
    </row>
    <row r="3204" spans="2:6" x14ac:dyDescent="0.25">
      <c r="B3204" s="20">
        <f>(COUNTIF('Approved Products List'!C$5:C1561,'Approved Products List'!C1561)=1)*1</f>
        <v>1</v>
      </c>
      <c r="C3204" s="19"/>
      <c r="D3204" s="19" t="e">
        <f t="array" ref="D3204">IF(ROWS(D$6:D3204)&lt;=C$5,INDEX('Approved Products List'!$C$5:$C$2890,SMALL(IF($B$6:$B$4551=1,ROW($B$6:$B$4551)-ROW(B$6)+1),ROWS(D$6:D3204))),"")</f>
        <v>#REF!</v>
      </c>
      <c r="E3204" s="19" t="e">
        <f>IF(D3204="", "",MATCH(D3204,'Approved Products List'!C$5:C$2890,0))</f>
        <v>#REF!</v>
      </c>
      <c r="F3204" s="21" t="e">
        <f>IF(D3204="", "",COUNTIF('Approved Products List'!C$5:C$2890,D3204))</f>
        <v>#REF!</v>
      </c>
    </row>
    <row r="3205" spans="2:6" x14ac:dyDescent="0.25">
      <c r="B3205" s="20">
        <f>(COUNTIF('Approved Products List'!C$5:C1562,'Approved Products List'!C1562)=1)*1</f>
        <v>0</v>
      </c>
      <c r="C3205" s="19"/>
      <c r="D3205" s="19" t="e">
        <f t="array" ref="D3205">IF(ROWS(D$6:D3205)&lt;=C$5,INDEX('Approved Products List'!$C$5:$C$2890,SMALL(IF($B$6:$B$4551=1,ROW($B$6:$B$4551)-ROW(B$6)+1),ROWS(D$6:D3205))),"")</f>
        <v>#REF!</v>
      </c>
      <c r="E3205" s="19" t="e">
        <f>IF(D3205="", "",MATCH(D3205,'Approved Products List'!C$5:C$2890,0))</f>
        <v>#REF!</v>
      </c>
      <c r="F3205" s="21" t="e">
        <f>IF(D3205="", "",COUNTIF('Approved Products List'!C$5:C$2890,D3205))</f>
        <v>#REF!</v>
      </c>
    </row>
    <row r="3206" spans="2:6" x14ac:dyDescent="0.25">
      <c r="B3206" s="20">
        <f>(COUNTIF('Approved Products List'!C$5:C1563,'Approved Products List'!C1563)=1)*1</f>
        <v>0</v>
      </c>
      <c r="C3206" s="19"/>
      <c r="D3206" s="19" t="e">
        <f t="array" ref="D3206">IF(ROWS(D$6:D3206)&lt;=C$5,INDEX('Approved Products List'!$C$5:$C$2890,SMALL(IF($B$6:$B$4551=1,ROW($B$6:$B$4551)-ROW(B$6)+1),ROWS(D$6:D3206))),"")</f>
        <v>#REF!</v>
      </c>
      <c r="E3206" s="19" t="e">
        <f>IF(D3206="", "",MATCH(D3206,'Approved Products List'!C$5:C$2890,0))</f>
        <v>#REF!</v>
      </c>
      <c r="F3206" s="21" t="e">
        <f>IF(D3206="", "",COUNTIF('Approved Products List'!C$5:C$2890,D3206))</f>
        <v>#REF!</v>
      </c>
    </row>
    <row r="3207" spans="2:6" x14ac:dyDescent="0.25">
      <c r="B3207" s="20">
        <f>(COUNTIF('Approved Products List'!C$5:C1564,'Approved Products List'!C1564)=1)*1</f>
        <v>1</v>
      </c>
      <c r="C3207" s="19"/>
      <c r="D3207" s="19" t="e">
        <f t="array" ref="D3207">IF(ROWS(D$6:D3207)&lt;=C$5,INDEX('Approved Products List'!$C$5:$C$2890,SMALL(IF($B$6:$B$4551=1,ROW($B$6:$B$4551)-ROW(B$6)+1),ROWS(D$6:D3207))),"")</f>
        <v>#REF!</v>
      </c>
      <c r="E3207" s="19" t="e">
        <f>IF(D3207="", "",MATCH(D3207,'Approved Products List'!C$5:C$2890,0))</f>
        <v>#REF!</v>
      </c>
      <c r="F3207" s="21" t="e">
        <f>IF(D3207="", "",COUNTIF('Approved Products List'!C$5:C$2890,D3207))</f>
        <v>#REF!</v>
      </c>
    </row>
    <row r="3208" spans="2:6" x14ac:dyDescent="0.25">
      <c r="B3208" s="20">
        <f>(COUNTIF('Approved Products List'!C$5:C1565,'Approved Products List'!C1565)=1)*1</f>
        <v>0</v>
      </c>
      <c r="C3208" s="19"/>
      <c r="D3208" s="19" t="e">
        <f t="array" ref="D3208">IF(ROWS(D$6:D3208)&lt;=C$5,INDEX('Approved Products List'!$C$5:$C$2890,SMALL(IF($B$6:$B$4551=1,ROW($B$6:$B$4551)-ROW(B$6)+1),ROWS(D$6:D3208))),"")</f>
        <v>#REF!</v>
      </c>
      <c r="E3208" s="19" t="e">
        <f>IF(D3208="", "",MATCH(D3208,'Approved Products List'!C$5:C$2890,0))</f>
        <v>#REF!</v>
      </c>
      <c r="F3208" s="21" t="e">
        <f>IF(D3208="", "",COUNTIF('Approved Products List'!C$5:C$2890,D3208))</f>
        <v>#REF!</v>
      </c>
    </row>
    <row r="3209" spans="2:6" x14ac:dyDescent="0.25">
      <c r="B3209" s="20">
        <f>(COUNTIF('Approved Products List'!C$5:C1566,'Approved Products List'!C1566)=1)*1</f>
        <v>0</v>
      </c>
      <c r="C3209" s="19"/>
      <c r="D3209" s="19" t="e">
        <f t="array" ref="D3209">IF(ROWS(D$6:D3209)&lt;=C$5,INDEX('Approved Products List'!$C$5:$C$2890,SMALL(IF($B$6:$B$4551=1,ROW($B$6:$B$4551)-ROW(B$6)+1),ROWS(D$6:D3209))),"")</f>
        <v>#REF!</v>
      </c>
      <c r="E3209" s="19" t="e">
        <f>IF(D3209="", "",MATCH(D3209,'Approved Products List'!C$5:C$2890,0))</f>
        <v>#REF!</v>
      </c>
      <c r="F3209" s="21" t="e">
        <f>IF(D3209="", "",COUNTIF('Approved Products List'!C$5:C$2890,D3209))</f>
        <v>#REF!</v>
      </c>
    </row>
    <row r="3210" spans="2:6" x14ac:dyDescent="0.25">
      <c r="B3210" s="20">
        <f>(COUNTIF('Approved Products List'!C$5:C1567,'Approved Products List'!C1567)=1)*1</f>
        <v>0</v>
      </c>
      <c r="C3210" s="19"/>
      <c r="D3210" s="19" t="e">
        <f t="array" ref="D3210">IF(ROWS(D$6:D3210)&lt;=C$5,INDEX('Approved Products List'!$C$5:$C$2890,SMALL(IF($B$6:$B$4551=1,ROW($B$6:$B$4551)-ROW(B$6)+1),ROWS(D$6:D3210))),"")</f>
        <v>#REF!</v>
      </c>
      <c r="E3210" s="19" t="e">
        <f>IF(D3210="", "",MATCH(D3210,'Approved Products List'!C$5:C$2890,0))</f>
        <v>#REF!</v>
      </c>
      <c r="F3210" s="21" t="e">
        <f>IF(D3210="", "",COUNTIF('Approved Products List'!C$5:C$2890,D3210))</f>
        <v>#REF!</v>
      </c>
    </row>
    <row r="3211" spans="2:6" x14ac:dyDescent="0.25">
      <c r="B3211" s="20">
        <f>(COUNTIF('Approved Products List'!C$5:C1568,'Approved Products List'!C1568)=1)*1</f>
        <v>0</v>
      </c>
      <c r="C3211" s="19"/>
      <c r="D3211" s="19" t="e">
        <f t="array" ref="D3211">IF(ROWS(D$6:D3211)&lt;=C$5,INDEX('Approved Products List'!$C$5:$C$2890,SMALL(IF($B$6:$B$4551=1,ROW($B$6:$B$4551)-ROW(B$6)+1),ROWS(D$6:D3211))),"")</f>
        <v>#REF!</v>
      </c>
      <c r="E3211" s="19" t="e">
        <f>IF(D3211="", "",MATCH(D3211,'Approved Products List'!C$5:C$2890,0))</f>
        <v>#REF!</v>
      </c>
      <c r="F3211" s="21" t="e">
        <f>IF(D3211="", "",COUNTIF('Approved Products List'!C$5:C$2890,D3211))</f>
        <v>#REF!</v>
      </c>
    </row>
    <row r="3212" spans="2:6" x14ac:dyDescent="0.25">
      <c r="B3212" s="20">
        <f>(COUNTIF('Approved Products List'!C$5:C1569,'Approved Products List'!C1569)=1)*1</f>
        <v>0</v>
      </c>
      <c r="C3212" s="19"/>
      <c r="D3212" s="19" t="e">
        <f t="array" ref="D3212">IF(ROWS(D$6:D3212)&lt;=C$5,INDEX('Approved Products List'!$C$5:$C$2890,SMALL(IF($B$6:$B$4551=1,ROW($B$6:$B$4551)-ROW(B$6)+1),ROWS(D$6:D3212))),"")</f>
        <v>#REF!</v>
      </c>
      <c r="E3212" s="19" t="e">
        <f>IF(D3212="", "",MATCH(D3212,'Approved Products List'!C$5:C$2890,0))</f>
        <v>#REF!</v>
      </c>
      <c r="F3212" s="21" t="e">
        <f>IF(D3212="", "",COUNTIF('Approved Products List'!C$5:C$2890,D3212))</f>
        <v>#REF!</v>
      </c>
    </row>
    <row r="3213" spans="2:6" x14ac:dyDescent="0.25">
      <c r="B3213" s="20">
        <f>(COUNTIF('Approved Products List'!C$5:C1570,'Approved Products List'!C1570)=1)*1</f>
        <v>0</v>
      </c>
      <c r="C3213" s="19"/>
      <c r="D3213" s="19" t="e">
        <f t="array" ref="D3213">IF(ROWS(D$6:D3213)&lt;=C$5,INDEX('Approved Products List'!$C$5:$C$2890,SMALL(IF($B$6:$B$4551=1,ROW($B$6:$B$4551)-ROW(B$6)+1),ROWS(D$6:D3213))),"")</f>
        <v>#REF!</v>
      </c>
      <c r="E3213" s="19" t="e">
        <f>IF(D3213="", "",MATCH(D3213,'Approved Products List'!C$5:C$2890,0))</f>
        <v>#REF!</v>
      </c>
      <c r="F3213" s="21" t="e">
        <f>IF(D3213="", "",COUNTIF('Approved Products List'!C$5:C$2890,D3213))</f>
        <v>#REF!</v>
      </c>
    </row>
    <row r="3214" spans="2:6" x14ac:dyDescent="0.25">
      <c r="B3214" s="20">
        <f>(COUNTIF('Approved Products List'!C$5:C1571,'Approved Products List'!C1571)=1)*1</f>
        <v>0</v>
      </c>
      <c r="C3214" s="19"/>
      <c r="D3214" s="19" t="e">
        <f t="array" ref="D3214">IF(ROWS(D$6:D3214)&lt;=C$5,INDEX('Approved Products List'!$C$5:$C$2890,SMALL(IF($B$6:$B$4551=1,ROW($B$6:$B$4551)-ROW(B$6)+1),ROWS(D$6:D3214))),"")</f>
        <v>#REF!</v>
      </c>
      <c r="E3214" s="19" t="e">
        <f>IF(D3214="", "",MATCH(D3214,'Approved Products List'!C$5:C$2890,0))</f>
        <v>#REF!</v>
      </c>
      <c r="F3214" s="21" t="e">
        <f>IF(D3214="", "",COUNTIF('Approved Products List'!C$5:C$2890,D3214))</f>
        <v>#REF!</v>
      </c>
    </row>
    <row r="3215" spans="2:6" x14ac:dyDescent="0.25">
      <c r="B3215" s="20">
        <f>(COUNTIF('Approved Products List'!C$5:C1572,'Approved Products List'!C1572)=1)*1</f>
        <v>0</v>
      </c>
      <c r="C3215" s="19"/>
      <c r="D3215" s="19" t="e">
        <f t="array" ref="D3215">IF(ROWS(D$6:D3215)&lt;=C$5,INDEX('Approved Products List'!$C$5:$C$2890,SMALL(IF($B$6:$B$4551=1,ROW($B$6:$B$4551)-ROW(B$6)+1),ROWS(D$6:D3215))),"")</f>
        <v>#REF!</v>
      </c>
      <c r="E3215" s="19" t="e">
        <f>IF(D3215="", "",MATCH(D3215,'Approved Products List'!C$5:C$2890,0))</f>
        <v>#REF!</v>
      </c>
      <c r="F3215" s="21" t="e">
        <f>IF(D3215="", "",COUNTIF('Approved Products List'!C$5:C$2890,D3215))</f>
        <v>#REF!</v>
      </c>
    </row>
    <row r="3216" spans="2:6" x14ac:dyDescent="0.25">
      <c r="B3216" s="20">
        <f>(COUNTIF('Approved Products List'!C$5:C1573,'Approved Products List'!C1573)=1)*1</f>
        <v>0</v>
      </c>
      <c r="C3216" s="19"/>
      <c r="D3216" s="19" t="e">
        <f t="array" ref="D3216">IF(ROWS(D$6:D3216)&lt;=C$5,INDEX('Approved Products List'!$C$5:$C$2890,SMALL(IF($B$6:$B$4551=1,ROW($B$6:$B$4551)-ROW(B$6)+1),ROWS(D$6:D3216))),"")</f>
        <v>#REF!</v>
      </c>
      <c r="E3216" s="19" t="e">
        <f>IF(D3216="", "",MATCH(D3216,'Approved Products List'!C$5:C$2890,0))</f>
        <v>#REF!</v>
      </c>
      <c r="F3216" s="21" t="e">
        <f>IF(D3216="", "",COUNTIF('Approved Products List'!C$5:C$2890,D3216))</f>
        <v>#REF!</v>
      </c>
    </row>
    <row r="3217" spans="2:6" x14ac:dyDescent="0.25">
      <c r="B3217" s="20">
        <f>(COUNTIF('Approved Products List'!C$5:C1574,'Approved Products List'!C1574)=1)*1</f>
        <v>0</v>
      </c>
      <c r="C3217" s="19"/>
      <c r="D3217" s="19" t="e">
        <f t="array" ref="D3217">IF(ROWS(D$6:D3217)&lt;=C$5,INDEX('Approved Products List'!$C$5:$C$2890,SMALL(IF($B$6:$B$4551=1,ROW($B$6:$B$4551)-ROW(B$6)+1),ROWS(D$6:D3217))),"")</f>
        <v>#REF!</v>
      </c>
      <c r="E3217" s="19" t="e">
        <f>IF(D3217="", "",MATCH(D3217,'Approved Products List'!C$5:C$2890,0))</f>
        <v>#REF!</v>
      </c>
      <c r="F3217" s="21" t="e">
        <f>IF(D3217="", "",COUNTIF('Approved Products List'!C$5:C$2890,D3217))</f>
        <v>#REF!</v>
      </c>
    </row>
    <row r="3218" spans="2:6" x14ac:dyDescent="0.25">
      <c r="B3218" s="20">
        <f>(COUNTIF('Approved Products List'!C$5:C1575,'Approved Products List'!C1575)=1)*1</f>
        <v>0</v>
      </c>
      <c r="C3218" s="19"/>
      <c r="D3218" s="19" t="e">
        <f t="array" ref="D3218">IF(ROWS(D$6:D3218)&lt;=C$5,INDEX('Approved Products List'!$C$5:$C$2890,SMALL(IF($B$6:$B$4551=1,ROW($B$6:$B$4551)-ROW(B$6)+1),ROWS(D$6:D3218))),"")</f>
        <v>#REF!</v>
      </c>
      <c r="E3218" s="19" t="e">
        <f>IF(D3218="", "",MATCH(D3218,'Approved Products List'!C$5:C$2890,0))</f>
        <v>#REF!</v>
      </c>
      <c r="F3218" s="21" t="e">
        <f>IF(D3218="", "",COUNTIF('Approved Products List'!C$5:C$2890,D3218))</f>
        <v>#REF!</v>
      </c>
    </row>
    <row r="3219" spans="2:6" x14ac:dyDescent="0.25">
      <c r="B3219" s="20">
        <f>(COUNTIF('Approved Products List'!C$5:C1576,'Approved Products List'!C1576)=1)*1</f>
        <v>0</v>
      </c>
      <c r="C3219" s="19"/>
      <c r="D3219" s="19" t="e">
        <f t="array" ref="D3219">IF(ROWS(D$6:D3219)&lt;=C$5,INDEX('Approved Products List'!$C$5:$C$2890,SMALL(IF($B$6:$B$4551=1,ROW($B$6:$B$4551)-ROW(B$6)+1),ROWS(D$6:D3219))),"")</f>
        <v>#REF!</v>
      </c>
      <c r="E3219" s="19" t="e">
        <f>IF(D3219="", "",MATCH(D3219,'Approved Products List'!C$5:C$2890,0))</f>
        <v>#REF!</v>
      </c>
      <c r="F3219" s="21" t="e">
        <f>IF(D3219="", "",COUNTIF('Approved Products List'!C$5:C$2890,D3219))</f>
        <v>#REF!</v>
      </c>
    </row>
    <row r="3220" spans="2:6" x14ac:dyDescent="0.25">
      <c r="B3220" s="20">
        <f>(COUNTIF('Approved Products List'!C$5:C1577,'Approved Products List'!C1577)=1)*1</f>
        <v>0</v>
      </c>
      <c r="C3220" s="19"/>
      <c r="D3220" s="19" t="e">
        <f t="array" ref="D3220">IF(ROWS(D$6:D3220)&lt;=C$5,INDEX('Approved Products List'!$C$5:$C$2890,SMALL(IF($B$6:$B$4551=1,ROW($B$6:$B$4551)-ROW(B$6)+1),ROWS(D$6:D3220))),"")</f>
        <v>#REF!</v>
      </c>
      <c r="E3220" s="19" t="e">
        <f>IF(D3220="", "",MATCH(D3220,'Approved Products List'!C$5:C$2890,0))</f>
        <v>#REF!</v>
      </c>
      <c r="F3220" s="21" t="e">
        <f>IF(D3220="", "",COUNTIF('Approved Products List'!C$5:C$2890,D3220))</f>
        <v>#REF!</v>
      </c>
    </row>
    <row r="3221" spans="2:6" x14ac:dyDescent="0.25">
      <c r="B3221" s="20">
        <f>(COUNTIF('Approved Products List'!C$5:C1578,'Approved Products List'!C1578)=1)*1</f>
        <v>0</v>
      </c>
      <c r="C3221" s="19"/>
      <c r="D3221" s="19" t="e">
        <f t="array" ref="D3221">IF(ROWS(D$6:D3221)&lt;=C$5,INDEX('Approved Products List'!$C$5:$C$2890,SMALL(IF($B$6:$B$4551=1,ROW($B$6:$B$4551)-ROW(B$6)+1),ROWS(D$6:D3221))),"")</f>
        <v>#REF!</v>
      </c>
      <c r="E3221" s="19" t="e">
        <f>IF(D3221="", "",MATCH(D3221,'Approved Products List'!C$5:C$2890,0))</f>
        <v>#REF!</v>
      </c>
      <c r="F3221" s="21" t="e">
        <f>IF(D3221="", "",COUNTIF('Approved Products List'!C$5:C$2890,D3221))</f>
        <v>#REF!</v>
      </c>
    </row>
    <row r="3222" spans="2:6" x14ac:dyDescent="0.25">
      <c r="B3222" s="20">
        <f>(COUNTIF('Approved Products List'!C$5:C1579,'Approved Products List'!C1579)=1)*1</f>
        <v>0</v>
      </c>
      <c r="C3222" s="19"/>
      <c r="D3222" s="19" t="e">
        <f t="array" ref="D3222">IF(ROWS(D$6:D3222)&lt;=C$5,INDEX('Approved Products List'!$C$5:$C$2890,SMALL(IF($B$6:$B$4551=1,ROW($B$6:$B$4551)-ROW(B$6)+1),ROWS(D$6:D3222))),"")</f>
        <v>#REF!</v>
      </c>
      <c r="E3222" s="19" t="e">
        <f>IF(D3222="", "",MATCH(D3222,'Approved Products List'!C$5:C$2890,0))</f>
        <v>#REF!</v>
      </c>
      <c r="F3222" s="21" t="e">
        <f>IF(D3222="", "",COUNTIF('Approved Products List'!C$5:C$2890,D3222))</f>
        <v>#REF!</v>
      </c>
    </row>
    <row r="3223" spans="2:6" x14ac:dyDescent="0.25">
      <c r="B3223" s="20">
        <f>(COUNTIF('Approved Products List'!C$5:C1580,'Approved Products List'!C1580)=1)*1</f>
        <v>0</v>
      </c>
      <c r="C3223" s="19"/>
      <c r="D3223" s="19" t="e">
        <f t="array" ref="D3223">IF(ROWS(D$6:D3223)&lt;=C$5,INDEX('Approved Products List'!$C$5:$C$2890,SMALL(IF($B$6:$B$4551=1,ROW($B$6:$B$4551)-ROW(B$6)+1),ROWS(D$6:D3223))),"")</f>
        <v>#REF!</v>
      </c>
      <c r="E3223" s="19" t="e">
        <f>IF(D3223="", "",MATCH(D3223,'Approved Products List'!C$5:C$2890,0))</f>
        <v>#REF!</v>
      </c>
      <c r="F3223" s="21" t="e">
        <f>IF(D3223="", "",COUNTIF('Approved Products List'!C$5:C$2890,D3223))</f>
        <v>#REF!</v>
      </c>
    </row>
    <row r="3224" spans="2:6" x14ac:dyDescent="0.25">
      <c r="B3224" s="20">
        <f>(COUNTIF('Approved Products List'!C$5:C1581,'Approved Products List'!C1581)=1)*1</f>
        <v>0</v>
      </c>
      <c r="C3224" s="19"/>
      <c r="D3224" s="19" t="e">
        <f t="array" ref="D3224">IF(ROWS(D$6:D3224)&lt;=C$5,INDEX('Approved Products List'!$C$5:$C$2890,SMALL(IF($B$6:$B$4551=1,ROW($B$6:$B$4551)-ROW(B$6)+1),ROWS(D$6:D3224))),"")</f>
        <v>#REF!</v>
      </c>
      <c r="E3224" s="19" t="e">
        <f>IF(D3224="", "",MATCH(D3224,'Approved Products List'!C$5:C$2890,0))</f>
        <v>#REF!</v>
      </c>
      <c r="F3224" s="21" t="e">
        <f>IF(D3224="", "",COUNTIF('Approved Products List'!C$5:C$2890,D3224))</f>
        <v>#REF!</v>
      </c>
    </row>
    <row r="3225" spans="2:6" x14ac:dyDescent="0.25">
      <c r="B3225" s="20">
        <f>(COUNTIF('Approved Products List'!C$5:C1582,'Approved Products List'!C1582)=1)*1</f>
        <v>0</v>
      </c>
      <c r="C3225" s="19"/>
      <c r="D3225" s="19" t="e">
        <f t="array" ref="D3225">IF(ROWS(D$6:D3225)&lt;=C$5,INDEX('Approved Products List'!$C$5:$C$2890,SMALL(IF($B$6:$B$4551=1,ROW($B$6:$B$4551)-ROW(B$6)+1),ROWS(D$6:D3225))),"")</f>
        <v>#REF!</v>
      </c>
      <c r="E3225" s="19" t="e">
        <f>IF(D3225="", "",MATCH(D3225,'Approved Products List'!C$5:C$2890,0))</f>
        <v>#REF!</v>
      </c>
      <c r="F3225" s="21" t="e">
        <f>IF(D3225="", "",COUNTIF('Approved Products List'!C$5:C$2890,D3225))</f>
        <v>#REF!</v>
      </c>
    </row>
    <row r="3226" spans="2:6" x14ac:dyDescent="0.25">
      <c r="B3226" s="20">
        <f>(COUNTIF('Approved Products List'!C$5:C1583,'Approved Products List'!C1583)=1)*1</f>
        <v>0</v>
      </c>
      <c r="C3226" s="19"/>
      <c r="D3226" s="19" t="e">
        <f t="array" ref="D3226">IF(ROWS(D$6:D3226)&lt;=C$5,INDEX('Approved Products List'!$C$5:$C$2890,SMALL(IF($B$6:$B$4551=1,ROW($B$6:$B$4551)-ROW(B$6)+1),ROWS(D$6:D3226))),"")</f>
        <v>#REF!</v>
      </c>
      <c r="E3226" s="19" t="e">
        <f>IF(D3226="", "",MATCH(D3226,'Approved Products List'!C$5:C$2890,0))</f>
        <v>#REF!</v>
      </c>
      <c r="F3226" s="21" t="e">
        <f>IF(D3226="", "",COUNTIF('Approved Products List'!C$5:C$2890,D3226))</f>
        <v>#REF!</v>
      </c>
    </row>
    <row r="3227" spans="2:6" x14ac:dyDescent="0.25">
      <c r="B3227" s="20">
        <f>(COUNTIF('Approved Products List'!C$5:C1584,'Approved Products List'!C1584)=1)*1</f>
        <v>0</v>
      </c>
      <c r="C3227" s="19"/>
      <c r="D3227" s="19" t="e">
        <f t="array" ref="D3227">IF(ROWS(D$6:D3227)&lt;=C$5,INDEX('Approved Products List'!$C$5:$C$2890,SMALL(IF($B$6:$B$4551=1,ROW($B$6:$B$4551)-ROW(B$6)+1),ROWS(D$6:D3227))),"")</f>
        <v>#REF!</v>
      </c>
      <c r="E3227" s="19" t="e">
        <f>IF(D3227="", "",MATCH(D3227,'Approved Products List'!C$5:C$2890,0))</f>
        <v>#REF!</v>
      </c>
      <c r="F3227" s="21" t="e">
        <f>IF(D3227="", "",COUNTIF('Approved Products List'!C$5:C$2890,D3227))</f>
        <v>#REF!</v>
      </c>
    </row>
    <row r="3228" spans="2:6" x14ac:dyDescent="0.25">
      <c r="B3228" s="20">
        <f>(COUNTIF('Approved Products List'!C$5:C1585,'Approved Products List'!C1585)=1)*1</f>
        <v>0</v>
      </c>
      <c r="C3228" s="19"/>
      <c r="D3228" s="19" t="e">
        <f t="array" ref="D3228">IF(ROWS(D$6:D3228)&lt;=C$5,INDEX('Approved Products List'!$C$5:$C$2890,SMALL(IF($B$6:$B$4551=1,ROW($B$6:$B$4551)-ROW(B$6)+1),ROWS(D$6:D3228))),"")</f>
        <v>#REF!</v>
      </c>
      <c r="E3228" s="19" t="e">
        <f>IF(D3228="", "",MATCH(D3228,'Approved Products List'!C$5:C$2890,0))</f>
        <v>#REF!</v>
      </c>
      <c r="F3228" s="21" t="e">
        <f>IF(D3228="", "",COUNTIF('Approved Products List'!C$5:C$2890,D3228))</f>
        <v>#REF!</v>
      </c>
    </row>
    <row r="3229" spans="2:6" x14ac:dyDescent="0.25">
      <c r="B3229" s="20">
        <f>(COUNTIF('Approved Products List'!C$5:C1586,'Approved Products List'!C1586)=1)*1</f>
        <v>0</v>
      </c>
      <c r="C3229" s="19"/>
      <c r="D3229" s="19" t="e">
        <f t="array" ref="D3229">IF(ROWS(D$6:D3229)&lt;=C$5,INDEX('Approved Products List'!$C$5:$C$2890,SMALL(IF($B$6:$B$4551=1,ROW($B$6:$B$4551)-ROW(B$6)+1),ROWS(D$6:D3229))),"")</f>
        <v>#REF!</v>
      </c>
      <c r="E3229" s="19" t="e">
        <f>IF(D3229="", "",MATCH(D3229,'Approved Products List'!C$5:C$2890,0))</f>
        <v>#REF!</v>
      </c>
      <c r="F3229" s="21" t="e">
        <f>IF(D3229="", "",COUNTIF('Approved Products List'!C$5:C$2890,D3229))</f>
        <v>#REF!</v>
      </c>
    </row>
    <row r="3230" spans="2:6" x14ac:dyDescent="0.25">
      <c r="B3230" s="20">
        <f>(COUNTIF('Approved Products List'!C$5:C1587,'Approved Products List'!C1587)=1)*1</f>
        <v>0</v>
      </c>
      <c r="C3230" s="19"/>
      <c r="D3230" s="19" t="e">
        <f t="array" ref="D3230">IF(ROWS(D$6:D3230)&lt;=C$5,INDEX('Approved Products List'!$C$5:$C$2890,SMALL(IF($B$6:$B$4551=1,ROW($B$6:$B$4551)-ROW(B$6)+1),ROWS(D$6:D3230))),"")</f>
        <v>#REF!</v>
      </c>
      <c r="E3230" s="19" t="e">
        <f>IF(D3230="", "",MATCH(D3230,'Approved Products List'!C$5:C$2890,0))</f>
        <v>#REF!</v>
      </c>
      <c r="F3230" s="21" t="e">
        <f>IF(D3230="", "",COUNTIF('Approved Products List'!C$5:C$2890,D3230))</f>
        <v>#REF!</v>
      </c>
    </row>
    <row r="3231" spans="2:6" x14ac:dyDescent="0.25">
      <c r="B3231" s="20">
        <f>(COUNTIF('Approved Products List'!C$5:C1588,'Approved Products List'!C1588)=1)*1</f>
        <v>0</v>
      </c>
      <c r="C3231" s="19"/>
      <c r="D3231" s="19" t="e">
        <f t="array" ref="D3231">IF(ROWS(D$6:D3231)&lt;=C$5,INDEX('Approved Products List'!$C$5:$C$2890,SMALL(IF($B$6:$B$4551=1,ROW($B$6:$B$4551)-ROW(B$6)+1),ROWS(D$6:D3231))),"")</f>
        <v>#REF!</v>
      </c>
      <c r="E3231" s="19" t="e">
        <f>IF(D3231="", "",MATCH(D3231,'Approved Products List'!C$5:C$2890,0))</f>
        <v>#REF!</v>
      </c>
      <c r="F3231" s="21" t="e">
        <f>IF(D3231="", "",COUNTIF('Approved Products List'!C$5:C$2890,D3231))</f>
        <v>#REF!</v>
      </c>
    </row>
    <row r="3232" spans="2:6" x14ac:dyDescent="0.25">
      <c r="B3232" s="20">
        <f>(COUNTIF('Approved Products List'!C$5:C1589,'Approved Products List'!C1589)=1)*1</f>
        <v>0</v>
      </c>
      <c r="C3232" s="19"/>
      <c r="D3232" s="19" t="e">
        <f t="array" ref="D3232">IF(ROWS(D$6:D3232)&lt;=C$5,INDEX('Approved Products List'!$C$5:$C$2890,SMALL(IF($B$6:$B$4551=1,ROW($B$6:$B$4551)-ROW(B$6)+1),ROWS(D$6:D3232))),"")</f>
        <v>#REF!</v>
      </c>
      <c r="E3232" s="19" t="e">
        <f>IF(D3232="", "",MATCH(D3232,'Approved Products List'!C$5:C$2890,0))</f>
        <v>#REF!</v>
      </c>
      <c r="F3232" s="21" t="e">
        <f>IF(D3232="", "",COUNTIF('Approved Products List'!C$5:C$2890,D3232))</f>
        <v>#REF!</v>
      </c>
    </row>
    <row r="3233" spans="2:6" x14ac:dyDescent="0.25">
      <c r="B3233" s="20">
        <f>(COUNTIF('Approved Products List'!C$5:C1590,'Approved Products List'!C1590)=1)*1</f>
        <v>0</v>
      </c>
      <c r="C3233" s="19"/>
      <c r="D3233" s="19" t="e">
        <f t="array" ref="D3233">IF(ROWS(D$6:D3233)&lt;=C$5,INDEX('Approved Products List'!$C$5:$C$2890,SMALL(IF($B$6:$B$4551=1,ROW($B$6:$B$4551)-ROW(B$6)+1),ROWS(D$6:D3233))),"")</f>
        <v>#REF!</v>
      </c>
      <c r="E3233" s="19" t="e">
        <f>IF(D3233="", "",MATCH(D3233,'Approved Products List'!C$5:C$2890,0))</f>
        <v>#REF!</v>
      </c>
      <c r="F3233" s="21" t="e">
        <f>IF(D3233="", "",COUNTIF('Approved Products List'!C$5:C$2890,D3233))</f>
        <v>#REF!</v>
      </c>
    </row>
    <row r="3234" spans="2:6" x14ac:dyDescent="0.25">
      <c r="B3234" s="20">
        <f>(COUNTIF('Approved Products List'!C$5:C1591,'Approved Products List'!C1591)=1)*1</f>
        <v>0</v>
      </c>
      <c r="C3234" s="19"/>
      <c r="D3234" s="19" t="e">
        <f t="array" ref="D3234">IF(ROWS(D$6:D3234)&lt;=C$5,INDEX('Approved Products List'!$C$5:$C$2890,SMALL(IF($B$6:$B$4551=1,ROW($B$6:$B$4551)-ROW(B$6)+1),ROWS(D$6:D3234))),"")</f>
        <v>#REF!</v>
      </c>
      <c r="E3234" s="19" t="e">
        <f>IF(D3234="", "",MATCH(D3234,'Approved Products List'!C$5:C$2890,0))</f>
        <v>#REF!</v>
      </c>
      <c r="F3234" s="21" t="e">
        <f>IF(D3234="", "",COUNTIF('Approved Products List'!C$5:C$2890,D3234))</f>
        <v>#REF!</v>
      </c>
    </row>
    <row r="3235" spans="2:6" x14ac:dyDescent="0.25">
      <c r="B3235" s="20">
        <f>(COUNTIF('Approved Products List'!C$5:C1592,'Approved Products List'!C1592)=1)*1</f>
        <v>0</v>
      </c>
      <c r="C3235" s="19"/>
      <c r="D3235" s="19" t="e">
        <f t="array" ref="D3235">IF(ROWS(D$6:D3235)&lt;=C$5,INDEX('Approved Products List'!$C$5:$C$2890,SMALL(IF($B$6:$B$4551=1,ROW($B$6:$B$4551)-ROW(B$6)+1),ROWS(D$6:D3235))),"")</f>
        <v>#REF!</v>
      </c>
      <c r="E3235" s="19" t="e">
        <f>IF(D3235="", "",MATCH(D3235,'Approved Products List'!C$5:C$2890,0))</f>
        <v>#REF!</v>
      </c>
      <c r="F3235" s="21" t="e">
        <f>IF(D3235="", "",COUNTIF('Approved Products List'!C$5:C$2890,D3235))</f>
        <v>#REF!</v>
      </c>
    </row>
    <row r="3236" spans="2:6" x14ac:dyDescent="0.25">
      <c r="B3236" s="20">
        <f>(COUNTIF('Approved Products List'!C$5:C1593,'Approved Products List'!C1593)=1)*1</f>
        <v>0</v>
      </c>
      <c r="C3236" s="19"/>
      <c r="D3236" s="19" t="e">
        <f t="array" ref="D3236">IF(ROWS(D$6:D3236)&lt;=C$5,INDEX('Approved Products List'!$C$5:$C$2890,SMALL(IF($B$6:$B$4551=1,ROW($B$6:$B$4551)-ROW(B$6)+1),ROWS(D$6:D3236))),"")</f>
        <v>#REF!</v>
      </c>
      <c r="E3236" s="19" t="e">
        <f>IF(D3236="", "",MATCH(D3236,'Approved Products List'!C$5:C$2890,0))</f>
        <v>#REF!</v>
      </c>
      <c r="F3236" s="21" t="e">
        <f>IF(D3236="", "",COUNTIF('Approved Products List'!C$5:C$2890,D3236))</f>
        <v>#REF!</v>
      </c>
    </row>
    <row r="3237" spans="2:6" x14ac:dyDescent="0.25">
      <c r="B3237" s="20">
        <f>(COUNTIF('Approved Products List'!C$5:C1594,'Approved Products List'!C1594)=1)*1</f>
        <v>0</v>
      </c>
      <c r="C3237" s="19"/>
      <c r="D3237" s="19" t="e">
        <f t="array" ref="D3237">IF(ROWS(D$6:D3237)&lt;=C$5,INDEX('Approved Products List'!$C$5:$C$2890,SMALL(IF($B$6:$B$4551=1,ROW($B$6:$B$4551)-ROW(B$6)+1),ROWS(D$6:D3237))),"")</f>
        <v>#REF!</v>
      </c>
      <c r="E3237" s="19" t="e">
        <f>IF(D3237="", "",MATCH(D3237,'Approved Products List'!C$5:C$2890,0))</f>
        <v>#REF!</v>
      </c>
      <c r="F3237" s="21" t="e">
        <f>IF(D3237="", "",COUNTIF('Approved Products List'!C$5:C$2890,D3237))</f>
        <v>#REF!</v>
      </c>
    </row>
    <row r="3238" spans="2:6" x14ac:dyDescent="0.25">
      <c r="B3238" s="20">
        <f>(COUNTIF('Approved Products List'!C$5:C1595,'Approved Products List'!C1595)=1)*1</f>
        <v>0</v>
      </c>
      <c r="C3238" s="19"/>
      <c r="D3238" s="19" t="e">
        <f t="array" ref="D3238">IF(ROWS(D$6:D3238)&lt;=C$5,INDEX('Approved Products List'!$C$5:$C$2890,SMALL(IF($B$6:$B$4551=1,ROW($B$6:$B$4551)-ROW(B$6)+1),ROWS(D$6:D3238))),"")</f>
        <v>#REF!</v>
      </c>
      <c r="E3238" s="19" t="e">
        <f>IF(D3238="", "",MATCH(D3238,'Approved Products List'!C$5:C$2890,0))</f>
        <v>#REF!</v>
      </c>
      <c r="F3238" s="21" t="e">
        <f>IF(D3238="", "",COUNTIF('Approved Products List'!C$5:C$2890,D3238))</f>
        <v>#REF!</v>
      </c>
    </row>
    <row r="3239" spans="2:6" x14ac:dyDescent="0.25">
      <c r="B3239" s="20">
        <f>(COUNTIF('Approved Products List'!C$5:C1596,'Approved Products List'!C1596)=1)*1</f>
        <v>0</v>
      </c>
      <c r="C3239" s="19"/>
      <c r="D3239" s="19" t="e">
        <f t="array" ref="D3239">IF(ROWS(D$6:D3239)&lt;=C$5,INDEX('Approved Products List'!$C$5:$C$2890,SMALL(IF($B$6:$B$4551=1,ROW($B$6:$B$4551)-ROW(B$6)+1),ROWS(D$6:D3239))),"")</f>
        <v>#REF!</v>
      </c>
      <c r="E3239" s="19" t="e">
        <f>IF(D3239="", "",MATCH(D3239,'Approved Products List'!C$5:C$2890,0))</f>
        <v>#REF!</v>
      </c>
      <c r="F3239" s="21" t="e">
        <f>IF(D3239="", "",COUNTIF('Approved Products List'!C$5:C$2890,D3239))</f>
        <v>#REF!</v>
      </c>
    </row>
    <row r="3240" spans="2:6" x14ac:dyDescent="0.25">
      <c r="B3240" s="20">
        <f>(COUNTIF('Approved Products List'!C$5:C1597,'Approved Products List'!C1597)=1)*1</f>
        <v>0</v>
      </c>
      <c r="C3240" s="19"/>
      <c r="D3240" s="19" t="e">
        <f t="array" ref="D3240">IF(ROWS(D$6:D3240)&lt;=C$5,INDEX('Approved Products List'!$C$5:$C$2890,SMALL(IF($B$6:$B$4551=1,ROW($B$6:$B$4551)-ROW(B$6)+1),ROWS(D$6:D3240))),"")</f>
        <v>#REF!</v>
      </c>
      <c r="E3240" s="19" t="e">
        <f>IF(D3240="", "",MATCH(D3240,'Approved Products List'!C$5:C$2890,0))</f>
        <v>#REF!</v>
      </c>
      <c r="F3240" s="21" t="e">
        <f>IF(D3240="", "",COUNTIF('Approved Products List'!C$5:C$2890,D3240))</f>
        <v>#REF!</v>
      </c>
    </row>
    <row r="3241" spans="2:6" x14ac:dyDescent="0.25">
      <c r="B3241" s="20">
        <f>(COUNTIF('Approved Products List'!C$5:C1598,'Approved Products List'!C1598)=1)*1</f>
        <v>0</v>
      </c>
      <c r="C3241" s="19"/>
      <c r="D3241" s="19" t="e">
        <f t="array" ref="D3241">IF(ROWS(D$6:D3241)&lt;=C$5,INDEX('Approved Products List'!$C$5:$C$2890,SMALL(IF($B$6:$B$4551=1,ROW($B$6:$B$4551)-ROW(B$6)+1),ROWS(D$6:D3241))),"")</f>
        <v>#REF!</v>
      </c>
      <c r="E3241" s="19" t="e">
        <f>IF(D3241="", "",MATCH(D3241,'Approved Products List'!C$5:C$2890,0))</f>
        <v>#REF!</v>
      </c>
      <c r="F3241" s="21" t="e">
        <f>IF(D3241="", "",COUNTIF('Approved Products List'!C$5:C$2890,D3241))</f>
        <v>#REF!</v>
      </c>
    </row>
    <row r="3242" spans="2:6" x14ac:dyDescent="0.25">
      <c r="B3242" s="20">
        <f>(COUNTIF('Approved Products List'!C$5:C1599,'Approved Products List'!C1599)=1)*1</f>
        <v>0</v>
      </c>
      <c r="C3242" s="19"/>
      <c r="D3242" s="19" t="e">
        <f t="array" ref="D3242">IF(ROWS(D$6:D3242)&lt;=C$5,INDEX('Approved Products List'!$C$5:$C$2890,SMALL(IF($B$6:$B$4551=1,ROW($B$6:$B$4551)-ROW(B$6)+1),ROWS(D$6:D3242))),"")</f>
        <v>#REF!</v>
      </c>
      <c r="E3242" s="19" t="e">
        <f>IF(D3242="", "",MATCH(D3242,'Approved Products List'!C$5:C$2890,0))</f>
        <v>#REF!</v>
      </c>
      <c r="F3242" s="21" t="e">
        <f>IF(D3242="", "",COUNTIF('Approved Products List'!C$5:C$2890,D3242))</f>
        <v>#REF!</v>
      </c>
    </row>
    <row r="3243" spans="2:6" x14ac:dyDescent="0.25">
      <c r="B3243" s="20">
        <f>(COUNTIF('Approved Products List'!C$5:C1600,'Approved Products List'!C1600)=1)*1</f>
        <v>0</v>
      </c>
      <c r="C3243" s="19"/>
      <c r="D3243" s="19" t="e">
        <f t="array" ref="D3243">IF(ROWS(D$6:D3243)&lt;=C$5,INDEX('Approved Products List'!$C$5:$C$2890,SMALL(IF($B$6:$B$4551=1,ROW($B$6:$B$4551)-ROW(B$6)+1),ROWS(D$6:D3243))),"")</f>
        <v>#REF!</v>
      </c>
      <c r="E3243" s="19" t="e">
        <f>IF(D3243="", "",MATCH(D3243,'Approved Products List'!C$5:C$2890,0))</f>
        <v>#REF!</v>
      </c>
      <c r="F3243" s="21" t="e">
        <f>IF(D3243="", "",COUNTIF('Approved Products List'!C$5:C$2890,D3243))</f>
        <v>#REF!</v>
      </c>
    </row>
    <row r="3244" spans="2:6" x14ac:dyDescent="0.25">
      <c r="B3244" s="20">
        <f>(COUNTIF('Approved Products List'!C$5:C1601,'Approved Products List'!C1601)=1)*1</f>
        <v>0</v>
      </c>
      <c r="C3244" s="19"/>
      <c r="D3244" s="19" t="e">
        <f t="array" ref="D3244">IF(ROWS(D$6:D3244)&lt;=C$5,INDEX('Approved Products List'!$C$5:$C$2890,SMALL(IF($B$6:$B$4551=1,ROW($B$6:$B$4551)-ROW(B$6)+1),ROWS(D$6:D3244))),"")</f>
        <v>#REF!</v>
      </c>
      <c r="E3244" s="19" t="e">
        <f>IF(D3244="", "",MATCH(D3244,'Approved Products List'!C$5:C$2890,0))</f>
        <v>#REF!</v>
      </c>
      <c r="F3244" s="21" t="e">
        <f>IF(D3244="", "",COUNTIF('Approved Products List'!C$5:C$2890,D3244))</f>
        <v>#REF!</v>
      </c>
    </row>
    <row r="3245" spans="2:6" x14ac:dyDescent="0.25">
      <c r="B3245" s="20">
        <f>(COUNTIF('Approved Products List'!C$5:C1602,'Approved Products List'!C1602)=1)*1</f>
        <v>0</v>
      </c>
      <c r="C3245" s="19"/>
      <c r="D3245" s="19" t="e">
        <f t="array" ref="D3245">IF(ROWS(D$6:D3245)&lt;=C$5,INDEX('Approved Products List'!$C$5:$C$2890,SMALL(IF($B$6:$B$4551=1,ROW($B$6:$B$4551)-ROW(B$6)+1),ROWS(D$6:D3245))),"")</f>
        <v>#REF!</v>
      </c>
      <c r="E3245" s="19" t="e">
        <f>IF(D3245="", "",MATCH(D3245,'Approved Products List'!C$5:C$2890,0))</f>
        <v>#REF!</v>
      </c>
      <c r="F3245" s="21" t="e">
        <f>IF(D3245="", "",COUNTIF('Approved Products List'!C$5:C$2890,D3245))</f>
        <v>#REF!</v>
      </c>
    </row>
    <row r="3246" spans="2:6" x14ac:dyDescent="0.25">
      <c r="B3246" s="20">
        <f>(COUNTIF('Approved Products List'!C$5:C1603,'Approved Products List'!C1603)=1)*1</f>
        <v>0</v>
      </c>
      <c r="C3246" s="19"/>
      <c r="D3246" s="19" t="e">
        <f t="array" ref="D3246">IF(ROWS(D$6:D3246)&lt;=C$5,INDEX('Approved Products List'!$C$5:$C$2890,SMALL(IF($B$6:$B$4551=1,ROW($B$6:$B$4551)-ROW(B$6)+1),ROWS(D$6:D3246))),"")</f>
        <v>#REF!</v>
      </c>
      <c r="E3246" s="19" t="e">
        <f>IF(D3246="", "",MATCH(D3246,'Approved Products List'!C$5:C$2890,0))</f>
        <v>#REF!</v>
      </c>
      <c r="F3246" s="21" t="e">
        <f>IF(D3246="", "",COUNTIF('Approved Products List'!C$5:C$2890,D3246))</f>
        <v>#REF!</v>
      </c>
    </row>
    <row r="3247" spans="2:6" x14ac:dyDescent="0.25">
      <c r="B3247" s="20">
        <f>(COUNTIF('Approved Products List'!C$5:C1604,'Approved Products List'!C1604)=1)*1</f>
        <v>0</v>
      </c>
      <c r="C3247" s="19"/>
      <c r="D3247" s="19" t="e">
        <f t="array" ref="D3247">IF(ROWS(D$6:D3247)&lt;=C$5,INDEX('Approved Products List'!$C$5:$C$2890,SMALL(IF($B$6:$B$4551=1,ROW($B$6:$B$4551)-ROW(B$6)+1),ROWS(D$6:D3247))),"")</f>
        <v>#REF!</v>
      </c>
      <c r="E3247" s="19" t="e">
        <f>IF(D3247="", "",MATCH(D3247,'Approved Products List'!C$5:C$2890,0))</f>
        <v>#REF!</v>
      </c>
      <c r="F3247" s="21" t="e">
        <f>IF(D3247="", "",COUNTIF('Approved Products List'!C$5:C$2890,D3247))</f>
        <v>#REF!</v>
      </c>
    </row>
    <row r="3248" spans="2:6" x14ac:dyDescent="0.25">
      <c r="B3248" s="20">
        <f>(COUNTIF('Approved Products List'!C$5:C1605,'Approved Products List'!C1605)=1)*1</f>
        <v>0</v>
      </c>
      <c r="C3248" s="19"/>
      <c r="D3248" s="19" t="e">
        <f t="array" ref="D3248">IF(ROWS(D$6:D3248)&lt;=C$5,INDEX('Approved Products List'!$C$5:$C$2890,SMALL(IF($B$6:$B$4551=1,ROW($B$6:$B$4551)-ROW(B$6)+1),ROWS(D$6:D3248))),"")</f>
        <v>#REF!</v>
      </c>
      <c r="E3248" s="19" t="e">
        <f>IF(D3248="", "",MATCH(D3248,'Approved Products List'!C$5:C$2890,0))</f>
        <v>#REF!</v>
      </c>
      <c r="F3248" s="21" t="e">
        <f>IF(D3248="", "",COUNTIF('Approved Products List'!C$5:C$2890,D3248))</f>
        <v>#REF!</v>
      </c>
    </row>
    <row r="3249" spans="2:6" x14ac:dyDescent="0.25">
      <c r="B3249" s="20">
        <f>(COUNTIF('Approved Products List'!C$5:C1606,'Approved Products List'!C1606)=1)*1</f>
        <v>0</v>
      </c>
      <c r="C3249" s="19"/>
      <c r="D3249" s="19" t="e">
        <f t="array" ref="D3249">IF(ROWS(D$6:D3249)&lt;=C$5,INDEX('Approved Products List'!$C$5:$C$2890,SMALL(IF($B$6:$B$4551=1,ROW($B$6:$B$4551)-ROW(B$6)+1),ROWS(D$6:D3249))),"")</f>
        <v>#REF!</v>
      </c>
      <c r="E3249" s="19" t="e">
        <f>IF(D3249="", "",MATCH(D3249,'Approved Products List'!C$5:C$2890,0))</f>
        <v>#REF!</v>
      </c>
      <c r="F3249" s="21" t="e">
        <f>IF(D3249="", "",COUNTIF('Approved Products List'!C$5:C$2890,D3249))</f>
        <v>#REF!</v>
      </c>
    </row>
    <row r="3250" spans="2:6" x14ac:dyDescent="0.25">
      <c r="B3250" s="20">
        <f>(COUNTIF('Approved Products List'!C$5:C1607,'Approved Products List'!C1607)=1)*1</f>
        <v>0</v>
      </c>
      <c r="C3250" s="19"/>
      <c r="D3250" s="19" t="e">
        <f t="array" ref="D3250">IF(ROWS(D$6:D3250)&lt;=C$5,INDEX('Approved Products List'!$C$5:$C$2890,SMALL(IF($B$6:$B$4551=1,ROW($B$6:$B$4551)-ROW(B$6)+1),ROWS(D$6:D3250))),"")</f>
        <v>#REF!</v>
      </c>
      <c r="E3250" s="19" t="e">
        <f>IF(D3250="", "",MATCH(D3250,'Approved Products List'!C$5:C$2890,0))</f>
        <v>#REF!</v>
      </c>
      <c r="F3250" s="21" t="e">
        <f>IF(D3250="", "",COUNTIF('Approved Products List'!C$5:C$2890,D3250))</f>
        <v>#REF!</v>
      </c>
    </row>
    <row r="3251" spans="2:6" x14ac:dyDescent="0.25">
      <c r="B3251" s="20">
        <f>(COUNTIF('Approved Products List'!C$5:C1608,'Approved Products List'!C1608)=1)*1</f>
        <v>0</v>
      </c>
      <c r="C3251" s="19"/>
      <c r="D3251" s="19" t="e">
        <f t="array" ref="D3251">IF(ROWS(D$6:D3251)&lt;=C$5,INDEX('Approved Products List'!$C$5:$C$2890,SMALL(IF($B$6:$B$4551=1,ROW($B$6:$B$4551)-ROW(B$6)+1),ROWS(D$6:D3251))),"")</f>
        <v>#REF!</v>
      </c>
      <c r="E3251" s="19" t="e">
        <f>IF(D3251="", "",MATCH(D3251,'Approved Products List'!C$5:C$2890,0))</f>
        <v>#REF!</v>
      </c>
      <c r="F3251" s="21" t="e">
        <f>IF(D3251="", "",COUNTIF('Approved Products List'!C$5:C$2890,D3251))</f>
        <v>#REF!</v>
      </c>
    </row>
    <row r="3252" spans="2:6" x14ac:dyDescent="0.25">
      <c r="B3252" s="20">
        <f>(COUNTIF('Approved Products List'!C$5:C1609,'Approved Products List'!C1609)=1)*1</f>
        <v>0</v>
      </c>
      <c r="C3252" s="19"/>
      <c r="D3252" s="19" t="e">
        <f t="array" ref="D3252">IF(ROWS(D$6:D3252)&lt;=C$5,INDEX('Approved Products List'!$C$5:$C$2890,SMALL(IF($B$6:$B$4551=1,ROW($B$6:$B$4551)-ROW(B$6)+1),ROWS(D$6:D3252))),"")</f>
        <v>#REF!</v>
      </c>
      <c r="E3252" s="19" t="e">
        <f>IF(D3252="", "",MATCH(D3252,'Approved Products List'!C$5:C$2890,0))</f>
        <v>#REF!</v>
      </c>
      <c r="F3252" s="21" t="e">
        <f>IF(D3252="", "",COUNTIF('Approved Products List'!C$5:C$2890,D3252))</f>
        <v>#REF!</v>
      </c>
    </row>
    <row r="3253" spans="2:6" x14ac:dyDescent="0.25">
      <c r="B3253" s="20">
        <f>(COUNTIF('Approved Products List'!C$5:C1610,'Approved Products List'!C1610)=1)*1</f>
        <v>0</v>
      </c>
      <c r="C3253" s="19"/>
      <c r="D3253" s="19" t="e">
        <f t="array" ref="D3253">IF(ROWS(D$6:D3253)&lt;=C$5,INDEX('Approved Products List'!$C$5:$C$2890,SMALL(IF($B$6:$B$4551=1,ROW($B$6:$B$4551)-ROW(B$6)+1),ROWS(D$6:D3253))),"")</f>
        <v>#REF!</v>
      </c>
      <c r="E3253" s="19" t="e">
        <f>IF(D3253="", "",MATCH(D3253,'Approved Products List'!C$5:C$2890,0))</f>
        <v>#REF!</v>
      </c>
      <c r="F3253" s="21" t="e">
        <f>IF(D3253="", "",COUNTIF('Approved Products List'!C$5:C$2890,D3253))</f>
        <v>#REF!</v>
      </c>
    </row>
    <row r="3254" spans="2:6" x14ac:dyDescent="0.25">
      <c r="B3254" s="20">
        <f>(COUNTIF('Approved Products List'!C$5:C1611,'Approved Products List'!C1611)=1)*1</f>
        <v>0</v>
      </c>
      <c r="C3254" s="19"/>
      <c r="D3254" s="19" t="e">
        <f t="array" ref="D3254">IF(ROWS(D$6:D3254)&lt;=C$5,INDEX('Approved Products List'!$C$5:$C$2890,SMALL(IF($B$6:$B$4551=1,ROW($B$6:$B$4551)-ROW(B$6)+1),ROWS(D$6:D3254))),"")</f>
        <v>#REF!</v>
      </c>
      <c r="E3254" s="19" t="e">
        <f>IF(D3254="", "",MATCH(D3254,'Approved Products List'!C$5:C$2890,0))</f>
        <v>#REF!</v>
      </c>
      <c r="F3254" s="21" t="e">
        <f>IF(D3254="", "",COUNTIF('Approved Products List'!C$5:C$2890,D3254))</f>
        <v>#REF!</v>
      </c>
    </row>
    <row r="3255" spans="2:6" x14ac:dyDescent="0.25">
      <c r="B3255" s="20">
        <f>(COUNTIF('Approved Products List'!C$5:C1612,'Approved Products List'!C1612)=1)*1</f>
        <v>0</v>
      </c>
      <c r="C3255" s="19"/>
      <c r="D3255" s="19" t="e">
        <f t="array" ref="D3255">IF(ROWS(D$6:D3255)&lt;=C$5,INDEX('Approved Products List'!$C$5:$C$2890,SMALL(IF($B$6:$B$4551=1,ROW($B$6:$B$4551)-ROW(B$6)+1),ROWS(D$6:D3255))),"")</f>
        <v>#REF!</v>
      </c>
      <c r="E3255" s="19" t="e">
        <f>IF(D3255="", "",MATCH(D3255,'Approved Products List'!C$5:C$2890,0))</f>
        <v>#REF!</v>
      </c>
      <c r="F3255" s="21" t="e">
        <f>IF(D3255="", "",COUNTIF('Approved Products List'!C$5:C$2890,D3255))</f>
        <v>#REF!</v>
      </c>
    </row>
    <row r="3256" spans="2:6" x14ac:dyDescent="0.25">
      <c r="B3256" s="20">
        <f>(COUNTIF('Approved Products List'!C$5:C1613,'Approved Products List'!C1613)=1)*1</f>
        <v>0</v>
      </c>
      <c r="C3256" s="19"/>
      <c r="D3256" s="19" t="e">
        <f t="array" ref="D3256">IF(ROWS(D$6:D3256)&lt;=C$5,INDEX('Approved Products List'!$C$5:$C$2890,SMALL(IF($B$6:$B$4551=1,ROW($B$6:$B$4551)-ROW(B$6)+1),ROWS(D$6:D3256))),"")</f>
        <v>#REF!</v>
      </c>
      <c r="E3256" s="19" t="e">
        <f>IF(D3256="", "",MATCH(D3256,'Approved Products List'!C$5:C$2890,0))</f>
        <v>#REF!</v>
      </c>
      <c r="F3256" s="21" t="e">
        <f>IF(D3256="", "",COUNTIF('Approved Products List'!C$5:C$2890,D3256))</f>
        <v>#REF!</v>
      </c>
    </row>
    <row r="3257" spans="2:6" x14ac:dyDescent="0.25">
      <c r="B3257" s="20">
        <f>(COUNTIF('Approved Products List'!C$5:C1614,'Approved Products List'!C1614)=1)*1</f>
        <v>0</v>
      </c>
      <c r="C3257" s="19"/>
      <c r="D3257" s="19" t="e">
        <f t="array" ref="D3257">IF(ROWS(D$6:D3257)&lt;=C$5,INDEX('Approved Products List'!$C$5:$C$2890,SMALL(IF($B$6:$B$4551=1,ROW($B$6:$B$4551)-ROW(B$6)+1),ROWS(D$6:D3257))),"")</f>
        <v>#REF!</v>
      </c>
      <c r="E3257" s="19" t="e">
        <f>IF(D3257="", "",MATCH(D3257,'Approved Products List'!C$5:C$2890,0))</f>
        <v>#REF!</v>
      </c>
      <c r="F3257" s="21" t="e">
        <f>IF(D3257="", "",COUNTIF('Approved Products List'!C$5:C$2890,D3257))</f>
        <v>#REF!</v>
      </c>
    </row>
    <row r="3258" spans="2:6" x14ac:dyDescent="0.25">
      <c r="B3258" s="20">
        <f>(COUNTIF('Approved Products List'!C$5:C1615,'Approved Products List'!C1615)=1)*1</f>
        <v>0</v>
      </c>
      <c r="C3258" s="19"/>
      <c r="D3258" s="19" t="e">
        <f t="array" ref="D3258">IF(ROWS(D$6:D3258)&lt;=C$5,INDEX('Approved Products List'!$C$5:$C$2890,SMALL(IF($B$6:$B$4551=1,ROW($B$6:$B$4551)-ROW(B$6)+1),ROWS(D$6:D3258))),"")</f>
        <v>#REF!</v>
      </c>
      <c r="E3258" s="19" t="e">
        <f>IF(D3258="", "",MATCH(D3258,'Approved Products List'!C$5:C$2890,0))</f>
        <v>#REF!</v>
      </c>
      <c r="F3258" s="21" t="e">
        <f>IF(D3258="", "",COUNTIF('Approved Products List'!C$5:C$2890,D3258))</f>
        <v>#REF!</v>
      </c>
    </row>
    <row r="3259" spans="2:6" x14ac:dyDescent="0.25">
      <c r="B3259" s="20">
        <f>(COUNTIF('Approved Products List'!C$5:C1616,'Approved Products List'!C1616)=1)*1</f>
        <v>0</v>
      </c>
      <c r="C3259" s="19"/>
      <c r="D3259" s="19" t="e">
        <f t="array" ref="D3259">IF(ROWS(D$6:D3259)&lt;=C$5,INDEX('Approved Products List'!$C$5:$C$2890,SMALL(IF($B$6:$B$4551=1,ROW($B$6:$B$4551)-ROW(B$6)+1),ROWS(D$6:D3259))),"")</f>
        <v>#REF!</v>
      </c>
      <c r="E3259" s="19" t="e">
        <f>IF(D3259="", "",MATCH(D3259,'Approved Products List'!C$5:C$2890,0))</f>
        <v>#REF!</v>
      </c>
      <c r="F3259" s="21" t="e">
        <f>IF(D3259="", "",COUNTIF('Approved Products List'!C$5:C$2890,D3259))</f>
        <v>#REF!</v>
      </c>
    </row>
    <row r="3260" spans="2:6" x14ac:dyDescent="0.25">
      <c r="B3260" s="20">
        <f>(COUNTIF('Approved Products List'!C$5:C1617,'Approved Products List'!C1617)=1)*1</f>
        <v>0</v>
      </c>
      <c r="C3260" s="19"/>
      <c r="D3260" s="19" t="e">
        <f t="array" ref="D3260">IF(ROWS(D$6:D3260)&lt;=C$5,INDEX('Approved Products List'!$C$5:$C$2890,SMALL(IF($B$6:$B$4551=1,ROW($B$6:$B$4551)-ROW(B$6)+1),ROWS(D$6:D3260))),"")</f>
        <v>#REF!</v>
      </c>
      <c r="E3260" s="19" t="e">
        <f>IF(D3260="", "",MATCH(D3260,'Approved Products List'!C$5:C$2890,0))</f>
        <v>#REF!</v>
      </c>
      <c r="F3260" s="21" t="e">
        <f>IF(D3260="", "",COUNTIF('Approved Products List'!C$5:C$2890,D3260))</f>
        <v>#REF!</v>
      </c>
    </row>
    <row r="3261" spans="2:6" x14ac:dyDescent="0.25">
      <c r="B3261" s="20">
        <f>(COUNTIF('Approved Products List'!C$5:C1618,'Approved Products List'!C1618)=1)*1</f>
        <v>0</v>
      </c>
      <c r="C3261" s="19"/>
      <c r="D3261" s="19" t="e">
        <f t="array" ref="D3261">IF(ROWS(D$6:D3261)&lt;=C$5,INDEX('Approved Products List'!$C$5:$C$2890,SMALL(IF($B$6:$B$4551=1,ROW($B$6:$B$4551)-ROW(B$6)+1),ROWS(D$6:D3261))),"")</f>
        <v>#REF!</v>
      </c>
      <c r="E3261" s="19" t="e">
        <f>IF(D3261="", "",MATCH(D3261,'Approved Products List'!C$5:C$2890,0))</f>
        <v>#REF!</v>
      </c>
      <c r="F3261" s="21" t="e">
        <f>IF(D3261="", "",COUNTIF('Approved Products List'!C$5:C$2890,D3261))</f>
        <v>#REF!</v>
      </c>
    </row>
    <row r="3262" spans="2:6" x14ac:dyDescent="0.25">
      <c r="B3262" s="20">
        <f>(COUNTIF('Approved Products List'!C$5:C1619,'Approved Products List'!C1619)=1)*1</f>
        <v>0</v>
      </c>
      <c r="C3262" s="19"/>
      <c r="D3262" s="19" t="e">
        <f t="array" ref="D3262">IF(ROWS(D$6:D3262)&lt;=C$5,INDEX('Approved Products List'!$C$5:$C$2890,SMALL(IF($B$6:$B$4551=1,ROW($B$6:$B$4551)-ROW(B$6)+1),ROWS(D$6:D3262))),"")</f>
        <v>#REF!</v>
      </c>
      <c r="E3262" s="19" t="e">
        <f>IF(D3262="", "",MATCH(D3262,'Approved Products List'!C$5:C$2890,0))</f>
        <v>#REF!</v>
      </c>
      <c r="F3262" s="21" t="e">
        <f>IF(D3262="", "",COUNTIF('Approved Products List'!C$5:C$2890,D3262))</f>
        <v>#REF!</v>
      </c>
    </row>
    <row r="3263" spans="2:6" x14ac:dyDescent="0.25">
      <c r="B3263" s="20">
        <f>(COUNTIF('Approved Products List'!C$5:C1620,'Approved Products List'!C1620)=1)*1</f>
        <v>0</v>
      </c>
      <c r="C3263" s="19"/>
      <c r="D3263" s="19" t="e">
        <f t="array" ref="D3263">IF(ROWS(D$6:D3263)&lt;=C$5,INDEX('Approved Products List'!$C$5:$C$2890,SMALL(IF($B$6:$B$4551=1,ROW($B$6:$B$4551)-ROW(B$6)+1),ROWS(D$6:D3263))),"")</f>
        <v>#REF!</v>
      </c>
      <c r="E3263" s="19" t="e">
        <f>IF(D3263="", "",MATCH(D3263,'Approved Products List'!C$5:C$2890,0))</f>
        <v>#REF!</v>
      </c>
      <c r="F3263" s="21" t="e">
        <f>IF(D3263="", "",COUNTIF('Approved Products List'!C$5:C$2890,D3263))</f>
        <v>#REF!</v>
      </c>
    </row>
    <row r="3264" spans="2:6" x14ac:dyDescent="0.25">
      <c r="B3264" s="20">
        <f>(COUNTIF('Approved Products List'!C$5:C1621,'Approved Products List'!C1621)=1)*1</f>
        <v>0</v>
      </c>
      <c r="C3264" s="19"/>
      <c r="D3264" s="19" t="e">
        <f t="array" ref="D3264">IF(ROWS(D$6:D3264)&lt;=C$5,INDEX('Approved Products List'!$C$5:$C$2890,SMALL(IF($B$6:$B$4551=1,ROW($B$6:$B$4551)-ROW(B$6)+1),ROWS(D$6:D3264))),"")</f>
        <v>#REF!</v>
      </c>
      <c r="E3264" s="19" t="e">
        <f>IF(D3264="", "",MATCH(D3264,'Approved Products List'!C$5:C$2890,0))</f>
        <v>#REF!</v>
      </c>
      <c r="F3264" s="21" t="e">
        <f>IF(D3264="", "",COUNTIF('Approved Products List'!C$5:C$2890,D3264))</f>
        <v>#REF!</v>
      </c>
    </row>
    <row r="3265" spans="2:6" x14ac:dyDescent="0.25">
      <c r="B3265" s="20">
        <f>(COUNTIF('Approved Products List'!C$5:C1622,'Approved Products List'!C1622)=1)*1</f>
        <v>0</v>
      </c>
      <c r="C3265" s="19"/>
      <c r="D3265" s="19" t="e">
        <f t="array" ref="D3265">IF(ROWS(D$6:D3265)&lt;=C$5,INDEX('Approved Products List'!$C$5:$C$2890,SMALL(IF($B$6:$B$4551=1,ROW($B$6:$B$4551)-ROW(B$6)+1),ROWS(D$6:D3265))),"")</f>
        <v>#REF!</v>
      </c>
      <c r="E3265" s="19" t="e">
        <f>IF(D3265="", "",MATCH(D3265,'Approved Products List'!C$5:C$2890,0))</f>
        <v>#REF!</v>
      </c>
      <c r="F3265" s="21" t="e">
        <f>IF(D3265="", "",COUNTIF('Approved Products List'!C$5:C$2890,D3265))</f>
        <v>#REF!</v>
      </c>
    </row>
    <row r="3266" spans="2:6" x14ac:dyDescent="0.25">
      <c r="B3266" s="20">
        <f>(COUNTIF('Approved Products List'!C$5:C1623,'Approved Products List'!C1623)=1)*1</f>
        <v>0</v>
      </c>
      <c r="C3266" s="19"/>
      <c r="D3266" s="19" t="e">
        <f t="array" ref="D3266">IF(ROWS(D$6:D3266)&lt;=C$5,INDEX('Approved Products List'!$C$5:$C$2890,SMALL(IF($B$6:$B$4551=1,ROW($B$6:$B$4551)-ROW(B$6)+1),ROWS(D$6:D3266))),"")</f>
        <v>#REF!</v>
      </c>
      <c r="E3266" s="19" t="e">
        <f>IF(D3266="", "",MATCH(D3266,'Approved Products List'!C$5:C$2890,0))</f>
        <v>#REF!</v>
      </c>
      <c r="F3266" s="21" t="e">
        <f>IF(D3266="", "",COUNTIF('Approved Products List'!C$5:C$2890,D3266))</f>
        <v>#REF!</v>
      </c>
    </row>
    <row r="3267" spans="2:6" x14ac:dyDescent="0.25">
      <c r="B3267" s="20">
        <f>(COUNTIF('Approved Products List'!C$5:C1624,'Approved Products List'!C1624)=1)*1</f>
        <v>0</v>
      </c>
      <c r="C3267" s="19"/>
      <c r="D3267" s="19" t="e">
        <f t="array" ref="D3267">IF(ROWS(D$6:D3267)&lt;=C$5,INDEX('Approved Products List'!$C$5:$C$2890,SMALL(IF($B$6:$B$4551=1,ROW($B$6:$B$4551)-ROW(B$6)+1),ROWS(D$6:D3267))),"")</f>
        <v>#REF!</v>
      </c>
      <c r="E3267" s="19" t="e">
        <f>IF(D3267="", "",MATCH(D3267,'Approved Products List'!C$5:C$2890,0))</f>
        <v>#REF!</v>
      </c>
      <c r="F3267" s="21" t="e">
        <f>IF(D3267="", "",COUNTIF('Approved Products List'!C$5:C$2890,D3267))</f>
        <v>#REF!</v>
      </c>
    </row>
    <row r="3268" spans="2:6" x14ac:dyDescent="0.25">
      <c r="B3268" s="20">
        <f>(COUNTIF('Approved Products List'!C$5:C1625,'Approved Products List'!C1625)=1)*1</f>
        <v>0</v>
      </c>
      <c r="C3268" s="19"/>
      <c r="D3268" s="19" t="e">
        <f t="array" ref="D3268">IF(ROWS(D$6:D3268)&lt;=C$5,INDEX('Approved Products List'!$C$5:$C$2890,SMALL(IF($B$6:$B$4551=1,ROW($B$6:$B$4551)-ROW(B$6)+1),ROWS(D$6:D3268))),"")</f>
        <v>#REF!</v>
      </c>
      <c r="E3268" s="19" t="e">
        <f>IF(D3268="", "",MATCH(D3268,'Approved Products List'!C$5:C$2890,0))</f>
        <v>#REF!</v>
      </c>
      <c r="F3268" s="21" t="e">
        <f>IF(D3268="", "",COUNTIF('Approved Products List'!C$5:C$2890,D3268))</f>
        <v>#REF!</v>
      </c>
    </row>
    <row r="3269" spans="2:6" x14ac:dyDescent="0.25">
      <c r="B3269" s="20">
        <f>(COUNTIF('Approved Products List'!C$5:C1626,'Approved Products List'!C1626)=1)*1</f>
        <v>0</v>
      </c>
      <c r="C3269" s="19"/>
      <c r="D3269" s="19" t="e">
        <f t="array" ref="D3269">IF(ROWS(D$6:D3269)&lt;=C$5,INDEX('Approved Products List'!$C$5:$C$2890,SMALL(IF($B$6:$B$4551=1,ROW($B$6:$B$4551)-ROW(B$6)+1),ROWS(D$6:D3269))),"")</f>
        <v>#REF!</v>
      </c>
      <c r="E3269" s="19" t="e">
        <f>IF(D3269="", "",MATCH(D3269,'Approved Products List'!C$5:C$2890,0))</f>
        <v>#REF!</v>
      </c>
      <c r="F3269" s="21" t="e">
        <f>IF(D3269="", "",COUNTIF('Approved Products List'!C$5:C$2890,D3269))</f>
        <v>#REF!</v>
      </c>
    </row>
    <row r="3270" spans="2:6" x14ac:dyDescent="0.25">
      <c r="B3270" s="20">
        <f>(COUNTIF('Approved Products List'!C$5:C1627,'Approved Products List'!C1627)=1)*1</f>
        <v>0</v>
      </c>
      <c r="C3270" s="19"/>
      <c r="D3270" s="19" t="e">
        <f t="array" ref="D3270">IF(ROWS(D$6:D3270)&lt;=C$5,INDEX('Approved Products List'!$C$5:$C$2890,SMALL(IF($B$6:$B$4551=1,ROW($B$6:$B$4551)-ROW(B$6)+1),ROWS(D$6:D3270))),"")</f>
        <v>#REF!</v>
      </c>
      <c r="E3270" s="19" t="e">
        <f>IF(D3270="", "",MATCH(D3270,'Approved Products List'!C$5:C$2890,0))</f>
        <v>#REF!</v>
      </c>
      <c r="F3270" s="21" t="e">
        <f>IF(D3270="", "",COUNTIF('Approved Products List'!C$5:C$2890,D3270))</f>
        <v>#REF!</v>
      </c>
    </row>
    <row r="3271" spans="2:6" x14ac:dyDescent="0.25">
      <c r="B3271" s="20">
        <f>(COUNTIF('Approved Products List'!C$5:C1628,'Approved Products List'!C1628)=1)*1</f>
        <v>0</v>
      </c>
      <c r="C3271" s="19"/>
      <c r="D3271" s="19" t="e">
        <f t="array" ref="D3271">IF(ROWS(D$6:D3271)&lt;=C$5,INDEX('Approved Products List'!$C$5:$C$2890,SMALL(IF($B$6:$B$4551=1,ROW($B$6:$B$4551)-ROW(B$6)+1),ROWS(D$6:D3271))),"")</f>
        <v>#REF!</v>
      </c>
      <c r="E3271" s="19" t="e">
        <f>IF(D3271="", "",MATCH(D3271,'Approved Products List'!C$5:C$2890,0))</f>
        <v>#REF!</v>
      </c>
      <c r="F3271" s="21" t="e">
        <f>IF(D3271="", "",COUNTIF('Approved Products List'!C$5:C$2890,D3271))</f>
        <v>#REF!</v>
      </c>
    </row>
    <row r="3272" spans="2:6" x14ac:dyDescent="0.25">
      <c r="B3272" s="20">
        <f>(COUNTIF('Approved Products List'!C$5:C1629,'Approved Products List'!C1629)=1)*1</f>
        <v>0</v>
      </c>
      <c r="C3272" s="19"/>
      <c r="D3272" s="19" t="e">
        <f t="array" ref="D3272">IF(ROWS(D$6:D3272)&lt;=C$5,INDEX('Approved Products List'!$C$5:$C$2890,SMALL(IF($B$6:$B$4551=1,ROW($B$6:$B$4551)-ROW(B$6)+1),ROWS(D$6:D3272))),"")</f>
        <v>#REF!</v>
      </c>
      <c r="E3272" s="19" t="e">
        <f>IF(D3272="", "",MATCH(D3272,'Approved Products List'!C$5:C$2890,0))</f>
        <v>#REF!</v>
      </c>
      <c r="F3272" s="21" t="e">
        <f>IF(D3272="", "",COUNTIF('Approved Products List'!C$5:C$2890,D3272))</f>
        <v>#REF!</v>
      </c>
    </row>
    <row r="3273" spans="2:6" x14ac:dyDescent="0.25">
      <c r="B3273" s="20">
        <f>(COUNTIF('Approved Products List'!C$5:C1630,'Approved Products List'!C1630)=1)*1</f>
        <v>0</v>
      </c>
      <c r="C3273" s="19"/>
      <c r="D3273" s="19" t="e">
        <f t="array" ref="D3273">IF(ROWS(D$6:D3273)&lt;=C$5,INDEX('Approved Products List'!$C$5:$C$2890,SMALL(IF($B$6:$B$4551=1,ROW($B$6:$B$4551)-ROW(B$6)+1),ROWS(D$6:D3273))),"")</f>
        <v>#REF!</v>
      </c>
      <c r="E3273" s="19" t="e">
        <f>IF(D3273="", "",MATCH(D3273,'Approved Products List'!C$5:C$2890,0))</f>
        <v>#REF!</v>
      </c>
      <c r="F3273" s="21" t="e">
        <f>IF(D3273="", "",COUNTIF('Approved Products List'!C$5:C$2890,D3273))</f>
        <v>#REF!</v>
      </c>
    </row>
    <row r="3274" spans="2:6" x14ac:dyDescent="0.25">
      <c r="B3274" s="20">
        <f>(COUNTIF('Approved Products List'!C$5:C1631,'Approved Products List'!C1631)=1)*1</f>
        <v>0</v>
      </c>
      <c r="C3274" s="19"/>
      <c r="D3274" s="19" t="e">
        <f t="array" ref="D3274">IF(ROWS(D$6:D3274)&lt;=C$5,INDEX('Approved Products List'!$C$5:$C$2890,SMALL(IF($B$6:$B$4551=1,ROW($B$6:$B$4551)-ROW(B$6)+1),ROWS(D$6:D3274))),"")</f>
        <v>#REF!</v>
      </c>
      <c r="E3274" s="19" t="e">
        <f>IF(D3274="", "",MATCH(D3274,'Approved Products List'!C$5:C$2890,0))</f>
        <v>#REF!</v>
      </c>
      <c r="F3274" s="21" t="e">
        <f>IF(D3274="", "",COUNTIF('Approved Products List'!C$5:C$2890,D3274))</f>
        <v>#REF!</v>
      </c>
    </row>
    <row r="3275" spans="2:6" x14ac:dyDescent="0.25">
      <c r="B3275" s="20">
        <f>(COUNTIF('Approved Products List'!C$5:C1632,'Approved Products List'!C1632)=1)*1</f>
        <v>0</v>
      </c>
      <c r="C3275" s="19"/>
      <c r="D3275" s="19" t="e">
        <f t="array" ref="D3275">IF(ROWS(D$6:D3275)&lt;=C$5,INDEX('Approved Products List'!$C$5:$C$2890,SMALL(IF($B$6:$B$4551=1,ROW($B$6:$B$4551)-ROW(B$6)+1),ROWS(D$6:D3275))),"")</f>
        <v>#REF!</v>
      </c>
      <c r="E3275" s="19" t="e">
        <f>IF(D3275="", "",MATCH(D3275,'Approved Products List'!C$5:C$2890,0))</f>
        <v>#REF!</v>
      </c>
      <c r="F3275" s="21" t="e">
        <f>IF(D3275="", "",COUNTIF('Approved Products List'!C$5:C$2890,D3275))</f>
        <v>#REF!</v>
      </c>
    </row>
    <row r="3276" spans="2:6" x14ac:dyDescent="0.25">
      <c r="B3276" s="20">
        <f>(COUNTIF('Approved Products List'!C$5:C1633,'Approved Products List'!C1633)=1)*1</f>
        <v>0</v>
      </c>
      <c r="C3276" s="19"/>
      <c r="D3276" s="19" t="e">
        <f t="array" ref="D3276">IF(ROWS(D$6:D3276)&lt;=C$5,INDEX('Approved Products List'!$C$5:$C$2890,SMALL(IF($B$6:$B$4551=1,ROW($B$6:$B$4551)-ROW(B$6)+1),ROWS(D$6:D3276))),"")</f>
        <v>#REF!</v>
      </c>
      <c r="E3276" s="19" t="e">
        <f>IF(D3276="", "",MATCH(D3276,'Approved Products List'!C$5:C$2890,0))</f>
        <v>#REF!</v>
      </c>
      <c r="F3276" s="21" t="e">
        <f>IF(D3276="", "",COUNTIF('Approved Products List'!C$5:C$2890,D3276))</f>
        <v>#REF!</v>
      </c>
    </row>
    <row r="3277" spans="2:6" x14ac:dyDescent="0.25">
      <c r="B3277" s="20">
        <f>(COUNTIF('Approved Products List'!C$5:C1634,'Approved Products List'!C1634)=1)*1</f>
        <v>0</v>
      </c>
      <c r="C3277" s="19"/>
      <c r="D3277" s="19" t="e">
        <f t="array" ref="D3277">IF(ROWS(D$6:D3277)&lt;=C$5,INDEX('Approved Products List'!$C$5:$C$2890,SMALL(IF($B$6:$B$4551=1,ROW($B$6:$B$4551)-ROW(B$6)+1),ROWS(D$6:D3277))),"")</f>
        <v>#REF!</v>
      </c>
      <c r="E3277" s="19" t="e">
        <f>IF(D3277="", "",MATCH(D3277,'Approved Products List'!C$5:C$2890,0))</f>
        <v>#REF!</v>
      </c>
      <c r="F3277" s="21" t="e">
        <f>IF(D3277="", "",COUNTIF('Approved Products List'!C$5:C$2890,D3277))</f>
        <v>#REF!</v>
      </c>
    </row>
    <row r="3278" spans="2:6" x14ac:dyDescent="0.25">
      <c r="B3278" s="20">
        <f>(COUNTIF('Approved Products List'!C$5:C1635,'Approved Products List'!C1635)=1)*1</f>
        <v>0</v>
      </c>
      <c r="C3278" s="19"/>
      <c r="D3278" s="19" t="e">
        <f t="array" ref="D3278">IF(ROWS(D$6:D3278)&lt;=C$5,INDEX('Approved Products List'!$C$5:$C$2890,SMALL(IF($B$6:$B$4551=1,ROW($B$6:$B$4551)-ROW(B$6)+1),ROWS(D$6:D3278))),"")</f>
        <v>#REF!</v>
      </c>
      <c r="E3278" s="19" t="e">
        <f>IF(D3278="", "",MATCH(D3278,'Approved Products List'!C$5:C$2890,0))</f>
        <v>#REF!</v>
      </c>
      <c r="F3278" s="21" t="e">
        <f>IF(D3278="", "",COUNTIF('Approved Products List'!C$5:C$2890,D3278))</f>
        <v>#REF!</v>
      </c>
    </row>
    <row r="3279" spans="2:6" x14ac:dyDescent="0.25">
      <c r="B3279" s="20">
        <f>(COUNTIF('Approved Products List'!C$5:C1636,'Approved Products List'!C1636)=1)*1</f>
        <v>0</v>
      </c>
      <c r="C3279" s="19"/>
      <c r="D3279" s="19" t="e">
        <f t="array" ref="D3279">IF(ROWS(D$6:D3279)&lt;=C$5,INDEX('Approved Products List'!$C$5:$C$2890,SMALL(IF($B$6:$B$4551=1,ROW($B$6:$B$4551)-ROW(B$6)+1),ROWS(D$6:D3279))),"")</f>
        <v>#REF!</v>
      </c>
      <c r="E3279" s="19" t="e">
        <f>IF(D3279="", "",MATCH(D3279,'Approved Products List'!C$5:C$2890,0))</f>
        <v>#REF!</v>
      </c>
      <c r="F3279" s="21" t="e">
        <f>IF(D3279="", "",COUNTIF('Approved Products List'!C$5:C$2890,D3279))</f>
        <v>#REF!</v>
      </c>
    </row>
    <row r="3280" spans="2:6" x14ac:dyDescent="0.25">
      <c r="B3280" s="20">
        <f>(COUNTIF('Approved Products List'!C$5:C1637,'Approved Products List'!C1637)=1)*1</f>
        <v>0</v>
      </c>
      <c r="C3280" s="19"/>
      <c r="D3280" s="19" t="e">
        <f t="array" ref="D3280">IF(ROWS(D$6:D3280)&lt;=C$5,INDEX('Approved Products List'!$C$5:$C$2890,SMALL(IF($B$6:$B$4551=1,ROW($B$6:$B$4551)-ROW(B$6)+1),ROWS(D$6:D3280))),"")</f>
        <v>#REF!</v>
      </c>
      <c r="E3280" s="19" t="e">
        <f>IF(D3280="", "",MATCH(D3280,'Approved Products List'!C$5:C$2890,0))</f>
        <v>#REF!</v>
      </c>
      <c r="F3280" s="21" t="e">
        <f>IF(D3280="", "",COUNTIF('Approved Products List'!C$5:C$2890,D3280))</f>
        <v>#REF!</v>
      </c>
    </row>
    <row r="3281" spans="2:6" x14ac:dyDescent="0.25">
      <c r="B3281" s="20">
        <f>(COUNTIF('Approved Products List'!C$5:C1638,'Approved Products List'!C1638)=1)*1</f>
        <v>0</v>
      </c>
      <c r="C3281" s="19"/>
      <c r="D3281" s="19" t="e">
        <f t="array" ref="D3281">IF(ROWS(D$6:D3281)&lt;=C$5,INDEX('Approved Products List'!$C$5:$C$2890,SMALL(IF($B$6:$B$4551=1,ROW($B$6:$B$4551)-ROW(B$6)+1),ROWS(D$6:D3281))),"")</f>
        <v>#REF!</v>
      </c>
      <c r="E3281" s="19" t="e">
        <f>IF(D3281="", "",MATCH(D3281,'Approved Products List'!C$5:C$2890,0))</f>
        <v>#REF!</v>
      </c>
      <c r="F3281" s="21" t="e">
        <f>IF(D3281="", "",COUNTIF('Approved Products List'!C$5:C$2890,D3281))</f>
        <v>#REF!</v>
      </c>
    </row>
    <row r="3282" spans="2:6" x14ac:dyDescent="0.25">
      <c r="B3282" s="20">
        <f>(COUNTIF('Approved Products List'!C$5:C1639,'Approved Products List'!C1639)=1)*1</f>
        <v>0</v>
      </c>
      <c r="C3282" s="19"/>
      <c r="D3282" s="19" t="e">
        <f t="array" ref="D3282">IF(ROWS(D$6:D3282)&lt;=C$5,INDEX('Approved Products List'!$C$5:$C$2890,SMALL(IF($B$6:$B$4551=1,ROW($B$6:$B$4551)-ROW(B$6)+1),ROWS(D$6:D3282))),"")</f>
        <v>#REF!</v>
      </c>
      <c r="E3282" s="19" t="e">
        <f>IF(D3282="", "",MATCH(D3282,'Approved Products List'!C$5:C$2890,0))</f>
        <v>#REF!</v>
      </c>
      <c r="F3282" s="21" t="e">
        <f>IF(D3282="", "",COUNTIF('Approved Products List'!C$5:C$2890,D3282))</f>
        <v>#REF!</v>
      </c>
    </row>
    <row r="3283" spans="2:6" x14ac:dyDescent="0.25">
      <c r="B3283" s="20">
        <f>(COUNTIF('Approved Products List'!C$5:C1640,'Approved Products List'!C1640)=1)*1</f>
        <v>0</v>
      </c>
      <c r="C3283" s="19"/>
      <c r="D3283" s="19" t="e">
        <f t="array" ref="D3283">IF(ROWS(D$6:D3283)&lt;=C$5,INDEX('Approved Products List'!$C$5:$C$2890,SMALL(IF($B$6:$B$4551=1,ROW($B$6:$B$4551)-ROW(B$6)+1),ROWS(D$6:D3283))),"")</f>
        <v>#REF!</v>
      </c>
      <c r="E3283" s="19" t="e">
        <f>IF(D3283="", "",MATCH(D3283,'Approved Products List'!C$5:C$2890,0))</f>
        <v>#REF!</v>
      </c>
      <c r="F3283" s="21" t="e">
        <f>IF(D3283="", "",COUNTIF('Approved Products List'!C$5:C$2890,D3283))</f>
        <v>#REF!</v>
      </c>
    </row>
    <row r="3284" spans="2:6" x14ac:dyDescent="0.25">
      <c r="B3284" s="20">
        <f>(COUNTIF('Approved Products List'!C$5:C1641,'Approved Products List'!C1641)=1)*1</f>
        <v>0</v>
      </c>
      <c r="C3284" s="19"/>
      <c r="D3284" s="19" t="e">
        <f t="array" ref="D3284">IF(ROWS(D$6:D3284)&lt;=C$5,INDEX('Approved Products List'!$C$5:$C$2890,SMALL(IF($B$6:$B$4551=1,ROW($B$6:$B$4551)-ROW(B$6)+1),ROWS(D$6:D3284))),"")</f>
        <v>#REF!</v>
      </c>
      <c r="E3284" s="19" t="e">
        <f>IF(D3284="", "",MATCH(D3284,'Approved Products List'!C$5:C$2890,0))</f>
        <v>#REF!</v>
      </c>
      <c r="F3284" s="21" t="e">
        <f>IF(D3284="", "",COUNTIF('Approved Products List'!C$5:C$2890,D3284))</f>
        <v>#REF!</v>
      </c>
    </row>
    <row r="3285" spans="2:6" x14ac:dyDescent="0.25">
      <c r="B3285" s="20">
        <f>(COUNTIF('Approved Products List'!C$5:C1642,'Approved Products List'!C1642)=1)*1</f>
        <v>0</v>
      </c>
      <c r="C3285" s="19"/>
      <c r="D3285" s="19" t="e">
        <f t="array" ref="D3285">IF(ROWS(D$6:D3285)&lt;=C$5,INDEX('Approved Products List'!$C$5:$C$2890,SMALL(IF($B$6:$B$4551=1,ROW($B$6:$B$4551)-ROW(B$6)+1),ROWS(D$6:D3285))),"")</f>
        <v>#REF!</v>
      </c>
      <c r="E3285" s="19" t="e">
        <f>IF(D3285="", "",MATCH(D3285,'Approved Products List'!C$5:C$2890,0))</f>
        <v>#REF!</v>
      </c>
      <c r="F3285" s="21" t="e">
        <f>IF(D3285="", "",COUNTIF('Approved Products List'!C$5:C$2890,D3285))</f>
        <v>#REF!</v>
      </c>
    </row>
    <row r="3286" spans="2:6" x14ac:dyDescent="0.25">
      <c r="B3286" s="20">
        <f>(COUNTIF('Approved Products List'!C$5:C1643,'Approved Products List'!C1643)=1)*1</f>
        <v>0</v>
      </c>
      <c r="C3286" s="19"/>
      <c r="D3286" s="19" t="e">
        <f t="array" ref="D3286">IF(ROWS(D$6:D3286)&lt;=C$5,INDEX('Approved Products List'!$C$5:$C$2890,SMALL(IF($B$6:$B$4551=1,ROW($B$6:$B$4551)-ROW(B$6)+1),ROWS(D$6:D3286))),"")</f>
        <v>#REF!</v>
      </c>
      <c r="E3286" s="19" t="e">
        <f>IF(D3286="", "",MATCH(D3286,'Approved Products List'!C$5:C$2890,0))</f>
        <v>#REF!</v>
      </c>
      <c r="F3286" s="21" t="e">
        <f>IF(D3286="", "",COUNTIF('Approved Products List'!C$5:C$2890,D3286))</f>
        <v>#REF!</v>
      </c>
    </row>
    <row r="3287" spans="2:6" x14ac:dyDescent="0.25">
      <c r="B3287" s="20">
        <f>(COUNTIF('Approved Products List'!C$5:C1644,'Approved Products List'!C1644)=1)*1</f>
        <v>0</v>
      </c>
      <c r="C3287" s="19"/>
      <c r="D3287" s="19" t="e">
        <f t="array" ref="D3287">IF(ROWS(D$6:D3287)&lt;=C$5,INDEX('Approved Products List'!$C$5:$C$2890,SMALL(IF($B$6:$B$4551=1,ROW($B$6:$B$4551)-ROW(B$6)+1),ROWS(D$6:D3287))),"")</f>
        <v>#REF!</v>
      </c>
      <c r="E3287" s="19" t="e">
        <f>IF(D3287="", "",MATCH(D3287,'Approved Products List'!C$5:C$2890,0))</f>
        <v>#REF!</v>
      </c>
      <c r="F3287" s="21" t="e">
        <f>IF(D3287="", "",COUNTIF('Approved Products List'!C$5:C$2890,D3287))</f>
        <v>#REF!</v>
      </c>
    </row>
    <row r="3288" spans="2:6" x14ac:dyDescent="0.25">
      <c r="B3288" s="20">
        <f>(COUNTIF('Approved Products List'!C$5:C1645,'Approved Products List'!C1645)=1)*1</f>
        <v>0</v>
      </c>
      <c r="C3288" s="19"/>
      <c r="D3288" s="19" t="e">
        <f t="array" ref="D3288">IF(ROWS(D$6:D3288)&lt;=C$5,INDEX('Approved Products List'!$C$5:$C$2890,SMALL(IF($B$6:$B$4551=1,ROW($B$6:$B$4551)-ROW(B$6)+1),ROWS(D$6:D3288))),"")</f>
        <v>#REF!</v>
      </c>
      <c r="E3288" s="19" t="e">
        <f>IF(D3288="", "",MATCH(D3288,'Approved Products List'!C$5:C$2890,0))</f>
        <v>#REF!</v>
      </c>
      <c r="F3288" s="21" t="e">
        <f>IF(D3288="", "",COUNTIF('Approved Products List'!C$5:C$2890,D3288))</f>
        <v>#REF!</v>
      </c>
    </row>
    <row r="3289" spans="2:6" x14ac:dyDescent="0.25">
      <c r="B3289" s="20">
        <f>(COUNTIF('Approved Products List'!C$5:C1646,'Approved Products List'!C1646)=1)*1</f>
        <v>0</v>
      </c>
      <c r="C3289" s="19"/>
      <c r="D3289" s="19" t="e">
        <f t="array" ref="D3289">IF(ROWS(D$6:D3289)&lt;=C$5,INDEX('Approved Products List'!$C$5:$C$2890,SMALL(IF($B$6:$B$4551=1,ROW($B$6:$B$4551)-ROW(B$6)+1),ROWS(D$6:D3289))),"")</f>
        <v>#REF!</v>
      </c>
      <c r="E3289" s="19" t="e">
        <f>IF(D3289="", "",MATCH(D3289,'Approved Products List'!C$5:C$2890,0))</f>
        <v>#REF!</v>
      </c>
      <c r="F3289" s="21" t="e">
        <f>IF(D3289="", "",COUNTIF('Approved Products List'!C$5:C$2890,D3289))</f>
        <v>#REF!</v>
      </c>
    </row>
    <row r="3290" spans="2:6" x14ac:dyDescent="0.25">
      <c r="B3290" s="20">
        <f>(COUNTIF('Approved Products List'!C$5:C1647,'Approved Products List'!C1647)=1)*1</f>
        <v>0</v>
      </c>
      <c r="C3290" s="19"/>
      <c r="D3290" s="19" t="e">
        <f t="array" ref="D3290">IF(ROWS(D$6:D3290)&lt;=C$5,INDEX('Approved Products List'!$C$5:$C$2890,SMALL(IF($B$6:$B$4551=1,ROW($B$6:$B$4551)-ROW(B$6)+1),ROWS(D$6:D3290))),"")</f>
        <v>#REF!</v>
      </c>
      <c r="E3290" s="19" t="e">
        <f>IF(D3290="", "",MATCH(D3290,'Approved Products List'!C$5:C$2890,0))</f>
        <v>#REF!</v>
      </c>
      <c r="F3290" s="21" t="e">
        <f>IF(D3290="", "",COUNTIF('Approved Products List'!C$5:C$2890,D3290))</f>
        <v>#REF!</v>
      </c>
    </row>
    <row r="3291" spans="2:6" x14ac:dyDescent="0.25">
      <c r="B3291" s="20">
        <f>(COUNTIF('Approved Products List'!C$5:C1648,'Approved Products List'!C1648)=1)*1</f>
        <v>0</v>
      </c>
      <c r="C3291" s="19"/>
      <c r="D3291" s="19" t="e">
        <f t="array" ref="D3291">IF(ROWS(D$6:D3291)&lt;=C$5,INDEX('Approved Products List'!$C$5:$C$2890,SMALL(IF($B$6:$B$4551=1,ROW($B$6:$B$4551)-ROW(B$6)+1),ROWS(D$6:D3291))),"")</f>
        <v>#REF!</v>
      </c>
      <c r="E3291" s="19" t="e">
        <f>IF(D3291="", "",MATCH(D3291,'Approved Products List'!C$5:C$2890,0))</f>
        <v>#REF!</v>
      </c>
      <c r="F3291" s="21" t="e">
        <f>IF(D3291="", "",COUNTIF('Approved Products List'!C$5:C$2890,D3291))</f>
        <v>#REF!</v>
      </c>
    </row>
    <row r="3292" spans="2:6" x14ac:dyDescent="0.25">
      <c r="B3292" s="20">
        <f>(COUNTIF('Approved Products List'!C$5:C1649,'Approved Products List'!C1649)=1)*1</f>
        <v>0</v>
      </c>
      <c r="C3292" s="19"/>
      <c r="D3292" s="19" t="e">
        <f t="array" ref="D3292">IF(ROWS(D$6:D3292)&lt;=C$5,INDEX('Approved Products List'!$C$5:$C$2890,SMALL(IF($B$6:$B$4551=1,ROW($B$6:$B$4551)-ROW(B$6)+1),ROWS(D$6:D3292))),"")</f>
        <v>#REF!</v>
      </c>
      <c r="E3292" s="19" t="e">
        <f>IF(D3292="", "",MATCH(D3292,'Approved Products List'!C$5:C$2890,0))</f>
        <v>#REF!</v>
      </c>
      <c r="F3292" s="21" t="e">
        <f>IF(D3292="", "",COUNTIF('Approved Products List'!C$5:C$2890,D3292))</f>
        <v>#REF!</v>
      </c>
    </row>
    <row r="3293" spans="2:6" x14ac:dyDescent="0.25">
      <c r="B3293" s="20">
        <f>(COUNTIF('Approved Products List'!C$5:C1650,'Approved Products List'!C1650)=1)*1</f>
        <v>0</v>
      </c>
      <c r="C3293" s="19"/>
      <c r="D3293" s="19" t="e">
        <f t="array" ref="D3293">IF(ROWS(D$6:D3293)&lt;=C$5,INDEX('Approved Products List'!$C$5:$C$2890,SMALL(IF($B$6:$B$4551=1,ROW($B$6:$B$4551)-ROW(B$6)+1),ROWS(D$6:D3293))),"")</f>
        <v>#REF!</v>
      </c>
      <c r="E3293" s="19" t="e">
        <f>IF(D3293="", "",MATCH(D3293,'Approved Products List'!C$5:C$2890,0))</f>
        <v>#REF!</v>
      </c>
      <c r="F3293" s="21" t="e">
        <f>IF(D3293="", "",COUNTIF('Approved Products List'!C$5:C$2890,D3293))</f>
        <v>#REF!</v>
      </c>
    </row>
    <row r="3294" spans="2:6" x14ac:dyDescent="0.25">
      <c r="B3294" s="20">
        <f>(COUNTIF('Approved Products List'!C$5:C1651,'Approved Products List'!C1651)=1)*1</f>
        <v>0</v>
      </c>
      <c r="C3294" s="19"/>
      <c r="D3294" s="19" t="e">
        <f t="array" ref="D3294">IF(ROWS(D$6:D3294)&lt;=C$5,INDEX('Approved Products List'!$C$5:$C$2890,SMALL(IF($B$6:$B$4551=1,ROW($B$6:$B$4551)-ROW(B$6)+1),ROWS(D$6:D3294))),"")</f>
        <v>#REF!</v>
      </c>
      <c r="E3294" s="19" t="e">
        <f>IF(D3294="", "",MATCH(D3294,'Approved Products List'!C$5:C$2890,0))</f>
        <v>#REF!</v>
      </c>
      <c r="F3294" s="21" t="e">
        <f>IF(D3294="", "",COUNTIF('Approved Products List'!C$5:C$2890,D3294))</f>
        <v>#REF!</v>
      </c>
    </row>
    <row r="3295" spans="2:6" x14ac:dyDescent="0.25">
      <c r="B3295" s="20">
        <f>(COUNTIF('Approved Products List'!C$5:C1652,'Approved Products List'!C1652)=1)*1</f>
        <v>0</v>
      </c>
      <c r="C3295" s="19"/>
      <c r="D3295" s="19" t="e">
        <f t="array" ref="D3295">IF(ROWS(D$6:D3295)&lt;=C$5,INDEX('Approved Products List'!$C$5:$C$2890,SMALL(IF($B$6:$B$4551=1,ROW($B$6:$B$4551)-ROW(B$6)+1),ROWS(D$6:D3295))),"")</f>
        <v>#REF!</v>
      </c>
      <c r="E3295" s="19" t="e">
        <f>IF(D3295="", "",MATCH(D3295,'Approved Products List'!C$5:C$2890,0))</f>
        <v>#REF!</v>
      </c>
      <c r="F3295" s="21" t="e">
        <f>IF(D3295="", "",COUNTIF('Approved Products List'!C$5:C$2890,D3295))</f>
        <v>#REF!</v>
      </c>
    </row>
    <row r="3296" spans="2:6" x14ac:dyDescent="0.25">
      <c r="B3296" s="20">
        <f>(COUNTIF('Approved Products List'!C$5:C1653,'Approved Products List'!C1653)=1)*1</f>
        <v>0</v>
      </c>
      <c r="C3296" s="19"/>
      <c r="D3296" s="19" t="e">
        <f t="array" ref="D3296">IF(ROWS(D$6:D3296)&lt;=C$5,INDEX('Approved Products List'!$C$5:$C$2890,SMALL(IF($B$6:$B$4551=1,ROW($B$6:$B$4551)-ROW(B$6)+1),ROWS(D$6:D3296))),"")</f>
        <v>#REF!</v>
      </c>
      <c r="E3296" s="19" t="e">
        <f>IF(D3296="", "",MATCH(D3296,'Approved Products List'!C$5:C$2890,0))</f>
        <v>#REF!</v>
      </c>
      <c r="F3296" s="21" t="e">
        <f>IF(D3296="", "",COUNTIF('Approved Products List'!C$5:C$2890,D3296))</f>
        <v>#REF!</v>
      </c>
    </row>
    <row r="3297" spans="2:6" x14ac:dyDescent="0.25">
      <c r="B3297" s="20">
        <f>(COUNTIF('Approved Products List'!C$5:C1654,'Approved Products List'!C1654)=1)*1</f>
        <v>0</v>
      </c>
      <c r="C3297" s="19"/>
      <c r="D3297" s="19" t="e">
        <f t="array" ref="D3297">IF(ROWS(D$6:D3297)&lt;=C$5,INDEX('Approved Products List'!$C$5:$C$2890,SMALL(IF($B$6:$B$4551=1,ROW($B$6:$B$4551)-ROW(B$6)+1),ROWS(D$6:D3297))),"")</f>
        <v>#REF!</v>
      </c>
      <c r="E3297" s="19" t="e">
        <f>IF(D3297="", "",MATCH(D3297,'Approved Products List'!C$5:C$2890,0))</f>
        <v>#REF!</v>
      </c>
      <c r="F3297" s="21" t="e">
        <f>IF(D3297="", "",COUNTIF('Approved Products List'!C$5:C$2890,D3297))</f>
        <v>#REF!</v>
      </c>
    </row>
    <row r="3298" spans="2:6" x14ac:dyDescent="0.25">
      <c r="B3298" s="20">
        <f>(COUNTIF('Approved Products List'!C$5:C1655,'Approved Products List'!C1655)=1)*1</f>
        <v>0</v>
      </c>
      <c r="C3298" s="19"/>
      <c r="D3298" s="19" t="e">
        <f t="array" ref="D3298">IF(ROWS(D$6:D3298)&lt;=C$5,INDEX('Approved Products List'!$C$5:$C$2890,SMALL(IF($B$6:$B$4551=1,ROW($B$6:$B$4551)-ROW(B$6)+1),ROWS(D$6:D3298))),"")</f>
        <v>#REF!</v>
      </c>
      <c r="E3298" s="19" t="e">
        <f>IF(D3298="", "",MATCH(D3298,'Approved Products List'!C$5:C$2890,0))</f>
        <v>#REF!</v>
      </c>
      <c r="F3298" s="21" t="e">
        <f>IF(D3298="", "",COUNTIF('Approved Products List'!C$5:C$2890,D3298))</f>
        <v>#REF!</v>
      </c>
    </row>
    <row r="3299" spans="2:6" x14ac:dyDescent="0.25">
      <c r="B3299" s="20">
        <f>(COUNTIF('Approved Products List'!C$5:C1656,'Approved Products List'!C1656)=1)*1</f>
        <v>0</v>
      </c>
      <c r="C3299" s="19"/>
      <c r="D3299" s="19" t="e">
        <f t="array" ref="D3299">IF(ROWS(D$6:D3299)&lt;=C$5,INDEX('Approved Products List'!$C$5:$C$2890,SMALL(IF($B$6:$B$4551=1,ROW($B$6:$B$4551)-ROW(B$6)+1),ROWS(D$6:D3299))),"")</f>
        <v>#REF!</v>
      </c>
      <c r="E3299" s="19" t="e">
        <f>IF(D3299="", "",MATCH(D3299,'Approved Products List'!C$5:C$2890,0))</f>
        <v>#REF!</v>
      </c>
      <c r="F3299" s="21" t="e">
        <f>IF(D3299="", "",COUNTIF('Approved Products List'!C$5:C$2890,D3299))</f>
        <v>#REF!</v>
      </c>
    </row>
    <row r="3300" spans="2:6" x14ac:dyDescent="0.25">
      <c r="B3300" s="20">
        <f>(COUNTIF('Approved Products List'!C$5:C1657,'Approved Products List'!C1657)=1)*1</f>
        <v>0</v>
      </c>
      <c r="C3300" s="19"/>
      <c r="D3300" s="19" t="e">
        <f t="array" ref="D3300">IF(ROWS(D$6:D3300)&lt;=C$5,INDEX('Approved Products List'!$C$5:$C$2890,SMALL(IF($B$6:$B$4551=1,ROW($B$6:$B$4551)-ROW(B$6)+1),ROWS(D$6:D3300))),"")</f>
        <v>#REF!</v>
      </c>
      <c r="E3300" s="19" t="e">
        <f>IF(D3300="", "",MATCH(D3300,'Approved Products List'!C$5:C$2890,0))</f>
        <v>#REF!</v>
      </c>
      <c r="F3300" s="21" t="e">
        <f>IF(D3300="", "",COUNTIF('Approved Products List'!C$5:C$2890,D3300))</f>
        <v>#REF!</v>
      </c>
    </row>
    <row r="3301" spans="2:6" x14ac:dyDescent="0.25">
      <c r="B3301" s="20">
        <f>(COUNTIF('Approved Products List'!C$5:C1658,'Approved Products List'!C1658)=1)*1</f>
        <v>0</v>
      </c>
      <c r="C3301" s="19"/>
      <c r="D3301" s="19" t="e">
        <f t="array" ref="D3301">IF(ROWS(D$6:D3301)&lt;=C$5,INDEX('Approved Products List'!$C$5:$C$2890,SMALL(IF($B$6:$B$4551=1,ROW($B$6:$B$4551)-ROW(B$6)+1),ROWS(D$6:D3301))),"")</f>
        <v>#REF!</v>
      </c>
      <c r="E3301" s="19" t="e">
        <f>IF(D3301="", "",MATCH(D3301,'Approved Products List'!C$5:C$2890,0))</f>
        <v>#REF!</v>
      </c>
      <c r="F3301" s="21" t="e">
        <f>IF(D3301="", "",COUNTIF('Approved Products List'!C$5:C$2890,D3301))</f>
        <v>#REF!</v>
      </c>
    </row>
    <row r="3302" spans="2:6" x14ac:dyDescent="0.25">
      <c r="B3302" s="20">
        <f>(COUNTIF('Approved Products List'!C$5:C1659,'Approved Products List'!C1659)=1)*1</f>
        <v>0</v>
      </c>
      <c r="C3302" s="19"/>
      <c r="D3302" s="19" t="e">
        <f t="array" ref="D3302">IF(ROWS(D$6:D3302)&lt;=C$5,INDEX('Approved Products List'!$C$5:$C$2890,SMALL(IF($B$6:$B$4551=1,ROW($B$6:$B$4551)-ROW(B$6)+1),ROWS(D$6:D3302))),"")</f>
        <v>#REF!</v>
      </c>
      <c r="E3302" s="19" t="e">
        <f>IF(D3302="", "",MATCH(D3302,'Approved Products List'!C$5:C$2890,0))</f>
        <v>#REF!</v>
      </c>
      <c r="F3302" s="21" t="e">
        <f>IF(D3302="", "",COUNTIF('Approved Products List'!C$5:C$2890,D3302))</f>
        <v>#REF!</v>
      </c>
    </row>
    <row r="3303" spans="2:6" x14ac:dyDescent="0.25">
      <c r="B3303" s="20">
        <f>(COUNTIF('Approved Products List'!C$5:C1660,'Approved Products List'!C1660)=1)*1</f>
        <v>0</v>
      </c>
      <c r="C3303" s="19"/>
      <c r="D3303" s="19" t="e">
        <f t="array" ref="D3303">IF(ROWS(D$6:D3303)&lt;=C$5,INDEX('Approved Products List'!$C$5:$C$2890,SMALL(IF($B$6:$B$4551=1,ROW($B$6:$B$4551)-ROW(B$6)+1),ROWS(D$6:D3303))),"")</f>
        <v>#REF!</v>
      </c>
      <c r="E3303" s="19" t="e">
        <f>IF(D3303="", "",MATCH(D3303,'Approved Products List'!C$5:C$2890,0))</f>
        <v>#REF!</v>
      </c>
      <c r="F3303" s="21" t="e">
        <f>IF(D3303="", "",COUNTIF('Approved Products List'!C$5:C$2890,D3303))</f>
        <v>#REF!</v>
      </c>
    </row>
    <row r="3304" spans="2:6" x14ac:dyDescent="0.25">
      <c r="B3304" s="20">
        <f>(COUNTIF('Approved Products List'!C$5:C1661,'Approved Products List'!C1661)=1)*1</f>
        <v>0</v>
      </c>
      <c r="C3304" s="19"/>
      <c r="D3304" s="19" t="e">
        <f t="array" ref="D3304">IF(ROWS(D$6:D3304)&lt;=C$5,INDEX('Approved Products List'!$C$5:$C$2890,SMALL(IF($B$6:$B$4551=1,ROW($B$6:$B$4551)-ROW(B$6)+1),ROWS(D$6:D3304))),"")</f>
        <v>#REF!</v>
      </c>
      <c r="E3304" s="19" t="e">
        <f>IF(D3304="", "",MATCH(D3304,'Approved Products List'!C$5:C$2890,0))</f>
        <v>#REF!</v>
      </c>
      <c r="F3304" s="21" t="e">
        <f>IF(D3304="", "",COUNTIF('Approved Products List'!C$5:C$2890,D3304))</f>
        <v>#REF!</v>
      </c>
    </row>
    <row r="3305" spans="2:6" x14ac:dyDescent="0.25">
      <c r="B3305" s="20">
        <f>(COUNTIF('Approved Products List'!C$5:C1662,'Approved Products List'!C1662)=1)*1</f>
        <v>0</v>
      </c>
      <c r="C3305" s="19"/>
      <c r="D3305" s="19" t="e">
        <f t="array" ref="D3305">IF(ROWS(D$6:D3305)&lt;=C$5,INDEX('Approved Products List'!$C$5:$C$2890,SMALL(IF($B$6:$B$4551=1,ROW($B$6:$B$4551)-ROW(B$6)+1),ROWS(D$6:D3305))),"")</f>
        <v>#REF!</v>
      </c>
      <c r="E3305" s="19" t="e">
        <f>IF(D3305="", "",MATCH(D3305,'Approved Products List'!C$5:C$2890,0))</f>
        <v>#REF!</v>
      </c>
      <c r="F3305" s="21" t="e">
        <f>IF(D3305="", "",COUNTIF('Approved Products List'!C$5:C$2890,D3305))</f>
        <v>#REF!</v>
      </c>
    </row>
    <row r="3306" spans="2:6" x14ac:dyDescent="0.25">
      <c r="B3306" s="20">
        <f>(COUNTIF('Approved Products List'!C$5:C1663,'Approved Products List'!C1663)=1)*1</f>
        <v>0</v>
      </c>
      <c r="C3306" s="19"/>
      <c r="D3306" s="19" t="e">
        <f t="array" ref="D3306">IF(ROWS(D$6:D3306)&lt;=C$5,INDEX('Approved Products List'!$C$5:$C$2890,SMALL(IF($B$6:$B$4551=1,ROW($B$6:$B$4551)-ROW(B$6)+1),ROWS(D$6:D3306))),"")</f>
        <v>#REF!</v>
      </c>
      <c r="E3306" s="19" t="e">
        <f>IF(D3306="", "",MATCH(D3306,'Approved Products List'!C$5:C$2890,0))</f>
        <v>#REF!</v>
      </c>
      <c r="F3306" s="21" t="e">
        <f>IF(D3306="", "",COUNTIF('Approved Products List'!C$5:C$2890,D3306))</f>
        <v>#REF!</v>
      </c>
    </row>
    <row r="3307" spans="2:6" x14ac:dyDescent="0.25">
      <c r="B3307" s="20">
        <f>(COUNTIF('Approved Products List'!C$5:C1664,'Approved Products List'!C1664)=1)*1</f>
        <v>0</v>
      </c>
      <c r="C3307" s="19"/>
      <c r="D3307" s="19" t="e">
        <f t="array" ref="D3307">IF(ROWS(D$6:D3307)&lt;=C$5,INDEX('Approved Products List'!$C$5:$C$2890,SMALL(IF($B$6:$B$4551=1,ROW($B$6:$B$4551)-ROW(B$6)+1),ROWS(D$6:D3307))),"")</f>
        <v>#REF!</v>
      </c>
      <c r="E3307" s="19" t="e">
        <f>IF(D3307="", "",MATCH(D3307,'Approved Products List'!C$5:C$2890,0))</f>
        <v>#REF!</v>
      </c>
      <c r="F3307" s="21" t="e">
        <f>IF(D3307="", "",COUNTIF('Approved Products List'!C$5:C$2890,D3307))</f>
        <v>#REF!</v>
      </c>
    </row>
    <row r="3308" spans="2:6" x14ac:dyDescent="0.25">
      <c r="B3308" s="20">
        <f>(COUNTIF('Approved Products List'!C$5:C1665,'Approved Products List'!C1665)=1)*1</f>
        <v>0</v>
      </c>
      <c r="C3308" s="19"/>
      <c r="D3308" s="19" t="e">
        <f t="array" ref="D3308">IF(ROWS(D$6:D3308)&lt;=C$5,INDEX('Approved Products List'!$C$5:$C$2890,SMALL(IF($B$6:$B$4551=1,ROW($B$6:$B$4551)-ROW(B$6)+1),ROWS(D$6:D3308))),"")</f>
        <v>#REF!</v>
      </c>
      <c r="E3308" s="19" t="e">
        <f>IF(D3308="", "",MATCH(D3308,'Approved Products List'!C$5:C$2890,0))</f>
        <v>#REF!</v>
      </c>
      <c r="F3308" s="21" t="e">
        <f>IF(D3308="", "",COUNTIF('Approved Products List'!C$5:C$2890,D3308))</f>
        <v>#REF!</v>
      </c>
    </row>
    <row r="3309" spans="2:6" x14ac:dyDescent="0.25">
      <c r="B3309" s="20">
        <f>(COUNTIF('Approved Products List'!C$5:C1666,'Approved Products List'!C1666)=1)*1</f>
        <v>0</v>
      </c>
      <c r="C3309" s="19"/>
      <c r="D3309" s="19" t="e">
        <f t="array" ref="D3309">IF(ROWS(D$6:D3309)&lt;=C$5,INDEX('Approved Products List'!$C$5:$C$2890,SMALL(IF($B$6:$B$4551=1,ROW($B$6:$B$4551)-ROW(B$6)+1),ROWS(D$6:D3309))),"")</f>
        <v>#REF!</v>
      </c>
      <c r="E3309" s="19" t="e">
        <f>IF(D3309="", "",MATCH(D3309,'Approved Products List'!C$5:C$2890,0))</f>
        <v>#REF!</v>
      </c>
      <c r="F3309" s="21" t="e">
        <f>IF(D3309="", "",COUNTIF('Approved Products List'!C$5:C$2890,D3309))</f>
        <v>#REF!</v>
      </c>
    </row>
    <row r="3310" spans="2:6" x14ac:dyDescent="0.25">
      <c r="B3310" s="20">
        <f>(COUNTIF('Approved Products List'!C$5:C1667,'Approved Products List'!C1667)=1)*1</f>
        <v>0</v>
      </c>
      <c r="C3310" s="19"/>
      <c r="D3310" s="19" t="e">
        <f t="array" ref="D3310">IF(ROWS(D$6:D3310)&lt;=C$5,INDEX('Approved Products List'!$C$5:$C$2890,SMALL(IF($B$6:$B$4551=1,ROW($B$6:$B$4551)-ROW(B$6)+1),ROWS(D$6:D3310))),"")</f>
        <v>#REF!</v>
      </c>
      <c r="E3310" s="19" t="e">
        <f>IF(D3310="", "",MATCH(D3310,'Approved Products List'!C$5:C$2890,0))</f>
        <v>#REF!</v>
      </c>
      <c r="F3310" s="21" t="e">
        <f>IF(D3310="", "",COUNTIF('Approved Products List'!C$5:C$2890,D3310))</f>
        <v>#REF!</v>
      </c>
    </row>
    <row r="3311" spans="2:6" x14ac:dyDescent="0.25">
      <c r="B3311" s="20">
        <f>(COUNTIF('Approved Products List'!C$5:C1668,'Approved Products List'!C1668)=1)*1</f>
        <v>0</v>
      </c>
      <c r="C3311" s="19"/>
      <c r="D3311" s="19" t="e">
        <f t="array" ref="D3311">IF(ROWS(D$6:D3311)&lt;=C$5,INDEX('Approved Products List'!$C$5:$C$2890,SMALL(IF($B$6:$B$4551=1,ROW($B$6:$B$4551)-ROW(B$6)+1),ROWS(D$6:D3311))),"")</f>
        <v>#REF!</v>
      </c>
      <c r="E3311" s="19" t="e">
        <f>IF(D3311="", "",MATCH(D3311,'Approved Products List'!C$5:C$2890,0))</f>
        <v>#REF!</v>
      </c>
      <c r="F3311" s="21" t="e">
        <f>IF(D3311="", "",COUNTIF('Approved Products List'!C$5:C$2890,D3311))</f>
        <v>#REF!</v>
      </c>
    </row>
    <row r="3312" spans="2:6" x14ac:dyDescent="0.25">
      <c r="B3312" s="20">
        <f>(COUNTIF('Approved Products List'!C$5:C1669,'Approved Products List'!C1669)=1)*1</f>
        <v>0</v>
      </c>
      <c r="C3312" s="19"/>
      <c r="D3312" s="19" t="e">
        <f t="array" ref="D3312">IF(ROWS(D$6:D3312)&lt;=C$5,INDEX('Approved Products List'!$C$5:$C$2890,SMALL(IF($B$6:$B$4551=1,ROW($B$6:$B$4551)-ROW(B$6)+1),ROWS(D$6:D3312))),"")</f>
        <v>#REF!</v>
      </c>
      <c r="E3312" s="19" t="e">
        <f>IF(D3312="", "",MATCH(D3312,'Approved Products List'!C$5:C$2890,0))</f>
        <v>#REF!</v>
      </c>
      <c r="F3312" s="21" t="e">
        <f>IF(D3312="", "",COUNTIF('Approved Products List'!C$5:C$2890,D3312))</f>
        <v>#REF!</v>
      </c>
    </row>
    <row r="3313" spans="2:6" x14ac:dyDescent="0.25">
      <c r="B3313" s="20">
        <f>(COUNTIF('Approved Products List'!C$5:C1669,'Approved Products List'!#REF!)=1)*1</f>
        <v>0</v>
      </c>
      <c r="C3313" s="19"/>
      <c r="D3313" s="19" t="e">
        <f t="array" ref="D3313">IF(ROWS(D$6:D3313)&lt;=C$5,INDEX('Approved Products List'!$C$5:$C$2890,SMALL(IF($B$6:$B$4551=1,ROW($B$6:$B$4551)-ROW(B$6)+1),ROWS(D$6:D3313))),"")</f>
        <v>#REF!</v>
      </c>
      <c r="E3313" s="19" t="e">
        <f>IF(D3313="", "",MATCH(D3313,'Approved Products List'!C$5:C$2890,0))</f>
        <v>#REF!</v>
      </c>
      <c r="F3313" s="21" t="e">
        <f>IF(D3313="", "",COUNTIF('Approved Products List'!C$5:C$2890,D3313))</f>
        <v>#REF!</v>
      </c>
    </row>
    <row r="3314" spans="2:6" x14ac:dyDescent="0.25">
      <c r="B3314" s="20">
        <f>(COUNTIF('Approved Products List'!C$5:C1670,'Approved Products List'!C1670)=1)*1</f>
        <v>0</v>
      </c>
      <c r="C3314" s="19"/>
      <c r="D3314" s="19" t="e">
        <f t="array" ref="D3314">IF(ROWS(D$6:D3314)&lt;=C$5,INDEX('Approved Products List'!$C$5:$C$2890,SMALL(IF($B$6:$B$4551=1,ROW($B$6:$B$4551)-ROW(B$6)+1),ROWS(D$6:D3314))),"")</f>
        <v>#REF!</v>
      </c>
      <c r="E3314" s="19" t="e">
        <f>IF(D3314="", "",MATCH(D3314,'Approved Products List'!C$5:C$2890,0))</f>
        <v>#REF!</v>
      </c>
      <c r="F3314" s="21" t="e">
        <f>IF(D3314="", "",COUNTIF('Approved Products List'!C$5:C$2890,D3314))</f>
        <v>#REF!</v>
      </c>
    </row>
    <row r="3315" spans="2:6" x14ac:dyDescent="0.25">
      <c r="B3315" s="20">
        <f>(COUNTIF('Approved Products List'!C$5:C1671,'Approved Products List'!C1671)=1)*1</f>
        <v>0</v>
      </c>
      <c r="C3315" s="19"/>
      <c r="D3315" s="19" t="e">
        <f t="array" ref="D3315">IF(ROWS(D$6:D3315)&lt;=C$5,INDEX('Approved Products List'!$C$5:$C$2890,SMALL(IF($B$6:$B$4551=1,ROW($B$6:$B$4551)-ROW(B$6)+1),ROWS(D$6:D3315))),"")</f>
        <v>#REF!</v>
      </c>
      <c r="E3315" s="19" t="e">
        <f>IF(D3315="", "",MATCH(D3315,'Approved Products List'!C$5:C$2890,0))</f>
        <v>#REF!</v>
      </c>
      <c r="F3315" s="21" t="e">
        <f>IF(D3315="", "",COUNTIF('Approved Products List'!C$5:C$2890,D3315))</f>
        <v>#REF!</v>
      </c>
    </row>
    <row r="3316" spans="2:6" x14ac:dyDescent="0.25">
      <c r="B3316" s="20">
        <f>(COUNTIF('Approved Products List'!C$5:C1672,'Approved Products List'!C1672)=1)*1</f>
        <v>0</v>
      </c>
      <c r="C3316" s="19"/>
      <c r="D3316" s="19" t="e">
        <f t="array" ref="D3316">IF(ROWS(D$6:D3316)&lt;=C$5,INDEX('Approved Products List'!$C$5:$C$2890,SMALL(IF($B$6:$B$4551=1,ROW($B$6:$B$4551)-ROW(B$6)+1),ROWS(D$6:D3316))),"")</f>
        <v>#REF!</v>
      </c>
      <c r="E3316" s="19" t="e">
        <f>IF(D3316="", "",MATCH(D3316,'Approved Products List'!C$5:C$2890,0))</f>
        <v>#REF!</v>
      </c>
      <c r="F3316" s="21" t="e">
        <f>IF(D3316="", "",COUNTIF('Approved Products List'!C$5:C$2890,D3316))</f>
        <v>#REF!</v>
      </c>
    </row>
    <row r="3317" spans="2:6" x14ac:dyDescent="0.25">
      <c r="B3317" s="20">
        <f>(COUNTIF('Approved Products List'!C$5:C1673,'Approved Products List'!C1673)=1)*1</f>
        <v>0</v>
      </c>
      <c r="C3317" s="19"/>
      <c r="D3317" s="19" t="e">
        <f t="array" ref="D3317">IF(ROWS(D$6:D3317)&lt;=C$5,INDEX('Approved Products List'!$C$5:$C$2890,SMALL(IF($B$6:$B$4551=1,ROW($B$6:$B$4551)-ROW(B$6)+1),ROWS(D$6:D3317))),"")</f>
        <v>#REF!</v>
      </c>
      <c r="E3317" s="19" t="e">
        <f>IF(D3317="", "",MATCH(D3317,'Approved Products List'!C$5:C$2890,0))</f>
        <v>#REF!</v>
      </c>
      <c r="F3317" s="21" t="e">
        <f>IF(D3317="", "",COUNTIF('Approved Products List'!C$5:C$2890,D3317))</f>
        <v>#REF!</v>
      </c>
    </row>
    <row r="3318" spans="2:6" x14ac:dyDescent="0.25">
      <c r="B3318" s="20">
        <f>(COUNTIF('Approved Products List'!C$5:C1674,'Approved Products List'!C1674)=1)*1</f>
        <v>0</v>
      </c>
      <c r="C3318" s="19"/>
      <c r="D3318" s="19" t="e">
        <f t="array" ref="D3318">IF(ROWS(D$6:D3318)&lt;=C$5,INDEX('Approved Products List'!$C$5:$C$2890,SMALL(IF($B$6:$B$4551=1,ROW($B$6:$B$4551)-ROW(B$6)+1),ROWS(D$6:D3318))),"")</f>
        <v>#REF!</v>
      </c>
      <c r="E3318" s="19" t="e">
        <f>IF(D3318="", "",MATCH(D3318,'Approved Products List'!C$5:C$2890,0))</f>
        <v>#REF!</v>
      </c>
      <c r="F3318" s="21" t="e">
        <f>IF(D3318="", "",COUNTIF('Approved Products List'!C$5:C$2890,D3318))</f>
        <v>#REF!</v>
      </c>
    </row>
    <row r="3319" spans="2:6" x14ac:dyDescent="0.25">
      <c r="B3319" s="20">
        <f>(COUNTIF('Approved Products List'!C$5:C1675,'Approved Products List'!C1675)=1)*1</f>
        <v>0</v>
      </c>
      <c r="C3319" s="19"/>
      <c r="D3319" s="19" t="e">
        <f t="array" ref="D3319">IF(ROWS(D$6:D3319)&lt;=C$5,INDEX('Approved Products List'!$C$5:$C$2890,SMALL(IF($B$6:$B$4551=1,ROW($B$6:$B$4551)-ROW(B$6)+1),ROWS(D$6:D3319))),"")</f>
        <v>#REF!</v>
      </c>
      <c r="E3319" s="19" t="e">
        <f>IF(D3319="", "",MATCH(D3319,'Approved Products List'!C$5:C$2890,0))</f>
        <v>#REF!</v>
      </c>
      <c r="F3319" s="21" t="e">
        <f>IF(D3319="", "",COUNTIF('Approved Products List'!C$5:C$2890,D3319))</f>
        <v>#REF!</v>
      </c>
    </row>
    <row r="3320" spans="2:6" x14ac:dyDescent="0.25">
      <c r="B3320" s="20">
        <f>(COUNTIF('Approved Products List'!C$5:C1676,'Approved Products List'!C1676)=1)*1</f>
        <v>0</v>
      </c>
      <c r="C3320" s="19"/>
      <c r="D3320" s="19" t="e">
        <f t="array" ref="D3320">IF(ROWS(D$6:D3320)&lt;=C$5,INDEX('Approved Products List'!$C$5:$C$2890,SMALL(IF($B$6:$B$4551=1,ROW($B$6:$B$4551)-ROW(B$6)+1),ROWS(D$6:D3320))),"")</f>
        <v>#REF!</v>
      </c>
      <c r="E3320" s="19" t="e">
        <f>IF(D3320="", "",MATCH(D3320,'Approved Products List'!C$5:C$2890,0))</f>
        <v>#REF!</v>
      </c>
      <c r="F3320" s="21" t="e">
        <f>IF(D3320="", "",COUNTIF('Approved Products List'!C$5:C$2890,D3320))</f>
        <v>#REF!</v>
      </c>
    </row>
    <row r="3321" spans="2:6" x14ac:dyDescent="0.25">
      <c r="B3321" s="20">
        <f>(COUNTIF('Approved Products List'!C$5:C1677,'Approved Products List'!C1677)=1)*1</f>
        <v>0</v>
      </c>
      <c r="C3321" s="19"/>
      <c r="D3321" s="19" t="e">
        <f t="array" ref="D3321">IF(ROWS(D$6:D3321)&lt;=C$5,INDEX('Approved Products List'!$C$5:$C$2890,SMALL(IF($B$6:$B$4551=1,ROW($B$6:$B$4551)-ROW(B$6)+1),ROWS(D$6:D3321))),"")</f>
        <v>#REF!</v>
      </c>
      <c r="E3321" s="19" t="e">
        <f>IF(D3321="", "",MATCH(D3321,'Approved Products List'!C$5:C$2890,0))</f>
        <v>#REF!</v>
      </c>
      <c r="F3321" s="21" t="e">
        <f>IF(D3321="", "",COUNTIF('Approved Products List'!C$5:C$2890,D3321))</f>
        <v>#REF!</v>
      </c>
    </row>
    <row r="3322" spans="2:6" x14ac:dyDescent="0.25">
      <c r="B3322" s="20">
        <f>(COUNTIF('Approved Products List'!C$5:C1678,'Approved Products List'!C1678)=1)*1</f>
        <v>0</v>
      </c>
      <c r="C3322" s="19"/>
      <c r="D3322" s="19" t="e">
        <f t="array" ref="D3322">IF(ROWS(D$6:D3322)&lt;=C$5,INDEX('Approved Products List'!$C$5:$C$2890,SMALL(IF($B$6:$B$4551=1,ROW($B$6:$B$4551)-ROW(B$6)+1),ROWS(D$6:D3322))),"")</f>
        <v>#REF!</v>
      </c>
      <c r="E3322" s="19" t="e">
        <f>IF(D3322="", "",MATCH(D3322,'Approved Products List'!C$5:C$2890,0))</f>
        <v>#REF!</v>
      </c>
      <c r="F3322" s="21" t="e">
        <f>IF(D3322="", "",COUNTIF('Approved Products List'!C$5:C$2890,D3322))</f>
        <v>#REF!</v>
      </c>
    </row>
    <row r="3323" spans="2:6" x14ac:dyDescent="0.25">
      <c r="B3323" s="20">
        <f>(COUNTIF('Approved Products List'!C$5:C1679,'Approved Products List'!C1679)=1)*1</f>
        <v>0</v>
      </c>
      <c r="C3323" s="19"/>
      <c r="D3323" s="19" t="e">
        <f t="array" ref="D3323">IF(ROWS(D$6:D3323)&lt;=C$5,INDEX('Approved Products List'!$C$5:$C$2890,SMALL(IF($B$6:$B$4551=1,ROW($B$6:$B$4551)-ROW(B$6)+1),ROWS(D$6:D3323))),"")</f>
        <v>#REF!</v>
      </c>
      <c r="E3323" s="19" t="e">
        <f>IF(D3323="", "",MATCH(D3323,'Approved Products List'!C$5:C$2890,0))</f>
        <v>#REF!</v>
      </c>
      <c r="F3323" s="21" t="e">
        <f>IF(D3323="", "",COUNTIF('Approved Products List'!C$5:C$2890,D3323))</f>
        <v>#REF!</v>
      </c>
    </row>
    <row r="3324" spans="2:6" x14ac:dyDescent="0.25">
      <c r="B3324" s="20">
        <f>(COUNTIF('Approved Products List'!C$5:C1680,'Approved Products List'!C1680)=1)*1</f>
        <v>0</v>
      </c>
      <c r="C3324" s="19"/>
      <c r="D3324" s="19" t="e">
        <f t="array" ref="D3324">IF(ROWS(D$6:D3324)&lt;=C$5,INDEX('Approved Products List'!$C$5:$C$2890,SMALL(IF($B$6:$B$4551=1,ROW($B$6:$B$4551)-ROW(B$6)+1),ROWS(D$6:D3324))),"")</f>
        <v>#REF!</v>
      </c>
      <c r="E3324" s="19" t="e">
        <f>IF(D3324="", "",MATCH(D3324,'Approved Products List'!C$5:C$2890,0))</f>
        <v>#REF!</v>
      </c>
      <c r="F3324" s="21" t="e">
        <f>IF(D3324="", "",COUNTIF('Approved Products List'!C$5:C$2890,D3324))</f>
        <v>#REF!</v>
      </c>
    </row>
    <row r="3325" spans="2:6" x14ac:dyDescent="0.25">
      <c r="B3325" s="20">
        <f>(COUNTIF('Approved Products List'!C$5:C1681,'Approved Products List'!C1681)=1)*1</f>
        <v>0</v>
      </c>
      <c r="C3325" s="19"/>
      <c r="D3325" s="19" t="e">
        <f t="array" ref="D3325">IF(ROWS(D$6:D3325)&lt;=C$5,INDEX('Approved Products List'!$C$5:$C$2890,SMALL(IF($B$6:$B$4551=1,ROW($B$6:$B$4551)-ROW(B$6)+1),ROWS(D$6:D3325))),"")</f>
        <v>#REF!</v>
      </c>
      <c r="E3325" s="19" t="e">
        <f>IF(D3325="", "",MATCH(D3325,'Approved Products List'!C$5:C$2890,0))</f>
        <v>#REF!</v>
      </c>
      <c r="F3325" s="21" t="e">
        <f>IF(D3325="", "",COUNTIF('Approved Products List'!C$5:C$2890,D3325))</f>
        <v>#REF!</v>
      </c>
    </row>
    <row r="3326" spans="2:6" x14ac:dyDescent="0.25">
      <c r="B3326" s="20">
        <f>(COUNTIF('Approved Products List'!C$5:C1682,'Approved Products List'!C1682)=1)*1</f>
        <v>0</v>
      </c>
      <c r="C3326" s="19"/>
      <c r="D3326" s="19" t="e">
        <f t="array" ref="D3326">IF(ROWS(D$6:D3326)&lt;=C$5,INDEX('Approved Products List'!$C$5:$C$2890,SMALL(IF($B$6:$B$4551=1,ROW($B$6:$B$4551)-ROW(B$6)+1),ROWS(D$6:D3326))),"")</f>
        <v>#REF!</v>
      </c>
      <c r="E3326" s="19" t="e">
        <f>IF(D3326="", "",MATCH(D3326,'Approved Products List'!C$5:C$2890,0))</f>
        <v>#REF!</v>
      </c>
      <c r="F3326" s="21" t="e">
        <f>IF(D3326="", "",COUNTIF('Approved Products List'!C$5:C$2890,D3326))</f>
        <v>#REF!</v>
      </c>
    </row>
    <row r="3327" spans="2:6" x14ac:dyDescent="0.25">
      <c r="B3327" s="20">
        <f>(COUNTIF('Approved Products List'!C$5:C1683,'Approved Products List'!C1683)=1)*1</f>
        <v>0</v>
      </c>
      <c r="C3327" s="19"/>
      <c r="D3327" s="19" t="e">
        <f t="array" ref="D3327">IF(ROWS(D$6:D3327)&lt;=C$5,INDEX('Approved Products List'!$C$5:$C$2890,SMALL(IF($B$6:$B$4551=1,ROW($B$6:$B$4551)-ROW(B$6)+1),ROWS(D$6:D3327))),"")</f>
        <v>#REF!</v>
      </c>
      <c r="E3327" s="19" t="e">
        <f>IF(D3327="", "",MATCH(D3327,'Approved Products List'!C$5:C$2890,0))</f>
        <v>#REF!</v>
      </c>
      <c r="F3327" s="21" t="e">
        <f>IF(D3327="", "",COUNTIF('Approved Products List'!C$5:C$2890,D3327))</f>
        <v>#REF!</v>
      </c>
    </row>
    <row r="3328" spans="2:6" x14ac:dyDescent="0.25">
      <c r="B3328" s="20">
        <f>(COUNTIF('Approved Products List'!C$5:C1684,'Approved Products List'!C1684)=1)*1</f>
        <v>0</v>
      </c>
      <c r="C3328" s="19"/>
      <c r="D3328" s="19" t="e">
        <f t="array" ref="D3328">IF(ROWS(D$6:D3328)&lt;=C$5,INDEX('Approved Products List'!$C$5:$C$2890,SMALL(IF($B$6:$B$4551=1,ROW($B$6:$B$4551)-ROW(B$6)+1),ROWS(D$6:D3328))),"")</f>
        <v>#REF!</v>
      </c>
      <c r="E3328" s="19" t="e">
        <f>IF(D3328="", "",MATCH(D3328,'Approved Products List'!C$5:C$2890,0))</f>
        <v>#REF!</v>
      </c>
      <c r="F3328" s="21" t="e">
        <f>IF(D3328="", "",COUNTIF('Approved Products List'!C$5:C$2890,D3328))</f>
        <v>#REF!</v>
      </c>
    </row>
    <row r="3329" spans="2:6" x14ac:dyDescent="0.25">
      <c r="B3329" s="20">
        <f>(COUNTIF('Approved Products List'!C$5:C1685,'Approved Products List'!C1685)=1)*1</f>
        <v>0</v>
      </c>
      <c r="C3329" s="19"/>
      <c r="D3329" s="19" t="e">
        <f t="array" ref="D3329">IF(ROWS(D$6:D3329)&lt;=C$5,INDEX('Approved Products List'!$C$5:$C$2890,SMALL(IF($B$6:$B$4551=1,ROW($B$6:$B$4551)-ROW(B$6)+1),ROWS(D$6:D3329))),"")</f>
        <v>#REF!</v>
      </c>
      <c r="E3329" s="19" t="e">
        <f>IF(D3329="", "",MATCH(D3329,'Approved Products List'!C$5:C$2890,0))</f>
        <v>#REF!</v>
      </c>
      <c r="F3329" s="21" t="e">
        <f>IF(D3329="", "",COUNTIF('Approved Products List'!C$5:C$2890,D3329))</f>
        <v>#REF!</v>
      </c>
    </row>
    <row r="3330" spans="2:6" x14ac:dyDescent="0.25">
      <c r="B3330" s="20">
        <f>(COUNTIF('Approved Products List'!C$5:C1686,'Approved Products List'!C1686)=1)*1</f>
        <v>0</v>
      </c>
      <c r="C3330" s="19"/>
      <c r="D3330" s="19" t="e">
        <f t="array" ref="D3330">IF(ROWS(D$6:D3330)&lt;=C$5,INDEX('Approved Products List'!$C$5:$C$2890,SMALL(IF($B$6:$B$4551=1,ROW($B$6:$B$4551)-ROW(B$6)+1),ROWS(D$6:D3330))),"")</f>
        <v>#REF!</v>
      </c>
      <c r="E3330" s="19" t="e">
        <f>IF(D3330="", "",MATCH(D3330,'Approved Products List'!C$5:C$2890,0))</f>
        <v>#REF!</v>
      </c>
      <c r="F3330" s="21" t="e">
        <f>IF(D3330="", "",COUNTIF('Approved Products List'!C$5:C$2890,D3330))</f>
        <v>#REF!</v>
      </c>
    </row>
    <row r="3331" spans="2:6" x14ac:dyDescent="0.25">
      <c r="B3331" s="20">
        <f>(COUNTIF('Approved Products List'!C$5:C1687,'Approved Products List'!C1687)=1)*1</f>
        <v>0</v>
      </c>
      <c r="C3331" s="19"/>
      <c r="D3331" s="19" t="e">
        <f t="array" ref="D3331">IF(ROWS(D$6:D3331)&lt;=C$5,INDEX('Approved Products List'!$C$5:$C$2890,SMALL(IF($B$6:$B$4551=1,ROW($B$6:$B$4551)-ROW(B$6)+1),ROWS(D$6:D3331))),"")</f>
        <v>#REF!</v>
      </c>
      <c r="E3331" s="19" t="e">
        <f>IF(D3331="", "",MATCH(D3331,'Approved Products List'!C$5:C$2890,0))</f>
        <v>#REF!</v>
      </c>
      <c r="F3331" s="21" t="e">
        <f>IF(D3331="", "",COUNTIF('Approved Products List'!C$5:C$2890,D3331))</f>
        <v>#REF!</v>
      </c>
    </row>
    <row r="3332" spans="2:6" x14ac:dyDescent="0.25">
      <c r="B3332" s="20">
        <f>(COUNTIF('Approved Products List'!C$5:C1688,'Approved Products List'!C1688)=1)*1</f>
        <v>0</v>
      </c>
      <c r="C3332" s="19"/>
      <c r="D3332" s="19" t="e">
        <f t="array" ref="D3332">IF(ROWS(D$6:D3332)&lt;=C$5,INDEX('Approved Products List'!$C$5:$C$2890,SMALL(IF($B$6:$B$4551=1,ROW($B$6:$B$4551)-ROW(B$6)+1),ROWS(D$6:D3332))),"")</f>
        <v>#REF!</v>
      </c>
      <c r="E3332" s="19" t="e">
        <f>IF(D3332="", "",MATCH(D3332,'Approved Products List'!C$5:C$2890,0))</f>
        <v>#REF!</v>
      </c>
      <c r="F3332" s="21" t="e">
        <f>IF(D3332="", "",COUNTIF('Approved Products List'!C$5:C$2890,D3332))</f>
        <v>#REF!</v>
      </c>
    </row>
    <row r="3333" spans="2:6" x14ac:dyDescent="0.25">
      <c r="B3333" s="20">
        <f>(COUNTIF('Approved Products List'!C$5:C1689,'Approved Products List'!C1689)=1)*1</f>
        <v>0</v>
      </c>
      <c r="C3333" s="19"/>
      <c r="D3333" s="19" t="e">
        <f t="array" ref="D3333">IF(ROWS(D$6:D3333)&lt;=C$5,INDEX('Approved Products List'!$C$5:$C$2890,SMALL(IF($B$6:$B$4551=1,ROW($B$6:$B$4551)-ROW(B$6)+1),ROWS(D$6:D3333))),"")</f>
        <v>#REF!</v>
      </c>
      <c r="E3333" s="19" t="e">
        <f>IF(D3333="", "",MATCH(D3333,'Approved Products List'!C$5:C$2890,0))</f>
        <v>#REF!</v>
      </c>
      <c r="F3333" s="21" t="e">
        <f>IF(D3333="", "",COUNTIF('Approved Products List'!C$5:C$2890,D3333))</f>
        <v>#REF!</v>
      </c>
    </row>
    <row r="3334" spans="2:6" x14ac:dyDescent="0.25">
      <c r="B3334" s="20">
        <f>(COUNTIF('Approved Products List'!C$5:C1690,'Approved Products List'!C1690)=1)*1</f>
        <v>0</v>
      </c>
      <c r="C3334" s="19"/>
      <c r="D3334" s="19" t="e">
        <f t="array" ref="D3334">IF(ROWS(D$6:D3334)&lt;=C$5,INDEX('Approved Products List'!$C$5:$C$2890,SMALL(IF($B$6:$B$4551=1,ROW($B$6:$B$4551)-ROW(B$6)+1),ROWS(D$6:D3334))),"")</f>
        <v>#REF!</v>
      </c>
      <c r="E3334" s="19" t="e">
        <f>IF(D3334="", "",MATCH(D3334,'Approved Products List'!C$5:C$2890,0))</f>
        <v>#REF!</v>
      </c>
      <c r="F3334" s="21" t="e">
        <f>IF(D3334="", "",COUNTIF('Approved Products List'!C$5:C$2890,D3334))</f>
        <v>#REF!</v>
      </c>
    </row>
    <row r="3335" spans="2:6" x14ac:dyDescent="0.25">
      <c r="B3335" s="20">
        <f>(COUNTIF('Approved Products List'!C$5:C1691,'Approved Products List'!C1691)=1)*1</f>
        <v>0</v>
      </c>
      <c r="C3335" s="19"/>
      <c r="D3335" s="19" t="e">
        <f t="array" ref="D3335">IF(ROWS(D$6:D3335)&lt;=C$5,INDEX('Approved Products List'!$C$5:$C$2890,SMALL(IF($B$6:$B$4551=1,ROW($B$6:$B$4551)-ROW(B$6)+1),ROWS(D$6:D3335))),"")</f>
        <v>#REF!</v>
      </c>
      <c r="E3335" s="19" t="e">
        <f>IF(D3335="", "",MATCH(D3335,'Approved Products List'!C$5:C$2890,0))</f>
        <v>#REF!</v>
      </c>
      <c r="F3335" s="21" t="e">
        <f>IF(D3335="", "",COUNTIF('Approved Products List'!C$5:C$2890,D3335))</f>
        <v>#REF!</v>
      </c>
    </row>
    <row r="3336" spans="2:6" x14ac:dyDescent="0.25">
      <c r="B3336" s="20">
        <f>(COUNTIF('Approved Products List'!C$5:C1692,'Approved Products List'!C1692)=1)*1</f>
        <v>0</v>
      </c>
      <c r="C3336" s="19"/>
      <c r="D3336" s="19" t="e">
        <f t="array" ref="D3336">IF(ROWS(D$6:D3336)&lt;=C$5,INDEX('Approved Products List'!$C$5:$C$2890,SMALL(IF($B$6:$B$4551=1,ROW($B$6:$B$4551)-ROW(B$6)+1),ROWS(D$6:D3336))),"")</f>
        <v>#REF!</v>
      </c>
      <c r="E3336" s="19" t="e">
        <f>IF(D3336="", "",MATCH(D3336,'Approved Products List'!C$5:C$2890,0))</f>
        <v>#REF!</v>
      </c>
      <c r="F3336" s="21" t="e">
        <f>IF(D3336="", "",COUNTIF('Approved Products List'!C$5:C$2890,D3336))</f>
        <v>#REF!</v>
      </c>
    </row>
    <row r="3337" spans="2:6" x14ac:dyDescent="0.25">
      <c r="B3337" s="20">
        <f>(COUNTIF('Approved Products List'!C$5:C1693,'Approved Products List'!C1693)=1)*1</f>
        <v>0</v>
      </c>
      <c r="C3337" s="19"/>
      <c r="D3337" s="19" t="e">
        <f t="array" ref="D3337">IF(ROWS(D$6:D3337)&lt;=C$5,INDEX('Approved Products List'!$C$5:$C$2890,SMALL(IF($B$6:$B$4551=1,ROW($B$6:$B$4551)-ROW(B$6)+1),ROWS(D$6:D3337))),"")</f>
        <v>#REF!</v>
      </c>
      <c r="E3337" s="19" t="e">
        <f>IF(D3337="", "",MATCH(D3337,'Approved Products List'!C$5:C$2890,0))</f>
        <v>#REF!</v>
      </c>
      <c r="F3337" s="21" t="e">
        <f>IF(D3337="", "",COUNTIF('Approved Products List'!C$5:C$2890,D3337))</f>
        <v>#REF!</v>
      </c>
    </row>
    <row r="3338" spans="2:6" x14ac:dyDescent="0.25">
      <c r="B3338" s="20">
        <f>(COUNTIF('Approved Products List'!C$5:C1694,'Approved Products List'!C1694)=1)*1</f>
        <v>0</v>
      </c>
      <c r="C3338" s="19"/>
      <c r="D3338" s="19" t="e">
        <f t="array" ref="D3338">IF(ROWS(D$6:D3338)&lt;=C$5,INDEX('Approved Products List'!$C$5:$C$2890,SMALL(IF($B$6:$B$4551=1,ROW($B$6:$B$4551)-ROW(B$6)+1),ROWS(D$6:D3338))),"")</f>
        <v>#REF!</v>
      </c>
      <c r="E3338" s="19" t="e">
        <f>IF(D3338="", "",MATCH(D3338,'Approved Products List'!C$5:C$2890,0))</f>
        <v>#REF!</v>
      </c>
      <c r="F3338" s="21" t="e">
        <f>IF(D3338="", "",COUNTIF('Approved Products List'!C$5:C$2890,D3338))</f>
        <v>#REF!</v>
      </c>
    </row>
    <row r="3339" spans="2:6" x14ac:dyDescent="0.25">
      <c r="B3339" s="20">
        <f>(COUNTIF('Approved Products List'!C$5:C1695,'Approved Products List'!C1695)=1)*1</f>
        <v>0</v>
      </c>
      <c r="C3339" s="19"/>
      <c r="D3339" s="19" t="e">
        <f t="array" ref="D3339">IF(ROWS(D$6:D3339)&lt;=C$5,INDEX('Approved Products List'!$C$5:$C$2890,SMALL(IF($B$6:$B$4551=1,ROW($B$6:$B$4551)-ROW(B$6)+1),ROWS(D$6:D3339))),"")</f>
        <v>#REF!</v>
      </c>
      <c r="E3339" s="19" t="e">
        <f>IF(D3339="", "",MATCH(D3339,'Approved Products List'!C$5:C$2890,0))</f>
        <v>#REF!</v>
      </c>
      <c r="F3339" s="21" t="e">
        <f>IF(D3339="", "",COUNTIF('Approved Products List'!C$5:C$2890,D3339))</f>
        <v>#REF!</v>
      </c>
    </row>
    <row r="3340" spans="2:6" x14ac:dyDescent="0.25">
      <c r="B3340" s="20">
        <f>(COUNTIF('Approved Products List'!C$5:C1696,'Approved Products List'!C1696)=1)*1</f>
        <v>0</v>
      </c>
      <c r="C3340" s="19"/>
      <c r="D3340" s="19" t="e">
        <f t="array" ref="D3340">IF(ROWS(D$6:D3340)&lt;=C$5,INDEX('Approved Products List'!$C$5:$C$2890,SMALL(IF($B$6:$B$4551=1,ROW($B$6:$B$4551)-ROW(B$6)+1),ROWS(D$6:D3340))),"")</f>
        <v>#REF!</v>
      </c>
      <c r="E3340" s="19" t="e">
        <f>IF(D3340="", "",MATCH(D3340,'Approved Products List'!C$5:C$2890,0))</f>
        <v>#REF!</v>
      </c>
      <c r="F3340" s="21" t="e">
        <f>IF(D3340="", "",COUNTIF('Approved Products List'!C$5:C$2890,D3340))</f>
        <v>#REF!</v>
      </c>
    </row>
    <row r="3341" spans="2:6" x14ac:dyDescent="0.25">
      <c r="B3341" s="20">
        <f>(COUNTIF('Approved Products List'!C$5:C1697,'Approved Products List'!C1697)=1)*1</f>
        <v>0</v>
      </c>
      <c r="C3341" s="19"/>
      <c r="D3341" s="19" t="e">
        <f t="array" ref="D3341">IF(ROWS(D$6:D3341)&lt;=C$5,INDEX('Approved Products List'!$C$5:$C$2890,SMALL(IF($B$6:$B$4551=1,ROW($B$6:$B$4551)-ROW(B$6)+1),ROWS(D$6:D3341))),"")</f>
        <v>#REF!</v>
      </c>
      <c r="E3341" s="19" t="e">
        <f>IF(D3341="", "",MATCH(D3341,'Approved Products List'!C$5:C$2890,0))</f>
        <v>#REF!</v>
      </c>
      <c r="F3341" s="21" t="e">
        <f>IF(D3341="", "",COUNTIF('Approved Products List'!C$5:C$2890,D3341))</f>
        <v>#REF!</v>
      </c>
    </row>
    <row r="3342" spans="2:6" x14ac:dyDescent="0.25">
      <c r="B3342" s="20">
        <f>(COUNTIF('Approved Products List'!C$5:C1698,'Approved Products List'!C1698)=1)*1</f>
        <v>0</v>
      </c>
      <c r="C3342" s="19"/>
      <c r="D3342" s="19" t="e">
        <f t="array" ref="D3342">IF(ROWS(D$6:D3342)&lt;=C$5,INDEX('Approved Products List'!$C$5:$C$2890,SMALL(IF($B$6:$B$4551=1,ROW($B$6:$B$4551)-ROW(B$6)+1),ROWS(D$6:D3342))),"")</f>
        <v>#REF!</v>
      </c>
      <c r="E3342" s="19" t="e">
        <f>IF(D3342="", "",MATCH(D3342,'Approved Products List'!C$5:C$2890,0))</f>
        <v>#REF!</v>
      </c>
      <c r="F3342" s="21" t="e">
        <f>IF(D3342="", "",COUNTIF('Approved Products List'!C$5:C$2890,D3342))</f>
        <v>#REF!</v>
      </c>
    </row>
    <row r="3343" spans="2:6" x14ac:dyDescent="0.25">
      <c r="B3343" s="20">
        <f>(COUNTIF('Approved Products List'!C$5:C1699,'Approved Products List'!C1699)=1)*1</f>
        <v>0</v>
      </c>
      <c r="C3343" s="19"/>
      <c r="D3343" s="19" t="e">
        <f t="array" ref="D3343">IF(ROWS(D$6:D3343)&lt;=C$5,INDEX('Approved Products List'!$C$5:$C$2890,SMALL(IF($B$6:$B$4551=1,ROW($B$6:$B$4551)-ROW(B$6)+1),ROWS(D$6:D3343))),"")</f>
        <v>#REF!</v>
      </c>
      <c r="E3343" s="19" t="e">
        <f>IF(D3343="", "",MATCH(D3343,'Approved Products List'!C$5:C$2890,0))</f>
        <v>#REF!</v>
      </c>
      <c r="F3343" s="21" t="e">
        <f>IF(D3343="", "",COUNTIF('Approved Products List'!C$5:C$2890,D3343))</f>
        <v>#REF!</v>
      </c>
    </row>
    <row r="3344" spans="2:6" x14ac:dyDescent="0.25">
      <c r="B3344" s="20">
        <f>(COUNTIF('Approved Products List'!C$5:C1700,'Approved Products List'!C1700)=1)*1</f>
        <v>0</v>
      </c>
      <c r="C3344" s="19"/>
      <c r="D3344" s="19" t="e">
        <f t="array" ref="D3344">IF(ROWS(D$6:D3344)&lt;=C$5,INDEX('Approved Products List'!$C$5:$C$2890,SMALL(IF($B$6:$B$4551=1,ROW($B$6:$B$4551)-ROW(B$6)+1),ROWS(D$6:D3344))),"")</f>
        <v>#REF!</v>
      </c>
      <c r="E3344" s="19" t="e">
        <f>IF(D3344="", "",MATCH(D3344,'Approved Products List'!C$5:C$2890,0))</f>
        <v>#REF!</v>
      </c>
      <c r="F3344" s="21" t="e">
        <f>IF(D3344="", "",COUNTIF('Approved Products List'!C$5:C$2890,D3344))</f>
        <v>#REF!</v>
      </c>
    </row>
    <row r="3345" spans="2:6" x14ac:dyDescent="0.25">
      <c r="B3345" s="20">
        <f>(COUNTIF('Approved Products List'!C$5:C1701,'Approved Products List'!C1701)=1)*1</f>
        <v>0</v>
      </c>
      <c r="C3345" s="19"/>
      <c r="D3345" s="19" t="e">
        <f t="array" ref="D3345">IF(ROWS(D$6:D3345)&lt;=C$5,INDEX('Approved Products List'!$C$5:$C$2890,SMALL(IF($B$6:$B$4551=1,ROW($B$6:$B$4551)-ROW(B$6)+1),ROWS(D$6:D3345))),"")</f>
        <v>#REF!</v>
      </c>
      <c r="E3345" s="19" t="e">
        <f>IF(D3345="", "",MATCH(D3345,'Approved Products List'!C$5:C$2890,0))</f>
        <v>#REF!</v>
      </c>
      <c r="F3345" s="21" t="e">
        <f>IF(D3345="", "",COUNTIF('Approved Products List'!C$5:C$2890,D3345))</f>
        <v>#REF!</v>
      </c>
    </row>
    <row r="3346" spans="2:6" x14ac:dyDescent="0.25">
      <c r="B3346" s="20">
        <f>(COUNTIF('Approved Products List'!C$5:C1702,'Approved Products List'!C1702)=1)*1</f>
        <v>0</v>
      </c>
      <c r="C3346" s="19"/>
      <c r="D3346" s="19" t="e">
        <f t="array" ref="D3346">IF(ROWS(D$6:D3346)&lt;=C$5,INDEX('Approved Products List'!$C$5:$C$2890,SMALL(IF($B$6:$B$4551=1,ROW($B$6:$B$4551)-ROW(B$6)+1),ROWS(D$6:D3346))),"")</f>
        <v>#REF!</v>
      </c>
      <c r="E3346" s="19" t="e">
        <f>IF(D3346="", "",MATCH(D3346,'Approved Products List'!C$5:C$2890,0))</f>
        <v>#REF!</v>
      </c>
      <c r="F3346" s="21" t="e">
        <f>IF(D3346="", "",COUNTIF('Approved Products List'!C$5:C$2890,D3346))</f>
        <v>#REF!</v>
      </c>
    </row>
    <row r="3347" spans="2:6" x14ac:dyDescent="0.25">
      <c r="B3347" s="20">
        <f>(COUNTIF('Approved Products List'!C$5:C1703,'Approved Products List'!C1703)=1)*1</f>
        <v>0</v>
      </c>
      <c r="C3347" s="19"/>
      <c r="D3347" s="19" t="e">
        <f t="array" ref="D3347">IF(ROWS(D$6:D3347)&lt;=C$5,INDEX('Approved Products List'!$C$5:$C$2890,SMALL(IF($B$6:$B$4551=1,ROW($B$6:$B$4551)-ROW(B$6)+1),ROWS(D$6:D3347))),"")</f>
        <v>#REF!</v>
      </c>
      <c r="E3347" s="19" t="e">
        <f>IF(D3347="", "",MATCH(D3347,'Approved Products List'!C$5:C$2890,0))</f>
        <v>#REF!</v>
      </c>
      <c r="F3347" s="21" t="e">
        <f>IF(D3347="", "",COUNTIF('Approved Products List'!C$5:C$2890,D3347))</f>
        <v>#REF!</v>
      </c>
    </row>
    <row r="3348" spans="2:6" x14ac:dyDescent="0.25">
      <c r="B3348" s="20">
        <f>(COUNTIF('Approved Products List'!C$5:C1704,'Approved Products List'!C1704)=1)*1</f>
        <v>0</v>
      </c>
      <c r="C3348" s="19"/>
      <c r="D3348" s="19" t="e">
        <f t="array" ref="D3348">IF(ROWS(D$6:D3348)&lt;=C$5,INDEX('Approved Products List'!$C$5:$C$2890,SMALL(IF($B$6:$B$4551=1,ROW($B$6:$B$4551)-ROW(B$6)+1),ROWS(D$6:D3348))),"")</f>
        <v>#REF!</v>
      </c>
      <c r="E3348" s="19" t="e">
        <f>IF(D3348="", "",MATCH(D3348,'Approved Products List'!C$5:C$2890,0))</f>
        <v>#REF!</v>
      </c>
      <c r="F3348" s="21" t="e">
        <f>IF(D3348="", "",COUNTIF('Approved Products List'!C$5:C$2890,D3348))</f>
        <v>#REF!</v>
      </c>
    </row>
    <row r="3349" spans="2:6" x14ac:dyDescent="0.25">
      <c r="B3349" s="20">
        <f>(COUNTIF('Approved Products List'!C$5:C1705,'Approved Products List'!C1705)=1)*1</f>
        <v>0</v>
      </c>
      <c r="C3349" s="19"/>
      <c r="D3349" s="19" t="e">
        <f t="array" ref="D3349">IF(ROWS(D$6:D3349)&lt;=C$5,INDEX('Approved Products List'!$C$5:$C$2890,SMALL(IF($B$6:$B$4551=1,ROW($B$6:$B$4551)-ROW(B$6)+1),ROWS(D$6:D3349))),"")</f>
        <v>#REF!</v>
      </c>
      <c r="E3349" s="19" t="e">
        <f>IF(D3349="", "",MATCH(D3349,'Approved Products List'!C$5:C$2890,0))</f>
        <v>#REF!</v>
      </c>
      <c r="F3349" s="21" t="e">
        <f>IF(D3349="", "",COUNTIF('Approved Products List'!C$5:C$2890,D3349))</f>
        <v>#REF!</v>
      </c>
    </row>
    <row r="3350" spans="2:6" x14ac:dyDescent="0.25">
      <c r="B3350" s="20">
        <f>(COUNTIF('Approved Products List'!C$5:C1706,'Approved Products List'!C1706)=1)*1</f>
        <v>0</v>
      </c>
      <c r="C3350" s="19"/>
      <c r="D3350" s="19" t="e">
        <f t="array" ref="D3350">IF(ROWS(D$6:D3350)&lt;=C$5,INDEX('Approved Products List'!$C$5:$C$2890,SMALL(IF($B$6:$B$4551=1,ROW($B$6:$B$4551)-ROW(B$6)+1),ROWS(D$6:D3350))),"")</f>
        <v>#REF!</v>
      </c>
      <c r="E3350" s="19" t="e">
        <f>IF(D3350="", "",MATCH(D3350,'Approved Products List'!C$5:C$2890,0))</f>
        <v>#REF!</v>
      </c>
      <c r="F3350" s="21" t="e">
        <f>IF(D3350="", "",COUNTIF('Approved Products List'!C$5:C$2890,D3350))</f>
        <v>#REF!</v>
      </c>
    </row>
    <row r="3351" spans="2:6" x14ac:dyDescent="0.25">
      <c r="B3351" s="20">
        <f>(COUNTIF('Approved Products List'!C$5:C1707,'Approved Products List'!C1707)=1)*1</f>
        <v>0</v>
      </c>
      <c r="C3351" s="19"/>
      <c r="D3351" s="19" t="e">
        <f t="array" ref="D3351">IF(ROWS(D$6:D3351)&lt;=C$5,INDEX('Approved Products List'!$C$5:$C$2890,SMALL(IF($B$6:$B$4551=1,ROW($B$6:$B$4551)-ROW(B$6)+1),ROWS(D$6:D3351))),"")</f>
        <v>#REF!</v>
      </c>
      <c r="E3351" s="19" t="e">
        <f>IF(D3351="", "",MATCH(D3351,'Approved Products List'!C$5:C$2890,0))</f>
        <v>#REF!</v>
      </c>
      <c r="F3351" s="21" t="e">
        <f>IF(D3351="", "",COUNTIF('Approved Products List'!C$5:C$2890,D3351))</f>
        <v>#REF!</v>
      </c>
    </row>
    <row r="3352" spans="2:6" x14ac:dyDescent="0.25">
      <c r="B3352" s="20">
        <f>(COUNTIF('Approved Products List'!C$5:C1708,'Approved Products List'!C1708)=1)*1</f>
        <v>0</v>
      </c>
      <c r="C3352" s="19"/>
      <c r="D3352" s="19" t="e">
        <f t="array" ref="D3352">IF(ROWS(D$6:D3352)&lt;=C$5,INDEX('Approved Products List'!$C$5:$C$2890,SMALL(IF($B$6:$B$4551=1,ROW($B$6:$B$4551)-ROW(B$6)+1),ROWS(D$6:D3352))),"")</f>
        <v>#REF!</v>
      </c>
      <c r="E3352" s="19" t="e">
        <f>IF(D3352="", "",MATCH(D3352,'Approved Products List'!C$5:C$2890,0))</f>
        <v>#REF!</v>
      </c>
      <c r="F3352" s="21" t="e">
        <f>IF(D3352="", "",COUNTIF('Approved Products List'!C$5:C$2890,D3352))</f>
        <v>#REF!</v>
      </c>
    </row>
    <row r="3353" spans="2:6" x14ac:dyDescent="0.25">
      <c r="B3353" s="20">
        <f>(COUNTIF('Approved Products List'!C$5:C1709,'Approved Products List'!C1709)=1)*1</f>
        <v>0</v>
      </c>
      <c r="C3353" s="19"/>
      <c r="D3353" s="19" t="e">
        <f t="array" ref="D3353">IF(ROWS(D$6:D3353)&lt;=C$5,INDEX('Approved Products List'!$C$5:$C$2890,SMALL(IF($B$6:$B$4551=1,ROW($B$6:$B$4551)-ROW(B$6)+1),ROWS(D$6:D3353))),"")</f>
        <v>#REF!</v>
      </c>
      <c r="E3353" s="19" t="e">
        <f>IF(D3353="", "",MATCH(D3353,'Approved Products List'!C$5:C$2890,0))</f>
        <v>#REF!</v>
      </c>
      <c r="F3353" s="21" t="e">
        <f>IF(D3353="", "",COUNTIF('Approved Products List'!C$5:C$2890,D3353))</f>
        <v>#REF!</v>
      </c>
    </row>
    <row r="3354" spans="2:6" x14ac:dyDescent="0.25">
      <c r="B3354" s="20">
        <f>(COUNTIF('Approved Products List'!C$5:C1710,'Approved Products List'!C1710)=1)*1</f>
        <v>0</v>
      </c>
      <c r="C3354" s="19"/>
      <c r="D3354" s="19" t="e">
        <f t="array" ref="D3354">IF(ROWS(D$6:D3354)&lt;=C$5,INDEX('Approved Products List'!$C$5:$C$2890,SMALL(IF($B$6:$B$4551=1,ROW($B$6:$B$4551)-ROW(B$6)+1),ROWS(D$6:D3354))),"")</f>
        <v>#REF!</v>
      </c>
      <c r="E3354" s="19" t="e">
        <f>IF(D3354="", "",MATCH(D3354,'Approved Products List'!C$5:C$2890,0))</f>
        <v>#REF!</v>
      </c>
      <c r="F3354" s="21" t="e">
        <f>IF(D3354="", "",COUNTIF('Approved Products List'!C$5:C$2890,D3354))</f>
        <v>#REF!</v>
      </c>
    </row>
    <row r="3355" spans="2:6" x14ac:dyDescent="0.25">
      <c r="B3355" s="20">
        <f>(COUNTIF('Approved Products List'!C$5:C1711,'Approved Products List'!C1711)=1)*1</f>
        <v>0</v>
      </c>
      <c r="C3355" s="19"/>
      <c r="D3355" s="19" t="e">
        <f t="array" ref="D3355">IF(ROWS(D$6:D3355)&lt;=C$5,INDEX('Approved Products List'!$C$5:$C$2890,SMALL(IF($B$6:$B$4551=1,ROW($B$6:$B$4551)-ROW(B$6)+1),ROWS(D$6:D3355))),"")</f>
        <v>#REF!</v>
      </c>
      <c r="E3355" s="19" t="e">
        <f>IF(D3355="", "",MATCH(D3355,'Approved Products List'!C$5:C$2890,0))</f>
        <v>#REF!</v>
      </c>
      <c r="F3355" s="21" t="e">
        <f>IF(D3355="", "",COUNTIF('Approved Products List'!C$5:C$2890,D3355))</f>
        <v>#REF!</v>
      </c>
    </row>
    <row r="3356" spans="2:6" x14ac:dyDescent="0.25">
      <c r="B3356" s="20">
        <f>(COUNTIF('Approved Products List'!C$5:C1712,'Approved Products List'!C1712)=1)*1</f>
        <v>0</v>
      </c>
      <c r="C3356" s="19"/>
      <c r="D3356" s="19" t="e">
        <f t="array" ref="D3356">IF(ROWS(D$6:D3356)&lt;=C$5,INDEX('Approved Products List'!$C$5:$C$2890,SMALL(IF($B$6:$B$4551=1,ROW($B$6:$B$4551)-ROW(B$6)+1),ROWS(D$6:D3356))),"")</f>
        <v>#REF!</v>
      </c>
      <c r="E3356" s="19" t="e">
        <f>IF(D3356="", "",MATCH(D3356,'Approved Products List'!C$5:C$2890,0))</f>
        <v>#REF!</v>
      </c>
      <c r="F3356" s="21" t="e">
        <f>IF(D3356="", "",COUNTIF('Approved Products List'!C$5:C$2890,D3356))</f>
        <v>#REF!</v>
      </c>
    </row>
    <row r="3357" spans="2:6" x14ac:dyDescent="0.25">
      <c r="B3357" s="20">
        <f>(COUNTIF('Approved Products List'!C$5:C1713,'Approved Products List'!C1713)=1)*1</f>
        <v>1</v>
      </c>
      <c r="C3357" s="19"/>
      <c r="D3357" s="19" t="e">
        <f t="array" ref="D3357">IF(ROWS(D$6:D3357)&lt;=C$5,INDEX('Approved Products List'!$C$5:$C$2890,SMALL(IF($B$6:$B$4551=1,ROW($B$6:$B$4551)-ROW(B$6)+1),ROWS(D$6:D3357))),"")</f>
        <v>#REF!</v>
      </c>
      <c r="E3357" s="19" t="e">
        <f>IF(D3357="", "",MATCH(D3357,'Approved Products List'!C$5:C$2890,0))</f>
        <v>#REF!</v>
      </c>
      <c r="F3357" s="21" t="e">
        <f>IF(D3357="", "",COUNTIF('Approved Products List'!C$5:C$2890,D3357))</f>
        <v>#REF!</v>
      </c>
    </row>
    <row r="3358" spans="2:6" x14ac:dyDescent="0.25">
      <c r="B3358" s="20">
        <f>(COUNTIF('Approved Products List'!C$5:C1714,'Approved Products List'!C1714)=1)*1</f>
        <v>0</v>
      </c>
      <c r="C3358" s="19"/>
      <c r="D3358" s="19" t="e">
        <f t="array" ref="D3358">IF(ROWS(D$6:D3358)&lt;=C$5,INDEX('Approved Products List'!$C$5:$C$2890,SMALL(IF($B$6:$B$4551=1,ROW($B$6:$B$4551)-ROW(B$6)+1),ROWS(D$6:D3358))),"")</f>
        <v>#REF!</v>
      </c>
      <c r="E3358" s="19" t="e">
        <f>IF(D3358="", "",MATCH(D3358,'Approved Products List'!C$5:C$2890,0))</f>
        <v>#REF!</v>
      </c>
      <c r="F3358" s="21" t="e">
        <f>IF(D3358="", "",COUNTIF('Approved Products List'!C$5:C$2890,D3358))</f>
        <v>#REF!</v>
      </c>
    </row>
    <row r="3359" spans="2:6" x14ac:dyDescent="0.25">
      <c r="B3359" s="20">
        <f>(COUNTIF('Approved Products List'!C$5:C1715,'Approved Products List'!C1715)=1)*1</f>
        <v>0</v>
      </c>
      <c r="C3359" s="19"/>
      <c r="D3359" s="19" t="e">
        <f t="array" ref="D3359">IF(ROWS(D$6:D3359)&lt;=C$5,INDEX('Approved Products List'!$C$5:$C$2890,SMALL(IF($B$6:$B$4551=1,ROW($B$6:$B$4551)-ROW(B$6)+1),ROWS(D$6:D3359))),"")</f>
        <v>#REF!</v>
      </c>
      <c r="E3359" s="19" t="e">
        <f>IF(D3359="", "",MATCH(D3359,'Approved Products List'!C$5:C$2890,0))</f>
        <v>#REF!</v>
      </c>
      <c r="F3359" s="21" t="e">
        <f>IF(D3359="", "",COUNTIF('Approved Products List'!C$5:C$2890,D3359))</f>
        <v>#REF!</v>
      </c>
    </row>
    <row r="3360" spans="2:6" x14ac:dyDescent="0.25">
      <c r="B3360" s="20">
        <f>(COUNTIF('Approved Products List'!C$5:C1716,'Approved Products List'!C1716)=1)*1</f>
        <v>0</v>
      </c>
      <c r="C3360" s="19"/>
      <c r="D3360" s="19" t="e">
        <f t="array" ref="D3360">IF(ROWS(D$6:D3360)&lt;=C$5,INDEX('Approved Products List'!$C$5:$C$2890,SMALL(IF($B$6:$B$4551=1,ROW($B$6:$B$4551)-ROW(B$6)+1),ROWS(D$6:D3360))),"")</f>
        <v>#REF!</v>
      </c>
      <c r="E3360" s="19" t="e">
        <f>IF(D3360="", "",MATCH(D3360,'Approved Products List'!C$5:C$2890,0))</f>
        <v>#REF!</v>
      </c>
      <c r="F3360" s="21" t="e">
        <f>IF(D3360="", "",COUNTIF('Approved Products List'!C$5:C$2890,D3360))</f>
        <v>#REF!</v>
      </c>
    </row>
    <row r="3361" spans="2:6" x14ac:dyDescent="0.25">
      <c r="B3361" s="20">
        <f>(COUNTIF('Approved Products List'!C$5:C1717,'Approved Products List'!C1717)=1)*1</f>
        <v>0</v>
      </c>
      <c r="C3361" s="19"/>
      <c r="D3361" s="19" t="e">
        <f t="array" ref="D3361">IF(ROWS(D$6:D3361)&lt;=C$5,INDEX('Approved Products List'!$C$5:$C$2890,SMALL(IF($B$6:$B$4551=1,ROW($B$6:$B$4551)-ROW(B$6)+1),ROWS(D$6:D3361))),"")</f>
        <v>#REF!</v>
      </c>
      <c r="E3361" s="19" t="e">
        <f>IF(D3361="", "",MATCH(D3361,'Approved Products List'!C$5:C$2890,0))</f>
        <v>#REF!</v>
      </c>
      <c r="F3361" s="21" t="e">
        <f>IF(D3361="", "",COUNTIF('Approved Products List'!C$5:C$2890,D3361))</f>
        <v>#REF!</v>
      </c>
    </row>
    <row r="3362" spans="2:6" x14ac:dyDescent="0.25">
      <c r="B3362" s="20">
        <f>(COUNTIF('Approved Products List'!C$5:C1718,'Approved Products List'!C1718)=1)*1</f>
        <v>0</v>
      </c>
      <c r="C3362" s="19"/>
      <c r="D3362" s="19" t="e">
        <f t="array" ref="D3362">IF(ROWS(D$6:D3362)&lt;=C$5,INDEX('Approved Products List'!$C$5:$C$2890,SMALL(IF($B$6:$B$4551=1,ROW($B$6:$B$4551)-ROW(B$6)+1),ROWS(D$6:D3362))),"")</f>
        <v>#REF!</v>
      </c>
      <c r="E3362" s="19" t="e">
        <f>IF(D3362="", "",MATCH(D3362,'Approved Products List'!C$5:C$2890,0))</f>
        <v>#REF!</v>
      </c>
      <c r="F3362" s="21" t="e">
        <f>IF(D3362="", "",COUNTIF('Approved Products List'!C$5:C$2890,D3362))</f>
        <v>#REF!</v>
      </c>
    </row>
    <row r="3363" spans="2:6" x14ac:dyDescent="0.25">
      <c r="B3363" s="20">
        <f>(COUNTIF('Approved Products List'!C$5:C1719,'Approved Products List'!C1719)=1)*1</f>
        <v>0</v>
      </c>
      <c r="C3363" s="19"/>
      <c r="D3363" s="19" t="e">
        <f t="array" ref="D3363">IF(ROWS(D$6:D3363)&lt;=C$5,INDEX('Approved Products List'!$C$5:$C$2890,SMALL(IF($B$6:$B$4551=1,ROW($B$6:$B$4551)-ROW(B$6)+1),ROWS(D$6:D3363))),"")</f>
        <v>#REF!</v>
      </c>
      <c r="E3363" s="19" t="e">
        <f>IF(D3363="", "",MATCH(D3363,'Approved Products List'!C$5:C$2890,0))</f>
        <v>#REF!</v>
      </c>
      <c r="F3363" s="21" t="e">
        <f>IF(D3363="", "",COUNTIF('Approved Products List'!C$5:C$2890,D3363))</f>
        <v>#REF!</v>
      </c>
    </row>
    <row r="3364" spans="2:6" x14ac:dyDescent="0.25">
      <c r="B3364" s="20">
        <f>(COUNTIF('Approved Products List'!C$5:C1720,'Approved Products List'!C1720)=1)*1</f>
        <v>0</v>
      </c>
      <c r="C3364" s="19"/>
      <c r="D3364" s="19" t="e">
        <f t="array" ref="D3364">IF(ROWS(D$6:D3364)&lt;=C$5,INDEX('Approved Products List'!$C$5:$C$2890,SMALL(IF($B$6:$B$4551=1,ROW($B$6:$B$4551)-ROW(B$6)+1),ROWS(D$6:D3364))),"")</f>
        <v>#REF!</v>
      </c>
      <c r="E3364" s="19" t="e">
        <f>IF(D3364="", "",MATCH(D3364,'Approved Products List'!C$5:C$2890,0))</f>
        <v>#REF!</v>
      </c>
      <c r="F3364" s="21" t="e">
        <f>IF(D3364="", "",COUNTIF('Approved Products List'!C$5:C$2890,D3364))</f>
        <v>#REF!</v>
      </c>
    </row>
    <row r="3365" spans="2:6" x14ac:dyDescent="0.25">
      <c r="B3365" s="20">
        <f>(COUNTIF('Approved Products List'!C$5:C1721,'Approved Products List'!C1721)=1)*1</f>
        <v>0</v>
      </c>
      <c r="C3365" s="19"/>
      <c r="D3365" s="19" t="e">
        <f t="array" ref="D3365">IF(ROWS(D$6:D3365)&lt;=C$5,INDEX('Approved Products List'!$C$5:$C$2890,SMALL(IF($B$6:$B$4551=1,ROW($B$6:$B$4551)-ROW(B$6)+1),ROWS(D$6:D3365))),"")</f>
        <v>#REF!</v>
      </c>
      <c r="E3365" s="19" t="e">
        <f>IF(D3365="", "",MATCH(D3365,'Approved Products List'!C$5:C$2890,0))</f>
        <v>#REF!</v>
      </c>
      <c r="F3365" s="21" t="e">
        <f>IF(D3365="", "",COUNTIF('Approved Products List'!C$5:C$2890,D3365))</f>
        <v>#REF!</v>
      </c>
    </row>
    <row r="3366" spans="2:6" x14ac:dyDescent="0.25">
      <c r="B3366" s="20">
        <f>(COUNTIF('Approved Products List'!C$5:C1722,'Approved Products List'!C1722)=1)*1</f>
        <v>0</v>
      </c>
      <c r="C3366" s="19"/>
      <c r="D3366" s="19" t="e">
        <f t="array" ref="D3366">IF(ROWS(D$6:D3366)&lt;=C$5,INDEX('Approved Products List'!$C$5:$C$2890,SMALL(IF($B$6:$B$4551=1,ROW($B$6:$B$4551)-ROW(B$6)+1),ROWS(D$6:D3366))),"")</f>
        <v>#REF!</v>
      </c>
      <c r="E3366" s="19" t="e">
        <f>IF(D3366="", "",MATCH(D3366,'Approved Products List'!C$5:C$2890,0))</f>
        <v>#REF!</v>
      </c>
      <c r="F3366" s="21" t="e">
        <f>IF(D3366="", "",COUNTIF('Approved Products List'!C$5:C$2890,D3366))</f>
        <v>#REF!</v>
      </c>
    </row>
    <row r="3367" spans="2:6" x14ac:dyDescent="0.25">
      <c r="B3367" s="20">
        <f>(COUNTIF('Approved Products List'!C$5:C1723,'Approved Products List'!C1723)=1)*1</f>
        <v>0</v>
      </c>
      <c r="C3367" s="19"/>
      <c r="D3367" s="19" t="e">
        <f t="array" ref="D3367">IF(ROWS(D$6:D3367)&lt;=C$5,INDEX('Approved Products List'!$C$5:$C$2890,SMALL(IF($B$6:$B$4551=1,ROW($B$6:$B$4551)-ROW(B$6)+1),ROWS(D$6:D3367))),"")</f>
        <v>#REF!</v>
      </c>
      <c r="E3367" s="19" t="e">
        <f>IF(D3367="", "",MATCH(D3367,'Approved Products List'!C$5:C$2890,0))</f>
        <v>#REF!</v>
      </c>
      <c r="F3367" s="21" t="e">
        <f>IF(D3367="", "",COUNTIF('Approved Products List'!C$5:C$2890,D3367))</f>
        <v>#REF!</v>
      </c>
    </row>
    <row r="3368" spans="2:6" x14ac:dyDescent="0.25">
      <c r="B3368" s="20">
        <f>(COUNTIF('Approved Products List'!C$5:C1724,'Approved Products List'!C1724)=1)*1</f>
        <v>0</v>
      </c>
      <c r="C3368" s="19"/>
      <c r="D3368" s="19" t="e">
        <f t="array" ref="D3368">IF(ROWS(D$6:D3368)&lt;=C$5,INDEX('Approved Products List'!$C$5:$C$2890,SMALL(IF($B$6:$B$4551=1,ROW($B$6:$B$4551)-ROW(B$6)+1),ROWS(D$6:D3368))),"")</f>
        <v>#REF!</v>
      </c>
      <c r="E3368" s="19" t="e">
        <f>IF(D3368="", "",MATCH(D3368,'Approved Products List'!C$5:C$2890,0))</f>
        <v>#REF!</v>
      </c>
      <c r="F3368" s="21" t="e">
        <f>IF(D3368="", "",COUNTIF('Approved Products List'!C$5:C$2890,D3368))</f>
        <v>#REF!</v>
      </c>
    </row>
    <row r="3369" spans="2:6" x14ac:dyDescent="0.25">
      <c r="B3369" s="20">
        <f>(COUNTIF('Approved Products List'!C$5:C1725,'Approved Products List'!C1725)=1)*1</f>
        <v>1</v>
      </c>
      <c r="C3369" s="19"/>
      <c r="D3369" s="19" t="e">
        <f t="array" ref="D3369">IF(ROWS(D$6:D3369)&lt;=C$5,INDEX('Approved Products List'!$C$5:$C$2890,SMALL(IF($B$6:$B$4551=1,ROW($B$6:$B$4551)-ROW(B$6)+1),ROWS(D$6:D3369))),"")</f>
        <v>#REF!</v>
      </c>
      <c r="E3369" s="19" t="e">
        <f>IF(D3369="", "",MATCH(D3369,'Approved Products List'!C$5:C$2890,0))</f>
        <v>#REF!</v>
      </c>
      <c r="F3369" s="21" t="e">
        <f>IF(D3369="", "",COUNTIF('Approved Products List'!C$5:C$2890,D3369))</f>
        <v>#REF!</v>
      </c>
    </row>
    <row r="3370" spans="2:6" x14ac:dyDescent="0.25">
      <c r="B3370" s="20">
        <f>(COUNTIF('Approved Products List'!C$5:C1726,'Approved Products List'!C1726)=1)*1</f>
        <v>0</v>
      </c>
      <c r="C3370" s="19"/>
      <c r="D3370" s="19" t="e">
        <f t="array" ref="D3370">IF(ROWS(D$6:D3370)&lt;=C$5,INDEX('Approved Products List'!$C$5:$C$2890,SMALL(IF($B$6:$B$4551=1,ROW($B$6:$B$4551)-ROW(B$6)+1),ROWS(D$6:D3370))),"")</f>
        <v>#REF!</v>
      </c>
      <c r="E3370" s="19" t="e">
        <f>IF(D3370="", "",MATCH(D3370,'Approved Products List'!C$5:C$2890,0))</f>
        <v>#REF!</v>
      </c>
      <c r="F3370" s="21" t="e">
        <f>IF(D3370="", "",COUNTIF('Approved Products List'!C$5:C$2890,D3370))</f>
        <v>#REF!</v>
      </c>
    </row>
    <row r="3371" spans="2:6" x14ac:dyDescent="0.25">
      <c r="B3371" s="20">
        <f>(COUNTIF('Approved Products List'!C$5:C1727,'Approved Products List'!C1727)=1)*1</f>
        <v>0</v>
      </c>
      <c r="C3371" s="19"/>
      <c r="D3371" s="19" t="e">
        <f t="array" ref="D3371">IF(ROWS(D$6:D3371)&lt;=C$5,INDEX('Approved Products List'!$C$5:$C$2890,SMALL(IF($B$6:$B$4551=1,ROW($B$6:$B$4551)-ROW(B$6)+1),ROWS(D$6:D3371))),"")</f>
        <v>#REF!</v>
      </c>
      <c r="E3371" s="19" t="e">
        <f>IF(D3371="", "",MATCH(D3371,'Approved Products List'!C$5:C$2890,0))</f>
        <v>#REF!</v>
      </c>
      <c r="F3371" s="21" t="e">
        <f>IF(D3371="", "",COUNTIF('Approved Products List'!C$5:C$2890,D3371))</f>
        <v>#REF!</v>
      </c>
    </row>
    <row r="3372" spans="2:6" x14ac:dyDescent="0.25">
      <c r="B3372" s="20">
        <f>(COUNTIF('Approved Products List'!C$5:C1728,'Approved Products List'!C1728)=1)*1</f>
        <v>1</v>
      </c>
      <c r="C3372" s="19"/>
      <c r="D3372" s="19" t="e">
        <f t="array" ref="D3372">IF(ROWS(D$6:D3372)&lt;=C$5,INDEX('Approved Products List'!$C$5:$C$2890,SMALL(IF($B$6:$B$4551=1,ROW($B$6:$B$4551)-ROW(B$6)+1),ROWS(D$6:D3372))),"")</f>
        <v>#REF!</v>
      </c>
      <c r="E3372" s="19" t="e">
        <f>IF(D3372="", "",MATCH(D3372,'Approved Products List'!C$5:C$2890,0))</f>
        <v>#REF!</v>
      </c>
      <c r="F3372" s="21" t="e">
        <f>IF(D3372="", "",COUNTIF('Approved Products List'!C$5:C$2890,D3372))</f>
        <v>#REF!</v>
      </c>
    </row>
    <row r="3373" spans="2:6" x14ac:dyDescent="0.25">
      <c r="B3373" s="20">
        <f>(COUNTIF('Approved Products List'!C$5:C1729,'Approved Products List'!C1729)=1)*1</f>
        <v>1</v>
      </c>
      <c r="C3373" s="19"/>
      <c r="D3373" s="19" t="e">
        <f t="array" ref="D3373">IF(ROWS(D$6:D3373)&lt;=C$5,INDEX('Approved Products List'!$C$5:$C$2890,SMALL(IF($B$6:$B$4551=1,ROW($B$6:$B$4551)-ROW(B$6)+1),ROWS(D$6:D3373))),"")</f>
        <v>#REF!</v>
      </c>
      <c r="E3373" s="19" t="e">
        <f>IF(D3373="", "",MATCH(D3373,'Approved Products List'!C$5:C$2890,0))</f>
        <v>#REF!</v>
      </c>
      <c r="F3373" s="21" t="e">
        <f>IF(D3373="", "",COUNTIF('Approved Products List'!C$5:C$2890,D3373))</f>
        <v>#REF!</v>
      </c>
    </row>
    <row r="3374" spans="2:6" x14ac:dyDescent="0.25">
      <c r="B3374" s="20">
        <f>(COUNTIF('Approved Products List'!C$5:C1730,'Approved Products List'!C1730)=1)*1</f>
        <v>0</v>
      </c>
      <c r="C3374" s="19"/>
      <c r="D3374" s="19" t="e">
        <f t="array" ref="D3374">IF(ROWS(D$6:D3374)&lt;=C$5,INDEX('Approved Products List'!$C$5:$C$2890,SMALL(IF($B$6:$B$4551=1,ROW($B$6:$B$4551)-ROW(B$6)+1),ROWS(D$6:D3374))),"")</f>
        <v>#REF!</v>
      </c>
      <c r="E3374" s="19" t="e">
        <f>IF(D3374="", "",MATCH(D3374,'Approved Products List'!C$5:C$2890,0))</f>
        <v>#REF!</v>
      </c>
      <c r="F3374" s="21" t="e">
        <f>IF(D3374="", "",COUNTIF('Approved Products List'!C$5:C$2890,D3374))</f>
        <v>#REF!</v>
      </c>
    </row>
    <row r="3375" spans="2:6" x14ac:dyDescent="0.25">
      <c r="B3375" s="20">
        <f>(COUNTIF('Approved Products List'!C$5:C1731,'Approved Products List'!C1731)=1)*1</f>
        <v>0</v>
      </c>
      <c r="C3375" s="19"/>
      <c r="D3375" s="19" t="e">
        <f t="array" ref="D3375">IF(ROWS(D$6:D3375)&lt;=C$5,INDEX('Approved Products List'!$C$5:$C$2890,SMALL(IF($B$6:$B$4551=1,ROW($B$6:$B$4551)-ROW(B$6)+1),ROWS(D$6:D3375))),"")</f>
        <v>#REF!</v>
      </c>
      <c r="E3375" s="19" t="e">
        <f>IF(D3375="", "",MATCH(D3375,'Approved Products List'!C$5:C$2890,0))</f>
        <v>#REF!</v>
      </c>
      <c r="F3375" s="21" t="e">
        <f>IF(D3375="", "",COUNTIF('Approved Products List'!C$5:C$2890,D3375))</f>
        <v>#REF!</v>
      </c>
    </row>
    <row r="3376" spans="2:6" x14ac:dyDescent="0.25">
      <c r="B3376" s="20">
        <f>(COUNTIF('Approved Products List'!C$5:C1732,'Approved Products List'!C1732)=1)*1</f>
        <v>0</v>
      </c>
      <c r="C3376" s="19"/>
      <c r="D3376" s="19" t="e">
        <f t="array" ref="D3376">IF(ROWS(D$6:D3376)&lt;=C$5,INDEX('Approved Products List'!$C$5:$C$2890,SMALL(IF($B$6:$B$4551=1,ROW($B$6:$B$4551)-ROW(B$6)+1),ROWS(D$6:D3376))),"")</f>
        <v>#REF!</v>
      </c>
      <c r="E3376" s="19" t="e">
        <f>IF(D3376="", "",MATCH(D3376,'Approved Products List'!C$5:C$2890,0))</f>
        <v>#REF!</v>
      </c>
      <c r="F3376" s="21" t="e">
        <f>IF(D3376="", "",COUNTIF('Approved Products List'!C$5:C$2890,D3376))</f>
        <v>#REF!</v>
      </c>
    </row>
    <row r="3377" spans="2:6" x14ac:dyDescent="0.25">
      <c r="B3377" s="20">
        <f>(COUNTIF('Approved Products List'!C$5:C1733,'Approved Products List'!C1733)=1)*1</f>
        <v>0</v>
      </c>
      <c r="C3377" s="19"/>
      <c r="D3377" s="19" t="e">
        <f t="array" ref="D3377">IF(ROWS(D$6:D3377)&lt;=C$5,INDEX('Approved Products List'!$C$5:$C$2890,SMALL(IF($B$6:$B$4551=1,ROW($B$6:$B$4551)-ROW(B$6)+1),ROWS(D$6:D3377))),"")</f>
        <v>#REF!</v>
      </c>
      <c r="E3377" s="19" t="e">
        <f>IF(D3377="", "",MATCH(D3377,'Approved Products List'!C$5:C$2890,0))</f>
        <v>#REF!</v>
      </c>
      <c r="F3377" s="21" t="e">
        <f>IF(D3377="", "",COUNTIF('Approved Products List'!C$5:C$2890,D3377))</f>
        <v>#REF!</v>
      </c>
    </row>
    <row r="3378" spans="2:6" x14ac:dyDescent="0.25">
      <c r="B3378" s="20">
        <f>(COUNTIF('Approved Products List'!C$5:C1734,'Approved Products List'!C1734)=1)*1</f>
        <v>0</v>
      </c>
      <c r="C3378" s="19"/>
      <c r="D3378" s="19" t="e">
        <f t="array" ref="D3378">IF(ROWS(D$6:D3378)&lt;=C$5,INDEX('Approved Products List'!$C$5:$C$2890,SMALL(IF($B$6:$B$4551=1,ROW($B$6:$B$4551)-ROW(B$6)+1),ROWS(D$6:D3378))),"")</f>
        <v>#REF!</v>
      </c>
      <c r="E3378" s="19" t="e">
        <f>IF(D3378="", "",MATCH(D3378,'Approved Products List'!C$5:C$2890,0))</f>
        <v>#REF!</v>
      </c>
      <c r="F3378" s="21" t="e">
        <f>IF(D3378="", "",COUNTIF('Approved Products List'!C$5:C$2890,D3378))</f>
        <v>#REF!</v>
      </c>
    </row>
    <row r="3379" spans="2:6" x14ac:dyDescent="0.25">
      <c r="B3379" s="20">
        <f>(COUNTIF('Approved Products List'!C$5:C1735,'Approved Products List'!C1735)=1)*1</f>
        <v>0</v>
      </c>
      <c r="C3379" s="19"/>
      <c r="D3379" s="19" t="e">
        <f t="array" ref="D3379">IF(ROWS(D$6:D3379)&lt;=C$5,INDEX('Approved Products List'!$C$5:$C$2890,SMALL(IF($B$6:$B$4551=1,ROW($B$6:$B$4551)-ROW(B$6)+1),ROWS(D$6:D3379))),"")</f>
        <v>#REF!</v>
      </c>
      <c r="E3379" s="19" t="e">
        <f>IF(D3379="", "",MATCH(D3379,'Approved Products List'!C$5:C$2890,0))</f>
        <v>#REF!</v>
      </c>
      <c r="F3379" s="21" t="e">
        <f>IF(D3379="", "",COUNTIF('Approved Products List'!C$5:C$2890,D3379))</f>
        <v>#REF!</v>
      </c>
    </row>
    <row r="3380" spans="2:6" x14ac:dyDescent="0.25">
      <c r="B3380" s="20">
        <f>(COUNTIF('Approved Products List'!C$5:C1736,'Approved Products List'!C1736)=1)*1</f>
        <v>0</v>
      </c>
      <c r="C3380" s="19"/>
      <c r="D3380" s="19" t="e">
        <f t="array" ref="D3380">IF(ROWS(D$6:D3380)&lt;=C$5,INDEX('Approved Products List'!$C$5:$C$2890,SMALL(IF($B$6:$B$4551=1,ROW($B$6:$B$4551)-ROW(B$6)+1),ROWS(D$6:D3380))),"")</f>
        <v>#REF!</v>
      </c>
      <c r="E3380" s="19" t="e">
        <f>IF(D3380="", "",MATCH(D3380,'Approved Products List'!C$5:C$2890,0))</f>
        <v>#REF!</v>
      </c>
      <c r="F3380" s="21" t="e">
        <f>IF(D3380="", "",COUNTIF('Approved Products List'!C$5:C$2890,D3380))</f>
        <v>#REF!</v>
      </c>
    </row>
    <row r="3381" spans="2:6" x14ac:dyDescent="0.25">
      <c r="B3381" s="20">
        <f>(COUNTIF('Approved Products List'!C$5:C1737,'Approved Products List'!C1737)=1)*1</f>
        <v>0</v>
      </c>
      <c r="C3381" s="19"/>
      <c r="D3381" s="19" t="e">
        <f t="array" ref="D3381">IF(ROWS(D$6:D3381)&lt;=C$5,INDEX('Approved Products List'!$C$5:$C$2890,SMALL(IF($B$6:$B$4551=1,ROW($B$6:$B$4551)-ROW(B$6)+1),ROWS(D$6:D3381))),"")</f>
        <v>#REF!</v>
      </c>
      <c r="E3381" s="19" t="e">
        <f>IF(D3381="", "",MATCH(D3381,'Approved Products List'!C$5:C$2890,0))</f>
        <v>#REF!</v>
      </c>
      <c r="F3381" s="21" t="e">
        <f>IF(D3381="", "",COUNTIF('Approved Products List'!C$5:C$2890,D3381))</f>
        <v>#REF!</v>
      </c>
    </row>
    <row r="3382" spans="2:6" x14ac:dyDescent="0.25">
      <c r="B3382" s="20">
        <f>(COUNTIF('Approved Products List'!C$5:C1738,'Approved Products List'!C1738)=1)*1</f>
        <v>0</v>
      </c>
      <c r="C3382" s="19"/>
      <c r="D3382" s="19" t="e">
        <f t="array" ref="D3382">IF(ROWS(D$6:D3382)&lt;=C$5,INDEX('Approved Products List'!$C$5:$C$2890,SMALL(IF($B$6:$B$4551=1,ROW($B$6:$B$4551)-ROW(B$6)+1),ROWS(D$6:D3382))),"")</f>
        <v>#REF!</v>
      </c>
      <c r="E3382" s="19" t="e">
        <f>IF(D3382="", "",MATCH(D3382,'Approved Products List'!C$5:C$2890,0))</f>
        <v>#REF!</v>
      </c>
      <c r="F3382" s="21" t="e">
        <f>IF(D3382="", "",COUNTIF('Approved Products List'!C$5:C$2890,D3382))</f>
        <v>#REF!</v>
      </c>
    </row>
    <row r="3383" spans="2:6" x14ac:dyDescent="0.25">
      <c r="B3383" s="20">
        <f>(COUNTIF('Approved Products List'!C$5:C1739,'Approved Products List'!C1739)=1)*1</f>
        <v>0</v>
      </c>
      <c r="C3383" s="19"/>
      <c r="D3383" s="19" t="e">
        <f t="array" ref="D3383">IF(ROWS(D$6:D3383)&lt;=C$5,INDEX('Approved Products List'!$C$5:$C$2890,SMALL(IF($B$6:$B$4551=1,ROW($B$6:$B$4551)-ROW(B$6)+1),ROWS(D$6:D3383))),"")</f>
        <v>#REF!</v>
      </c>
      <c r="E3383" s="19" t="e">
        <f>IF(D3383="", "",MATCH(D3383,'Approved Products List'!C$5:C$2890,0))</f>
        <v>#REF!</v>
      </c>
      <c r="F3383" s="21" t="e">
        <f>IF(D3383="", "",COUNTIF('Approved Products List'!C$5:C$2890,D3383))</f>
        <v>#REF!</v>
      </c>
    </row>
    <row r="3384" spans="2:6" x14ac:dyDescent="0.25">
      <c r="B3384" s="20">
        <f>(COUNTIF('Approved Products List'!C$5:C1740,'Approved Products List'!C1740)=1)*1</f>
        <v>1</v>
      </c>
      <c r="C3384" s="19"/>
      <c r="D3384" s="19" t="e">
        <f t="array" ref="D3384">IF(ROWS(D$6:D3384)&lt;=C$5,INDEX('Approved Products List'!$C$5:$C$2890,SMALL(IF($B$6:$B$4551=1,ROW($B$6:$B$4551)-ROW(B$6)+1),ROWS(D$6:D3384))),"")</f>
        <v>#REF!</v>
      </c>
      <c r="E3384" s="19" t="e">
        <f>IF(D3384="", "",MATCH(D3384,'Approved Products List'!C$5:C$2890,0))</f>
        <v>#REF!</v>
      </c>
      <c r="F3384" s="21" t="e">
        <f>IF(D3384="", "",COUNTIF('Approved Products List'!C$5:C$2890,D3384))</f>
        <v>#REF!</v>
      </c>
    </row>
    <row r="3385" spans="2:6" x14ac:dyDescent="0.25">
      <c r="B3385" s="20">
        <f>(COUNTIF('Approved Products List'!C$5:C1741,'Approved Products List'!C1741)=1)*1</f>
        <v>1</v>
      </c>
      <c r="C3385" s="19"/>
      <c r="D3385" s="19" t="e">
        <f t="array" ref="D3385">IF(ROWS(D$6:D3385)&lt;=C$5,INDEX('Approved Products List'!$C$5:$C$2890,SMALL(IF($B$6:$B$4551=1,ROW($B$6:$B$4551)-ROW(B$6)+1),ROWS(D$6:D3385))),"")</f>
        <v>#REF!</v>
      </c>
      <c r="E3385" s="19" t="e">
        <f>IF(D3385="", "",MATCH(D3385,'Approved Products List'!C$5:C$2890,0))</f>
        <v>#REF!</v>
      </c>
      <c r="F3385" s="21" t="e">
        <f>IF(D3385="", "",COUNTIF('Approved Products List'!C$5:C$2890,D3385))</f>
        <v>#REF!</v>
      </c>
    </row>
    <row r="3386" spans="2:6" x14ac:dyDescent="0.25">
      <c r="B3386" s="20">
        <f>(COUNTIF('Approved Products List'!C$5:C1742,'Approved Products List'!C1742)=1)*1</f>
        <v>1</v>
      </c>
      <c r="C3386" s="19"/>
      <c r="D3386" s="19" t="e">
        <f t="array" ref="D3386">IF(ROWS(D$6:D3386)&lt;=C$5,INDEX('Approved Products List'!$C$5:$C$2890,SMALL(IF($B$6:$B$4551=1,ROW($B$6:$B$4551)-ROW(B$6)+1),ROWS(D$6:D3386))),"")</f>
        <v>#REF!</v>
      </c>
      <c r="E3386" s="19" t="e">
        <f>IF(D3386="", "",MATCH(D3386,'Approved Products List'!C$5:C$2890,0))</f>
        <v>#REF!</v>
      </c>
      <c r="F3386" s="21" t="e">
        <f>IF(D3386="", "",COUNTIF('Approved Products List'!C$5:C$2890,D3386))</f>
        <v>#REF!</v>
      </c>
    </row>
    <row r="3387" spans="2:6" x14ac:dyDescent="0.25">
      <c r="B3387" s="20">
        <f>(COUNTIF('Approved Products List'!C$5:C1743,'Approved Products List'!C1743)=1)*1</f>
        <v>1</v>
      </c>
      <c r="C3387" s="19"/>
      <c r="D3387" s="19" t="e">
        <f t="array" ref="D3387">IF(ROWS(D$6:D3387)&lt;=C$5,INDEX('Approved Products List'!$C$5:$C$2890,SMALL(IF($B$6:$B$4551=1,ROW($B$6:$B$4551)-ROW(B$6)+1),ROWS(D$6:D3387))),"")</f>
        <v>#REF!</v>
      </c>
      <c r="E3387" s="19" t="e">
        <f>IF(D3387="", "",MATCH(D3387,'Approved Products List'!C$5:C$2890,0))</f>
        <v>#REF!</v>
      </c>
      <c r="F3387" s="21" t="e">
        <f>IF(D3387="", "",COUNTIF('Approved Products List'!C$5:C$2890,D3387))</f>
        <v>#REF!</v>
      </c>
    </row>
    <row r="3388" spans="2:6" x14ac:dyDescent="0.25">
      <c r="B3388" s="20">
        <f>(COUNTIF('Approved Products List'!C$5:C1744,'Approved Products List'!C1744)=1)*1</f>
        <v>0</v>
      </c>
      <c r="C3388" s="19"/>
      <c r="D3388" s="19" t="e">
        <f t="array" ref="D3388">IF(ROWS(D$6:D3388)&lt;=C$5,INDEX('Approved Products List'!$C$5:$C$2890,SMALL(IF($B$6:$B$4551=1,ROW($B$6:$B$4551)-ROW(B$6)+1),ROWS(D$6:D3388))),"")</f>
        <v>#REF!</v>
      </c>
      <c r="E3388" s="19" t="e">
        <f>IF(D3388="", "",MATCH(D3388,'Approved Products List'!C$5:C$2890,0))</f>
        <v>#REF!</v>
      </c>
      <c r="F3388" s="21" t="e">
        <f>IF(D3388="", "",COUNTIF('Approved Products List'!C$5:C$2890,D3388))</f>
        <v>#REF!</v>
      </c>
    </row>
    <row r="3389" spans="2:6" x14ac:dyDescent="0.25">
      <c r="B3389" s="20">
        <f>(COUNTIF('Approved Products List'!C$5:C1745,'Approved Products List'!C1745)=1)*1</f>
        <v>0</v>
      </c>
      <c r="C3389" s="19"/>
      <c r="D3389" s="19" t="e">
        <f t="array" ref="D3389">IF(ROWS(D$6:D3389)&lt;=C$5,INDEX('Approved Products List'!$C$5:$C$2890,SMALL(IF($B$6:$B$4551=1,ROW($B$6:$B$4551)-ROW(B$6)+1),ROWS(D$6:D3389))),"")</f>
        <v>#REF!</v>
      </c>
      <c r="E3389" s="19" t="e">
        <f>IF(D3389="", "",MATCH(D3389,'Approved Products List'!C$5:C$2890,0))</f>
        <v>#REF!</v>
      </c>
      <c r="F3389" s="21" t="e">
        <f>IF(D3389="", "",COUNTIF('Approved Products List'!C$5:C$2890,D3389))</f>
        <v>#REF!</v>
      </c>
    </row>
    <row r="3390" spans="2:6" x14ac:dyDescent="0.25">
      <c r="B3390" s="20">
        <f>(COUNTIF('Approved Products List'!C$5:C1746,'Approved Products List'!C1746)=1)*1</f>
        <v>0</v>
      </c>
      <c r="C3390" s="19"/>
      <c r="D3390" s="19" t="e">
        <f t="array" ref="D3390">IF(ROWS(D$6:D3390)&lt;=C$5,INDEX('Approved Products List'!$C$5:$C$2890,SMALL(IF($B$6:$B$4551=1,ROW($B$6:$B$4551)-ROW(B$6)+1),ROWS(D$6:D3390))),"")</f>
        <v>#REF!</v>
      </c>
      <c r="E3390" s="19" t="e">
        <f>IF(D3390="", "",MATCH(D3390,'Approved Products List'!C$5:C$2890,0))</f>
        <v>#REF!</v>
      </c>
      <c r="F3390" s="21" t="e">
        <f>IF(D3390="", "",COUNTIF('Approved Products List'!C$5:C$2890,D3390))</f>
        <v>#REF!</v>
      </c>
    </row>
    <row r="3391" spans="2:6" x14ac:dyDescent="0.25">
      <c r="B3391" s="20">
        <f>(COUNTIF('Approved Products List'!C$5:C1747,'Approved Products List'!C1747)=1)*1</f>
        <v>0</v>
      </c>
      <c r="C3391" s="19"/>
      <c r="D3391" s="19" t="e">
        <f t="array" ref="D3391">IF(ROWS(D$6:D3391)&lt;=C$5,INDEX('Approved Products List'!$C$5:$C$2890,SMALL(IF($B$6:$B$4551=1,ROW($B$6:$B$4551)-ROW(B$6)+1),ROWS(D$6:D3391))),"")</f>
        <v>#REF!</v>
      </c>
      <c r="E3391" s="19" t="e">
        <f>IF(D3391="", "",MATCH(D3391,'Approved Products List'!C$5:C$2890,0))</f>
        <v>#REF!</v>
      </c>
      <c r="F3391" s="21" t="e">
        <f>IF(D3391="", "",COUNTIF('Approved Products List'!C$5:C$2890,D3391))</f>
        <v>#REF!</v>
      </c>
    </row>
    <row r="3392" spans="2:6" x14ac:dyDescent="0.25">
      <c r="B3392" s="20">
        <f>(COUNTIF('Approved Products List'!C$5:C1748,'Approved Products List'!C1748)=1)*1</f>
        <v>0</v>
      </c>
      <c r="C3392" s="19"/>
      <c r="D3392" s="19" t="e">
        <f t="array" ref="D3392">IF(ROWS(D$6:D3392)&lt;=C$5,INDEX('Approved Products List'!$C$5:$C$2890,SMALL(IF($B$6:$B$4551=1,ROW($B$6:$B$4551)-ROW(B$6)+1),ROWS(D$6:D3392))),"")</f>
        <v>#REF!</v>
      </c>
      <c r="E3392" s="19" t="e">
        <f>IF(D3392="", "",MATCH(D3392,'Approved Products List'!C$5:C$2890,0))</f>
        <v>#REF!</v>
      </c>
      <c r="F3392" s="21" t="e">
        <f>IF(D3392="", "",COUNTIF('Approved Products List'!C$5:C$2890,D3392))</f>
        <v>#REF!</v>
      </c>
    </row>
    <row r="3393" spans="2:6" x14ac:dyDescent="0.25">
      <c r="B3393" s="20">
        <f>(COUNTIF('Approved Products List'!C$5:C1749,'Approved Products List'!C1749)=1)*1</f>
        <v>0</v>
      </c>
      <c r="C3393" s="19"/>
      <c r="D3393" s="19" t="e">
        <f t="array" ref="D3393">IF(ROWS(D$6:D3393)&lt;=C$5,INDEX('Approved Products List'!$C$5:$C$2890,SMALL(IF($B$6:$B$4551=1,ROW($B$6:$B$4551)-ROW(B$6)+1),ROWS(D$6:D3393))),"")</f>
        <v>#REF!</v>
      </c>
      <c r="E3393" s="19" t="e">
        <f>IF(D3393="", "",MATCH(D3393,'Approved Products List'!C$5:C$2890,0))</f>
        <v>#REF!</v>
      </c>
      <c r="F3393" s="21" t="e">
        <f>IF(D3393="", "",COUNTIF('Approved Products List'!C$5:C$2890,D3393))</f>
        <v>#REF!</v>
      </c>
    </row>
    <row r="3394" spans="2:6" x14ac:dyDescent="0.25">
      <c r="B3394" s="20">
        <f>(COUNTIF('Approved Products List'!C$5:C1750,'Approved Products List'!C1750)=1)*1</f>
        <v>0</v>
      </c>
      <c r="C3394" s="19"/>
      <c r="D3394" s="19" t="e">
        <f t="array" ref="D3394">IF(ROWS(D$6:D3394)&lt;=C$5,INDEX('Approved Products List'!$C$5:$C$2890,SMALL(IF($B$6:$B$4551=1,ROW($B$6:$B$4551)-ROW(B$6)+1),ROWS(D$6:D3394))),"")</f>
        <v>#REF!</v>
      </c>
      <c r="E3394" s="19" t="e">
        <f>IF(D3394="", "",MATCH(D3394,'Approved Products List'!C$5:C$2890,0))</f>
        <v>#REF!</v>
      </c>
      <c r="F3394" s="21" t="e">
        <f>IF(D3394="", "",COUNTIF('Approved Products List'!C$5:C$2890,D3394))</f>
        <v>#REF!</v>
      </c>
    </row>
    <row r="3395" spans="2:6" x14ac:dyDescent="0.25">
      <c r="B3395" s="20">
        <f>(COUNTIF('Approved Products List'!C$5:C1751,'Approved Products List'!C1751)=1)*1</f>
        <v>0</v>
      </c>
      <c r="C3395" s="19"/>
      <c r="D3395" s="19" t="e">
        <f t="array" ref="D3395">IF(ROWS(D$6:D3395)&lt;=C$5,INDEX('Approved Products List'!$C$5:$C$2890,SMALL(IF($B$6:$B$4551=1,ROW($B$6:$B$4551)-ROW(B$6)+1),ROWS(D$6:D3395))),"")</f>
        <v>#REF!</v>
      </c>
      <c r="E3395" s="19" t="e">
        <f>IF(D3395="", "",MATCH(D3395,'Approved Products List'!C$5:C$2890,0))</f>
        <v>#REF!</v>
      </c>
      <c r="F3395" s="21" t="e">
        <f>IF(D3395="", "",COUNTIF('Approved Products List'!C$5:C$2890,D3395))</f>
        <v>#REF!</v>
      </c>
    </row>
    <row r="3396" spans="2:6" x14ac:dyDescent="0.25">
      <c r="B3396" s="20">
        <f>(COUNTIF('Approved Products List'!C$5:C1752,'Approved Products List'!C1752)=1)*1</f>
        <v>0</v>
      </c>
      <c r="C3396" s="19"/>
      <c r="D3396" s="19" t="e">
        <f t="array" ref="D3396">IF(ROWS(D$6:D3396)&lt;=C$5,INDEX('Approved Products List'!$C$5:$C$2890,SMALL(IF($B$6:$B$4551=1,ROW($B$6:$B$4551)-ROW(B$6)+1),ROWS(D$6:D3396))),"")</f>
        <v>#REF!</v>
      </c>
      <c r="E3396" s="19" t="e">
        <f>IF(D3396="", "",MATCH(D3396,'Approved Products List'!C$5:C$2890,0))</f>
        <v>#REF!</v>
      </c>
      <c r="F3396" s="21" t="e">
        <f>IF(D3396="", "",COUNTIF('Approved Products List'!C$5:C$2890,D3396))</f>
        <v>#REF!</v>
      </c>
    </row>
    <row r="3397" spans="2:6" x14ac:dyDescent="0.25">
      <c r="B3397" s="20">
        <f>(COUNTIF('Approved Products List'!C$5:C1753,'Approved Products List'!C1753)=1)*1</f>
        <v>0</v>
      </c>
      <c r="C3397" s="19"/>
      <c r="D3397" s="19" t="e">
        <f t="array" ref="D3397">IF(ROWS(D$6:D3397)&lt;=C$5,INDEX('Approved Products List'!$C$5:$C$2890,SMALL(IF($B$6:$B$4551=1,ROW($B$6:$B$4551)-ROW(B$6)+1),ROWS(D$6:D3397))),"")</f>
        <v>#REF!</v>
      </c>
      <c r="E3397" s="19" t="e">
        <f>IF(D3397="", "",MATCH(D3397,'Approved Products List'!C$5:C$2890,0))</f>
        <v>#REF!</v>
      </c>
      <c r="F3397" s="21" t="e">
        <f>IF(D3397="", "",COUNTIF('Approved Products List'!C$5:C$2890,D3397))</f>
        <v>#REF!</v>
      </c>
    </row>
    <row r="3398" spans="2:6" x14ac:dyDescent="0.25">
      <c r="B3398" s="20">
        <f>(COUNTIF('Approved Products List'!C$5:C1754,'Approved Products List'!C1754)=1)*1</f>
        <v>0</v>
      </c>
      <c r="C3398" s="19"/>
      <c r="D3398" s="19" t="e">
        <f t="array" ref="D3398">IF(ROWS(D$6:D3398)&lt;=C$5,INDEX('Approved Products List'!$C$5:$C$2890,SMALL(IF($B$6:$B$4551=1,ROW($B$6:$B$4551)-ROW(B$6)+1),ROWS(D$6:D3398))),"")</f>
        <v>#REF!</v>
      </c>
      <c r="E3398" s="19" t="e">
        <f>IF(D3398="", "",MATCH(D3398,'Approved Products List'!C$5:C$2890,0))</f>
        <v>#REF!</v>
      </c>
      <c r="F3398" s="21" t="e">
        <f>IF(D3398="", "",COUNTIF('Approved Products List'!C$5:C$2890,D3398))</f>
        <v>#REF!</v>
      </c>
    </row>
    <row r="3399" spans="2:6" x14ac:dyDescent="0.25">
      <c r="B3399" s="20">
        <f>(COUNTIF('Approved Products List'!C$5:C1755,'Approved Products List'!C1755)=1)*1</f>
        <v>0</v>
      </c>
      <c r="C3399" s="19"/>
      <c r="D3399" s="19" t="e">
        <f t="array" ref="D3399">IF(ROWS(D$6:D3399)&lt;=C$5,INDEX('Approved Products List'!$C$5:$C$2890,SMALL(IF($B$6:$B$4551=1,ROW($B$6:$B$4551)-ROW(B$6)+1),ROWS(D$6:D3399))),"")</f>
        <v>#REF!</v>
      </c>
      <c r="E3399" s="19" t="e">
        <f>IF(D3399="", "",MATCH(D3399,'Approved Products List'!C$5:C$2890,0))</f>
        <v>#REF!</v>
      </c>
      <c r="F3399" s="21" t="e">
        <f>IF(D3399="", "",COUNTIF('Approved Products List'!C$5:C$2890,D3399))</f>
        <v>#REF!</v>
      </c>
    </row>
    <row r="3400" spans="2:6" x14ac:dyDescent="0.25">
      <c r="B3400" s="20">
        <f>(COUNTIF('Approved Products List'!C$5:C1756,'Approved Products List'!C1756)=1)*1</f>
        <v>0</v>
      </c>
      <c r="C3400" s="19"/>
      <c r="D3400" s="19" t="e">
        <f t="array" ref="D3400">IF(ROWS(D$6:D3400)&lt;=C$5,INDEX('Approved Products List'!$C$5:$C$2890,SMALL(IF($B$6:$B$4551=1,ROW($B$6:$B$4551)-ROW(B$6)+1),ROWS(D$6:D3400))),"")</f>
        <v>#REF!</v>
      </c>
      <c r="E3400" s="19" t="e">
        <f>IF(D3400="", "",MATCH(D3400,'Approved Products List'!C$5:C$2890,0))</f>
        <v>#REF!</v>
      </c>
      <c r="F3400" s="21" t="e">
        <f>IF(D3400="", "",COUNTIF('Approved Products List'!C$5:C$2890,D3400))</f>
        <v>#REF!</v>
      </c>
    </row>
    <row r="3401" spans="2:6" x14ac:dyDescent="0.25">
      <c r="B3401" s="20">
        <f>(COUNTIF('Approved Products List'!C$5:C1757,'Approved Products List'!C1757)=1)*1</f>
        <v>0</v>
      </c>
      <c r="C3401" s="19"/>
      <c r="D3401" s="19" t="e">
        <f t="array" ref="D3401">IF(ROWS(D$6:D3401)&lt;=C$5,INDEX('Approved Products List'!$C$5:$C$2890,SMALL(IF($B$6:$B$4551=1,ROW($B$6:$B$4551)-ROW(B$6)+1),ROWS(D$6:D3401))),"")</f>
        <v>#REF!</v>
      </c>
      <c r="E3401" s="19" t="e">
        <f>IF(D3401="", "",MATCH(D3401,'Approved Products List'!C$5:C$2890,0))</f>
        <v>#REF!</v>
      </c>
      <c r="F3401" s="21" t="e">
        <f>IF(D3401="", "",COUNTIF('Approved Products List'!C$5:C$2890,D3401))</f>
        <v>#REF!</v>
      </c>
    </row>
    <row r="3402" spans="2:6" x14ac:dyDescent="0.25">
      <c r="B3402" s="20">
        <f>(COUNTIF('Approved Products List'!C$5:C1758,'Approved Products List'!C1758)=1)*1</f>
        <v>0</v>
      </c>
      <c r="C3402" s="19"/>
      <c r="D3402" s="19" t="e">
        <f t="array" ref="D3402">IF(ROWS(D$6:D3402)&lt;=C$5,INDEX('Approved Products List'!$C$5:$C$2890,SMALL(IF($B$6:$B$4551=1,ROW($B$6:$B$4551)-ROW(B$6)+1),ROWS(D$6:D3402))),"")</f>
        <v>#REF!</v>
      </c>
      <c r="E3402" s="19" t="e">
        <f>IF(D3402="", "",MATCH(D3402,'Approved Products List'!C$5:C$2890,0))</f>
        <v>#REF!</v>
      </c>
      <c r="F3402" s="21" t="e">
        <f>IF(D3402="", "",COUNTIF('Approved Products List'!C$5:C$2890,D3402))</f>
        <v>#REF!</v>
      </c>
    </row>
    <row r="3403" spans="2:6" x14ac:dyDescent="0.25">
      <c r="B3403" s="20">
        <f>(COUNTIF('Approved Products List'!C$5:C1759,'Approved Products List'!C1759)=1)*1</f>
        <v>0</v>
      </c>
      <c r="C3403" s="19"/>
      <c r="D3403" s="19" t="e">
        <f t="array" ref="D3403">IF(ROWS(D$6:D3403)&lt;=C$5,INDEX('Approved Products List'!$C$5:$C$2890,SMALL(IF($B$6:$B$4551=1,ROW($B$6:$B$4551)-ROW(B$6)+1),ROWS(D$6:D3403))),"")</f>
        <v>#REF!</v>
      </c>
      <c r="E3403" s="19" t="e">
        <f>IF(D3403="", "",MATCH(D3403,'Approved Products List'!C$5:C$2890,0))</f>
        <v>#REF!</v>
      </c>
      <c r="F3403" s="21" t="e">
        <f>IF(D3403="", "",COUNTIF('Approved Products List'!C$5:C$2890,D3403))</f>
        <v>#REF!</v>
      </c>
    </row>
    <row r="3404" spans="2:6" x14ac:dyDescent="0.25">
      <c r="B3404" s="20">
        <f>(COUNTIF('Approved Products List'!C$5:C1760,'Approved Products List'!C1760)=1)*1</f>
        <v>0</v>
      </c>
      <c r="C3404" s="19"/>
      <c r="D3404" s="19" t="e">
        <f t="array" ref="D3404">IF(ROWS(D$6:D3404)&lt;=C$5,INDEX('Approved Products List'!$C$5:$C$2890,SMALL(IF($B$6:$B$4551=1,ROW($B$6:$B$4551)-ROW(B$6)+1),ROWS(D$6:D3404))),"")</f>
        <v>#REF!</v>
      </c>
      <c r="E3404" s="19" t="e">
        <f>IF(D3404="", "",MATCH(D3404,'Approved Products List'!C$5:C$2890,0))</f>
        <v>#REF!</v>
      </c>
      <c r="F3404" s="21" t="e">
        <f>IF(D3404="", "",COUNTIF('Approved Products List'!C$5:C$2890,D3404))</f>
        <v>#REF!</v>
      </c>
    </row>
    <row r="3405" spans="2:6" x14ac:dyDescent="0.25">
      <c r="B3405" s="20">
        <f>(COUNTIF('Approved Products List'!C$5:C1761,'Approved Products List'!C1761)=1)*1</f>
        <v>0</v>
      </c>
      <c r="C3405" s="19"/>
      <c r="D3405" s="19" t="e">
        <f t="array" ref="D3405">IF(ROWS(D$6:D3405)&lt;=C$5,INDEX('Approved Products List'!$C$5:$C$2890,SMALL(IF($B$6:$B$4551=1,ROW($B$6:$B$4551)-ROW(B$6)+1),ROWS(D$6:D3405))),"")</f>
        <v>#REF!</v>
      </c>
      <c r="E3405" s="19" t="e">
        <f>IF(D3405="", "",MATCH(D3405,'Approved Products List'!C$5:C$2890,0))</f>
        <v>#REF!</v>
      </c>
      <c r="F3405" s="21" t="e">
        <f>IF(D3405="", "",COUNTIF('Approved Products List'!C$5:C$2890,D3405))</f>
        <v>#REF!</v>
      </c>
    </row>
    <row r="3406" spans="2:6" x14ac:dyDescent="0.25">
      <c r="B3406" s="20">
        <f>(COUNTIF('Approved Products List'!C$5:C1762,'Approved Products List'!C1762)=1)*1</f>
        <v>0</v>
      </c>
      <c r="C3406" s="19"/>
      <c r="D3406" s="19" t="e">
        <f t="array" ref="D3406">IF(ROWS(D$6:D3406)&lt;=C$5,INDEX('Approved Products List'!$C$5:$C$2890,SMALL(IF($B$6:$B$4551=1,ROW($B$6:$B$4551)-ROW(B$6)+1),ROWS(D$6:D3406))),"")</f>
        <v>#REF!</v>
      </c>
      <c r="E3406" s="19" t="e">
        <f>IF(D3406="", "",MATCH(D3406,'Approved Products List'!C$5:C$2890,0))</f>
        <v>#REF!</v>
      </c>
      <c r="F3406" s="21" t="e">
        <f>IF(D3406="", "",COUNTIF('Approved Products List'!C$5:C$2890,D3406))</f>
        <v>#REF!</v>
      </c>
    </row>
    <row r="3407" spans="2:6" x14ac:dyDescent="0.25">
      <c r="B3407" s="20">
        <f>(COUNTIF('Approved Products List'!C$5:C1763,'Approved Products List'!C1763)=1)*1</f>
        <v>0</v>
      </c>
      <c r="C3407" s="19"/>
      <c r="D3407" s="19" t="e">
        <f t="array" ref="D3407">IF(ROWS(D$6:D3407)&lt;=C$5,INDEX('Approved Products List'!$C$5:$C$2890,SMALL(IF($B$6:$B$4551=1,ROW($B$6:$B$4551)-ROW(B$6)+1),ROWS(D$6:D3407))),"")</f>
        <v>#REF!</v>
      </c>
      <c r="E3407" s="19" t="e">
        <f>IF(D3407="", "",MATCH(D3407,'Approved Products List'!C$5:C$2890,0))</f>
        <v>#REF!</v>
      </c>
      <c r="F3407" s="21" t="e">
        <f>IF(D3407="", "",COUNTIF('Approved Products List'!C$5:C$2890,D3407))</f>
        <v>#REF!</v>
      </c>
    </row>
    <row r="3408" spans="2:6" x14ac:dyDescent="0.25">
      <c r="B3408" s="20">
        <f>(COUNTIF('Approved Products List'!C$5:C1764,'Approved Products List'!C1764)=1)*1</f>
        <v>0</v>
      </c>
      <c r="C3408" s="19"/>
      <c r="D3408" s="19" t="e">
        <f t="array" ref="D3408">IF(ROWS(D$6:D3408)&lt;=C$5,INDEX('Approved Products List'!$C$5:$C$2890,SMALL(IF($B$6:$B$4551=1,ROW($B$6:$B$4551)-ROW(B$6)+1),ROWS(D$6:D3408))),"")</f>
        <v>#REF!</v>
      </c>
      <c r="E3408" s="19" t="e">
        <f>IF(D3408="", "",MATCH(D3408,'Approved Products List'!C$5:C$2890,0))</f>
        <v>#REF!</v>
      </c>
      <c r="F3408" s="21" t="e">
        <f>IF(D3408="", "",COUNTIF('Approved Products List'!C$5:C$2890,D3408))</f>
        <v>#REF!</v>
      </c>
    </row>
    <row r="3409" spans="2:6" x14ac:dyDescent="0.25">
      <c r="B3409" s="20">
        <f>(COUNTIF('Approved Products List'!C$5:C1765,'Approved Products List'!C1765)=1)*1</f>
        <v>0</v>
      </c>
      <c r="C3409" s="19"/>
      <c r="D3409" s="19" t="e">
        <f t="array" ref="D3409">IF(ROWS(D$6:D3409)&lt;=C$5,INDEX('Approved Products List'!$C$5:$C$2890,SMALL(IF($B$6:$B$4551=1,ROW($B$6:$B$4551)-ROW(B$6)+1),ROWS(D$6:D3409))),"")</f>
        <v>#REF!</v>
      </c>
      <c r="E3409" s="19" t="e">
        <f>IF(D3409="", "",MATCH(D3409,'Approved Products List'!C$5:C$2890,0))</f>
        <v>#REF!</v>
      </c>
      <c r="F3409" s="21" t="e">
        <f>IF(D3409="", "",COUNTIF('Approved Products List'!C$5:C$2890,D3409))</f>
        <v>#REF!</v>
      </c>
    </row>
    <row r="3410" spans="2:6" x14ac:dyDescent="0.25">
      <c r="B3410" s="20">
        <f>(COUNTIF('Approved Products List'!C$5:C1766,'Approved Products List'!C1766)=1)*1</f>
        <v>0</v>
      </c>
      <c r="C3410" s="19"/>
      <c r="D3410" s="19" t="e">
        <f t="array" ref="D3410">IF(ROWS(D$6:D3410)&lt;=C$5,INDEX('Approved Products List'!$C$5:$C$2890,SMALL(IF($B$6:$B$4551=1,ROW($B$6:$B$4551)-ROW(B$6)+1),ROWS(D$6:D3410))),"")</f>
        <v>#REF!</v>
      </c>
      <c r="E3410" s="19" t="e">
        <f>IF(D3410="", "",MATCH(D3410,'Approved Products List'!C$5:C$2890,0))</f>
        <v>#REF!</v>
      </c>
      <c r="F3410" s="21" t="e">
        <f>IF(D3410="", "",COUNTIF('Approved Products List'!C$5:C$2890,D3410))</f>
        <v>#REF!</v>
      </c>
    </row>
    <row r="3411" spans="2:6" x14ac:dyDescent="0.25">
      <c r="B3411" s="20">
        <f>(COUNTIF('Approved Products List'!C$5:C1767,'Approved Products List'!C1767)=1)*1</f>
        <v>0</v>
      </c>
      <c r="C3411" s="19"/>
      <c r="D3411" s="19" t="e">
        <f t="array" ref="D3411">IF(ROWS(D$6:D3411)&lt;=C$5,INDEX('Approved Products List'!$C$5:$C$2890,SMALL(IF($B$6:$B$4551=1,ROW($B$6:$B$4551)-ROW(B$6)+1),ROWS(D$6:D3411))),"")</f>
        <v>#REF!</v>
      </c>
      <c r="E3411" s="19" t="e">
        <f>IF(D3411="", "",MATCH(D3411,'Approved Products List'!C$5:C$2890,0))</f>
        <v>#REF!</v>
      </c>
      <c r="F3411" s="21" t="e">
        <f>IF(D3411="", "",COUNTIF('Approved Products List'!C$5:C$2890,D3411))</f>
        <v>#REF!</v>
      </c>
    </row>
    <row r="3412" spans="2:6" x14ac:dyDescent="0.25">
      <c r="B3412" s="20">
        <f>(COUNTIF('Approved Products List'!C$5:C1768,'Approved Products List'!C1768)=1)*1</f>
        <v>0</v>
      </c>
      <c r="C3412" s="19"/>
      <c r="D3412" s="19" t="e">
        <f t="array" ref="D3412">IF(ROWS(D$6:D3412)&lt;=C$5,INDEX('Approved Products List'!$C$5:$C$2890,SMALL(IF($B$6:$B$4551=1,ROW($B$6:$B$4551)-ROW(B$6)+1),ROWS(D$6:D3412))),"")</f>
        <v>#REF!</v>
      </c>
      <c r="E3412" s="19" t="e">
        <f>IF(D3412="", "",MATCH(D3412,'Approved Products List'!C$5:C$2890,0))</f>
        <v>#REF!</v>
      </c>
      <c r="F3412" s="21" t="e">
        <f>IF(D3412="", "",COUNTIF('Approved Products List'!C$5:C$2890,D3412))</f>
        <v>#REF!</v>
      </c>
    </row>
    <row r="3413" spans="2:6" x14ac:dyDescent="0.25">
      <c r="B3413" s="20">
        <f>(COUNTIF('Approved Products List'!C$5:C1769,'Approved Products List'!C1769)=1)*1</f>
        <v>0</v>
      </c>
      <c r="C3413" s="19"/>
      <c r="D3413" s="19" t="e">
        <f t="array" ref="D3413">IF(ROWS(D$6:D3413)&lt;=C$5,INDEX('Approved Products List'!$C$5:$C$2890,SMALL(IF($B$6:$B$4551=1,ROW($B$6:$B$4551)-ROW(B$6)+1),ROWS(D$6:D3413))),"")</f>
        <v>#REF!</v>
      </c>
      <c r="E3413" s="19" t="e">
        <f>IF(D3413="", "",MATCH(D3413,'Approved Products List'!C$5:C$2890,0))</f>
        <v>#REF!</v>
      </c>
      <c r="F3413" s="21" t="e">
        <f>IF(D3413="", "",COUNTIF('Approved Products List'!C$5:C$2890,D3413))</f>
        <v>#REF!</v>
      </c>
    </row>
    <row r="3414" spans="2:6" x14ac:dyDescent="0.25">
      <c r="B3414" s="20">
        <f>(COUNTIF('Approved Products List'!C$5:C1770,'Approved Products List'!C1770)=1)*1</f>
        <v>0</v>
      </c>
      <c r="C3414" s="19"/>
      <c r="D3414" s="19" t="e">
        <f t="array" ref="D3414">IF(ROWS(D$6:D3414)&lt;=C$5,INDEX('Approved Products List'!$C$5:$C$2890,SMALL(IF($B$6:$B$4551=1,ROW($B$6:$B$4551)-ROW(B$6)+1),ROWS(D$6:D3414))),"")</f>
        <v>#REF!</v>
      </c>
      <c r="E3414" s="19" t="e">
        <f>IF(D3414="", "",MATCH(D3414,'Approved Products List'!C$5:C$2890,0))</f>
        <v>#REF!</v>
      </c>
      <c r="F3414" s="21" t="e">
        <f>IF(D3414="", "",COUNTIF('Approved Products List'!C$5:C$2890,D3414))</f>
        <v>#REF!</v>
      </c>
    </row>
    <row r="3415" spans="2:6" x14ac:dyDescent="0.25">
      <c r="B3415" s="20">
        <f>(COUNTIF('Approved Products List'!C$5:C1771,'Approved Products List'!C1771)=1)*1</f>
        <v>0</v>
      </c>
      <c r="C3415" s="19"/>
      <c r="D3415" s="19" t="e">
        <f t="array" ref="D3415">IF(ROWS(D$6:D3415)&lt;=C$5,INDEX('Approved Products List'!$C$5:$C$2890,SMALL(IF($B$6:$B$4551=1,ROW($B$6:$B$4551)-ROW(B$6)+1),ROWS(D$6:D3415))),"")</f>
        <v>#REF!</v>
      </c>
      <c r="E3415" s="19" t="e">
        <f>IF(D3415="", "",MATCH(D3415,'Approved Products List'!C$5:C$2890,0))</f>
        <v>#REF!</v>
      </c>
      <c r="F3415" s="21" t="e">
        <f>IF(D3415="", "",COUNTIF('Approved Products List'!C$5:C$2890,D3415))</f>
        <v>#REF!</v>
      </c>
    </row>
    <row r="3416" spans="2:6" x14ac:dyDescent="0.25">
      <c r="B3416" s="20">
        <f>(COUNTIF('Approved Products List'!C$5:C1772,'Approved Products List'!C1772)=1)*1</f>
        <v>0</v>
      </c>
      <c r="C3416" s="19"/>
      <c r="D3416" s="19" t="e">
        <f t="array" ref="D3416">IF(ROWS(D$6:D3416)&lt;=C$5,INDEX('Approved Products List'!$C$5:$C$2890,SMALL(IF($B$6:$B$4551=1,ROW($B$6:$B$4551)-ROW(B$6)+1),ROWS(D$6:D3416))),"")</f>
        <v>#REF!</v>
      </c>
      <c r="E3416" s="19" t="e">
        <f>IF(D3416="", "",MATCH(D3416,'Approved Products List'!C$5:C$2890,0))</f>
        <v>#REF!</v>
      </c>
      <c r="F3416" s="21" t="e">
        <f>IF(D3416="", "",COUNTIF('Approved Products List'!C$5:C$2890,D3416))</f>
        <v>#REF!</v>
      </c>
    </row>
    <row r="3417" spans="2:6" x14ac:dyDescent="0.25">
      <c r="B3417" s="20">
        <f>(COUNTIF('Approved Products List'!C$5:C1773,'Approved Products List'!C1773)=1)*1</f>
        <v>0</v>
      </c>
      <c r="C3417" s="19"/>
      <c r="D3417" s="19" t="e">
        <f t="array" ref="D3417">IF(ROWS(D$6:D3417)&lt;=C$5,INDEX('Approved Products List'!$C$5:$C$2890,SMALL(IF($B$6:$B$4551=1,ROW($B$6:$B$4551)-ROW(B$6)+1),ROWS(D$6:D3417))),"")</f>
        <v>#REF!</v>
      </c>
      <c r="E3417" s="19" t="e">
        <f>IF(D3417="", "",MATCH(D3417,'Approved Products List'!C$5:C$2890,0))</f>
        <v>#REF!</v>
      </c>
      <c r="F3417" s="21" t="e">
        <f>IF(D3417="", "",COUNTIF('Approved Products List'!C$5:C$2890,D3417))</f>
        <v>#REF!</v>
      </c>
    </row>
    <row r="3418" spans="2:6" x14ac:dyDescent="0.25">
      <c r="B3418" s="20">
        <f>(COUNTIF('Approved Products List'!C$5:C1774,'Approved Products List'!C1774)=1)*1</f>
        <v>0</v>
      </c>
      <c r="C3418" s="19"/>
      <c r="D3418" s="19" t="e">
        <f t="array" ref="D3418">IF(ROWS(D$6:D3418)&lt;=C$5,INDEX('Approved Products List'!$C$5:$C$2890,SMALL(IF($B$6:$B$4551=1,ROW($B$6:$B$4551)-ROW(B$6)+1),ROWS(D$6:D3418))),"")</f>
        <v>#REF!</v>
      </c>
      <c r="E3418" s="19" t="e">
        <f>IF(D3418="", "",MATCH(D3418,'Approved Products List'!C$5:C$2890,0))</f>
        <v>#REF!</v>
      </c>
      <c r="F3418" s="21" t="e">
        <f>IF(D3418="", "",COUNTIF('Approved Products List'!C$5:C$2890,D3418))</f>
        <v>#REF!</v>
      </c>
    </row>
    <row r="3419" spans="2:6" x14ac:dyDescent="0.25">
      <c r="B3419" s="20">
        <f>(COUNTIF('Approved Products List'!C$5:C1775,'Approved Products List'!C1775)=1)*1</f>
        <v>0</v>
      </c>
      <c r="C3419" s="19"/>
      <c r="D3419" s="19" t="e">
        <f t="array" ref="D3419">IF(ROWS(D$6:D3419)&lt;=C$5,INDEX('Approved Products List'!$C$5:$C$2890,SMALL(IF($B$6:$B$4551=1,ROW($B$6:$B$4551)-ROW(B$6)+1),ROWS(D$6:D3419))),"")</f>
        <v>#REF!</v>
      </c>
      <c r="E3419" s="19" t="e">
        <f>IF(D3419="", "",MATCH(D3419,'Approved Products List'!C$5:C$2890,0))</f>
        <v>#REF!</v>
      </c>
      <c r="F3419" s="21" t="e">
        <f>IF(D3419="", "",COUNTIF('Approved Products List'!C$5:C$2890,D3419))</f>
        <v>#REF!</v>
      </c>
    </row>
    <row r="3420" spans="2:6" x14ac:dyDescent="0.25">
      <c r="B3420" s="20">
        <f>(COUNTIF('Approved Products List'!C$5:C1776,'Approved Products List'!C1776)=1)*1</f>
        <v>0</v>
      </c>
      <c r="C3420" s="19"/>
      <c r="D3420" s="19" t="e">
        <f t="array" ref="D3420">IF(ROWS(D$6:D3420)&lt;=C$5,INDEX('Approved Products List'!$C$5:$C$2890,SMALL(IF($B$6:$B$4551=1,ROW($B$6:$B$4551)-ROW(B$6)+1),ROWS(D$6:D3420))),"")</f>
        <v>#REF!</v>
      </c>
      <c r="E3420" s="19" t="e">
        <f>IF(D3420="", "",MATCH(D3420,'Approved Products List'!C$5:C$2890,0))</f>
        <v>#REF!</v>
      </c>
      <c r="F3420" s="21" t="e">
        <f>IF(D3420="", "",COUNTIF('Approved Products List'!C$5:C$2890,D3420))</f>
        <v>#REF!</v>
      </c>
    </row>
    <row r="3421" spans="2:6" x14ac:dyDescent="0.25">
      <c r="B3421" s="20">
        <f>(COUNTIF('Approved Products List'!C$5:C1777,'Approved Products List'!C1777)=1)*1</f>
        <v>0</v>
      </c>
      <c r="C3421" s="19"/>
      <c r="D3421" s="19" t="e">
        <f t="array" ref="D3421">IF(ROWS(D$6:D3421)&lt;=C$5,INDEX('Approved Products List'!$C$5:$C$2890,SMALL(IF($B$6:$B$4551=1,ROW($B$6:$B$4551)-ROW(B$6)+1),ROWS(D$6:D3421))),"")</f>
        <v>#REF!</v>
      </c>
      <c r="E3421" s="19" t="e">
        <f>IF(D3421="", "",MATCH(D3421,'Approved Products List'!C$5:C$2890,0))</f>
        <v>#REF!</v>
      </c>
      <c r="F3421" s="21" t="e">
        <f>IF(D3421="", "",COUNTIF('Approved Products List'!C$5:C$2890,D3421))</f>
        <v>#REF!</v>
      </c>
    </row>
    <row r="3422" spans="2:6" x14ac:dyDescent="0.25">
      <c r="B3422" s="20">
        <f>(COUNTIF('Approved Products List'!C$5:C1778,'Approved Products List'!C1778)=1)*1</f>
        <v>0</v>
      </c>
      <c r="C3422" s="19"/>
      <c r="D3422" s="19" t="e">
        <f t="array" ref="D3422">IF(ROWS(D$6:D3422)&lt;=C$5,INDEX('Approved Products List'!$C$5:$C$2890,SMALL(IF($B$6:$B$4551=1,ROW($B$6:$B$4551)-ROW(B$6)+1),ROWS(D$6:D3422))),"")</f>
        <v>#REF!</v>
      </c>
      <c r="E3422" s="19" t="e">
        <f>IF(D3422="", "",MATCH(D3422,'Approved Products List'!C$5:C$2890,0))</f>
        <v>#REF!</v>
      </c>
      <c r="F3422" s="21" t="e">
        <f>IF(D3422="", "",COUNTIF('Approved Products List'!C$5:C$2890,D3422))</f>
        <v>#REF!</v>
      </c>
    </row>
    <row r="3423" spans="2:6" x14ac:dyDescent="0.25">
      <c r="B3423" s="20">
        <f>(COUNTIF('Approved Products List'!C$5:C1779,'Approved Products List'!C1779)=1)*1</f>
        <v>0</v>
      </c>
      <c r="C3423" s="19"/>
      <c r="D3423" s="19" t="e">
        <f t="array" ref="D3423">IF(ROWS(D$6:D3423)&lt;=C$5,INDEX('Approved Products List'!$C$5:$C$2890,SMALL(IF($B$6:$B$4551=1,ROW($B$6:$B$4551)-ROW(B$6)+1),ROWS(D$6:D3423))),"")</f>
        <v>#REF!</v>
      </c>
      <c r="E3423" s="19" t="e">
        <f>IF(D3423="", "",MATCH(D3423,'Approved Products List'!C$5:C$2890,0))</f>
        <v>#REF!</v>
      </c>
      <c r="F3423" s="21" t="e">
        <f>IF(D3423="", "",COUNTIF('Approved Products List'!C$5:C$2890,D3423))</f>
        <v>#REF!</v>
      </c>
    </row>
    <row r="3424" spans="2:6" x14ac:dyDescent="0.25">
      <c r="B3424" s="20">
        <f>(COUNTIF('Approved Products List'!C$5:C1780,'Approved Products List'!C1780)=1)*1</f>
        <v>1</v>
      </c>
      <c r="C3424" s="19"/>
      <c r="D3424" s="19" t="e">
        <f t="array" ref="D3424">IF(ROWS(D$6:D3424)&lt;=C$5,INDEX('Approved Products List'!$C$5:$C$2890,SMALL(IF($B$6:$B$4551=1,ROW($B$6:$B$4551)-ROW(B$6)+1),ROWS(D$6:D3424))),"")</f>
        <v>#REF!</v>
      </c>
      <c r="E3424" s="19" t="e">
        <f>IF(D3424="", "",MATCH(D3424,'Approved Products List'!C$5:C$2890,0))</f>
        <v>#REF!</v>
      </c>
      <c r="F3424" s="21" t="e">
        <f>IF(D3424="", "",COUNTIF('Approved Products List'!C$5:C$2890,D3424))</f>
        <v>#REF!</v>
      </c>
    </row>
    <row r="3425" spans="2:6" x14ac:dyDescent="0.25">
      <c r="B3425" s="20">
        <f>(COUNTIF('Approved Products List'!C$5:C1781,'Approved Products List'!C1781)=1)*1</f>
        <v>0</v>
      </c>
      <c r="C3425" s="19"/>
      <c r="D3425" s="19" t="e">
        <f t="array" ref="D3425">IF(ROWS(D$6:D3425)&lt;=C$5,INDEX('Approved Products List'!$C$5:$C$2890,SMALL(IF($B$6:$B$4551=1,ROW($B$6:$B$4551)-ROW(B$6)+1),ROWS(D$6:D3425))),"")</f>
        <v>#REF!</v>
      </c>
      <c r="E3425" s="19" t="e">
        <f>IF(D3425="", "",MATCH(D3425,'Approved Products List'!C$5:C$2890,0))</f>
        <v>#REF!</v>
      </c>
      <c r="F3425" s="21" t="e">
        <f>IF(D3425="", "",COUNTIF('Approved Products List'!C$5:C$2890,D3425))</f>
        <v>#REF!</v>
      </c>
    </row>
    <row r="3426" spans="2:6" x14ac:dyDescent="0.25">
      <c r="B3426" s="20">
        <f>(COUNTIF('Approved Products List'!C$5:C1782,'Approved Products List'!C1782)=1)*1</f>
        <v>0</v>
      </c>
      <c r="C3426" s="19"/>
      <c r="D3426" s="19" t="e">
        <f t="array" ref="D3426">IF(ROWS(D$6:D3426)&lt;=C$5,INDEX('Approved Products List'!$C$5:$C$2890,SMALL(IF($B$6:$B$4551=1,ROW($B$6:$B$4551)-ROW(B$6)+1),ROWS(D$6:D3426))),"")</f>
        <v>#REF!</v>
      </c>
      <c r="E3426" s="19" t="e">
        <f>IF(D3426="", "",MATCH(D3426,'Approved Products List'!C$5:C$2890,0))</f>
        <v>#REF!</v>
      </c>
      <c r="F3426" s="21" t="e">
        <f>IF(D3426="", "",COUNTIF('Approved Products List'!C$5:C$2890,D3426))</f>
        <v>#REF!</v>
      </c>
    </row>
    <row r="3427" spans="2:6" x14ac:dyDescent="0.25">
      <c r="B3427" s="20">
        <f>(COUNTIF('Approved Products List'!C$5:C1783,'Approved Products List'!C1783)=1)*1</f>
        <v>1</v>
      </c>
      <c r="C3427" s="19"/>
      <c r="D3427" s="19" t="e">
        <f t="array" ref="D3427">IF(ROWS(D$6:D3427)&lt;=C$5,INDEX('Approved Products List'!$C$5:$C$2890,SMALL(IF($B$6:$B$4551=1,ROW($B$6:$B$4551)-ROW(B$6)+1),ROWS(D$6:D3427))),"")</f>
        <v>#REF!</v>
      </c>
      <c r="E3427" s="19" t="e">
        <f>IF(D3427="", "",MATCH(D3427,'Approved Products List'!C$5:C$2890,0))</f>
        <v>#REF!</v>
      </c>
      <c r="F3427" s="21" t="e">
        <f>IF(D3427="", "",COUNTIF('Approved Products List'!C$5:C$2890,D3427))</f>
        <v>#REF!</v>
      </c>
    </row>
    <row r="3428" spans="2:6" x14ac:dyDescent="0.25">
      <c r="B3428" s="20">
        <f>(COUNTIF('Approved Products List'!C$5:C1784,'Approved Products List'!C1784)=1)*1</f>
        <v>0</v>
      </c>
      <c r="C3428" s="19"/>
      <c r="D3428" s="19" t="e">
        <f t="array" ref="D3428">IF(ROWS(D$6:D3428)&lt;=C$5,INDEX('Approved Products List'!$C$5:$C$2890,SMALL(IF($B$6:$B$4551=1,ROW($B$6:$B$4551)-ROW(B$6)+1),ROWS(D$6:D3428))),"")</f>
        <v>#REF!</v>
      </c>
      <c r="E3428" s="19" t="e">
        <f>IF(D3428="", "",MATCH(D3428,'Approved Products List'!C$5:C$2890,0))</f>
        <v>#REF!</v>
      </c>
      <c r="F3428" s="21" t="e">
        <f>IF(D3428="", "",COUNTIF('Approved Products List'!C$5:C$2890,D3428))</f>
        <v>#REF!</v>
      </c>
    </row>
    <row r="3429" spans="2:6" x14ac:dyDescent="0.25">
      <c r="B3429" s="20">
        <f>(COUNTIF('Approved Products List'!C$5:C1785,'Approved Products List'!C1785)=1)*1</f>
        <v>0</v>
      </c>
      <c r="C3429" s="19"/>
      <c r="D3429" s="19" t="e">
        <f t="array" ref="D3429">IF(ROWS(D$6:D3429)&lt;=C$5,INDEX('Approved Products List'!$C$5:$C$2890,SMALL(IF($B$6:$B$4551=1,ROW($B$6:$B$4551)-ROW(B$6)+1),ROWS(D$6:D3429))),"")</f>
        <v>#REF!</v>
      </c>
      <c r="E3429" s="19" t="e">
        <f>IF(D3429="", "",MATCH(D3429,'Approved Products List'!C$5:C$2890,0))</f>
        <v>#REF!</v>
      </c>
      <c r="F3429" s="21" t="e">
        <f>IF(D3429="", "",COUNTIF('Approved Products List'!C$5:C$2890,D3429))</f>
        <v>#REF!</v>
      </c>
    </row>
    <row r="3430" spans="2:6" x14ac:dyDescent="0.25">
      <c r="B3430" s="20">
        <f>(COUNTIF('Approved Products List'!C$5:C1786,'Approved Products List'!C1786)=1)*1</f>
        <v>0</v>
      </c>
      <c r="C3430" s="19"/>
      <c r="D3430" s="19" t="e">
        <f t="array" ref="D3430">IF(ROWS(D$6:D3430)&lt;=C$5,INDEX('Approved Products List'!$C$5:$C$2890,SMALL(IF($B$6:$B$4551=1,ROW($B$6:$B$4551)-ROW(B$6)+1),ROWS(D$6:D3430))),"")</f>
        <v>#REF!</v>
      </c>
      <c r="E3430" s="19" t="e">
        <f>IF(D3430="", "",MATCH(D3430,'Approved Products List'!C$5:C$2890,0))</f>
        <v>#REF!</v>
      </c>
      <c r="F3430" s="21" t="e">
        <f>IF(D3430="", "",COUNTIF('Approved Products List'!C$5:C$2890,D3430))</f>
        <v>#REF!</v>
      </c>
    </row>
    <row r="3431" spans="2:6" x14ac:dyDescent="0.25">
      <c r="B3431" s="20">
        <f>(COUNTIF('Approved Products List'!C$5:C1787,'Approved Products List'!C1787)=1)*1</f>
        <v>0</v>
      </c>
      <c r="C3431" s="19"/>
      <c r="D3431" s="19" t="e">
        <f t="array" ref="D3431">IF(ROWS(D$6:D3431)&lt;=C$5,INDEX('Approved Products List'!$C$5:$C$2890,SMALL(IF($B$6:$B$4551=1,ROW($B$6:$B$4551)-ROW(B$6)+1),ROWS(D$6:D3431))),"")</f>
        <v>#REF!</v>
      </c>
      <c r="E3431" s="19" t="e">
        <f>IF(D3431="", "",MATCH(D3431,'Approved Products List'!C$5:C$2890,0))</f>
        <v>#REF!</v>
      </c>
      <c r="F3431" s="21" t="e">
        <f>IF(D3431="", "",COUNTIF('Approved Products List'!C$5:C$2890,D3431))</f>
        <v>#REF!</v>
      </c>
    </row>
    <row r="3432" spans="2:6" x14ac:dyDescent="0.25">
      <c r="B3432" s="20">
        <f>(COUNTIF('Approved Products List'!C$5:C1788,'Approved Products List'!C1788)=1)*1</f>
        <v>0</v>
      </c>
      <c r="C3432" s="19"/>
      <c r="D3432" s="19" t="e">
        <f t="array" ref="D3432">IF(ROWS(D$6:D3432)&lt;=C$5,INDEX('Approved Products List'!$C$5:$C$2890,SMALL(IF($B$6:$B$4551=1,ROW($B$6:$B$4551)-ROW(B$6)+1),ROWS(D$6:D3432))),"")</f>
        <v>#REF!</v>
      </c>
      <c r="E3432" s="19" t="e">
        <f>IF(D3432="", "",MATCH(D3432,'Approved Products List'!C$5:C$2890,0))</f>
        <v>#REF!</v>
      </c>
      <c r="F3432" s="21" t="e">
        <f>IF(D3432="", "",COUNTIF('Approved Products List'!C$5:C$2890,D3432))</f>
        <v>#REF!</v>
      </c>
    </row>
    <row r="3433" spans="2:6" x14ac:dyDescent="0.25">
      <c r="B3433" s="20">
        <f>(COUNTIF('Approved Products List'!C$5:C1789,'Approved Products List'!C1789)=1)*1</f>
        <v>0</v>
      </c>
      <c r="C3433" s="19"/>
      <c r="D3433" s="19" t="e">
        <f t="array" ref="D3433">IF(ROWS(D$6:D3433)&lt;=C$5,INDEX('Approved Products List'!$C$5:$C$2890,SMALL(IF($B$6:$B$4551=1,ROW($B$6:$B$4551)-ROW(B$6)+1),ROWS(D$6:D3433))),"")</f>
        <v>#REF!</v>
      </c>
      <c r="E3433" s="19" t="e">
        <f>IF(D3433="", "",MATCH(D3433,'Approved Products List'!C$5:C$2890,0))</f>
        <v>#REF!</v>
      </c>
      <c r="F3433" s="21" t="e">
        <f>IF(D3433="", "",COUNTIF('Approved Products List'!C$5:C$2890,D3433))</f>
        <v>#REF!</v>
      </c>
    </row>
    <row r="3434" spans="2:6" x14ac:dyDescent="0.25">
      <c r="B3434" s="20">
        <f>(COUNTIF('Approved Products List'!C$5:C1790,'Approved Products List'!C1790)=1)*1</f>
        <v>0</v>
      </c>
      <c r="C3434" s="19"/>
      <c r="D3434" s="19" t="e">
        <f t="array" ref="D3434">IF(ROWS(D$6:D3434)&lt;=C$5,INDEX('Approved Products List'!$C$5:$C$2890,SMALL(IF($B$6:$B$4551=1,ROW($B$6:$B$4551)-ROW(B$6)+1),ROWS(D$6:D3434))),"")</f>
        <v>#REF!</v>
      </c>
      <c r="E3434" s="19" t="e">
        <f>IF(D3434="", "",MATCH(D3434,'Approved Products List'!C$5:C$2890,0))</f>
        <v>#REF!</v>
      </c>
      <c r="F3434" s="21" t="e">
        <f>IF(D3434="", "",COUNTIF('Approved Products List'!C$5:C$2890,D3434))</f>
        <v>#REF!</v>
      </c>
    </row>
    <row r="3435" spans="2:6" x14ac:dyDescent="0.25">
      <c r="B3435" s="20">
        <f>(COUNTIF('Approved Products List'!C$5:C1791,'Approved Products List'!C1791)=1)*1</f>
        <v>1</v>
      </c>
      <c r="C3435" s="19"/>
      <c r="D3435" s="19" t="e">
        <f t="array" ref="D3435">IF(ROWS(D$6:D3435)&lt;=C$5,INDEX('Approved Products List'!$C$5:$C$2890,SMALL(IF($B$6:$B$4551=1,ROW($B$6:$B$4551)-ROW(B$6)+1),ROWS(D$6:D3435))),"")</f>
        <v>#REF!</v>
      </c>
      <c r="E3435" s="19" t="e">
        <f>IF(D3435="", "",MATCH(D3435,'Approved Products List'!C$5:C$2890,0))</f>
        <v>#REF!</v>
      </c>
      <c r="F3435" s="21" t="e">
        <f>IF(D3435="", "",COUNTIF('Approved Products List'!C$5:C$2890,D3435))</f>
        <v>#REF!</v>
      </c>
    </row>
    <row r="3436" spans="2:6" x14ac:dyDescent="0.25">
      <c r="B3436" s="20">
        <f>(COUNTIF('Approved Products List'!C$5:C1792,'Approved Products List'!C1792)=1)*1</f>
        <v>0</v>
      </c>
      <c r="C3436" s="19"/>
      <c r="D3436" s="19" t="e">
        <f t="array" ref="D3436">IF(ROWS(D$6:D3436)&lt;=C$5,INDEX('Approved Products List'!$C$5:$C$2890,SMALL(IF($B$6:$B$4551=1,ROW($B$6:$B$4551)-ROW(B$6)+1),ROWS(D$6:D3436))),"")</f>
        <v>#REF!</v>
      </c>
      <c r="E3436" s="19" t="e">
        <f>IF(D3436="", "",MATCH(D3436,'Approved Products List'!C$5:C$2890,0))</f>
        <v>#REF!</v>
      </c>
      <c r="F3436" s="21" t="e">
        <f>IF(D3436="", "",COUNTIF('Approved Products List'!C$5:C$2890,D3436))</f>
        <v>#REF!</v>
      </c>
    </row>
    <row r="3437" spans="2:6" x14ac:dyDescent="0.25">
      <c r="B3437" s="20">
        <f>(COUNTIF('Approved Products List'!C$5:C1793,'Approved Products List'!C1793)=1)*1</f>
        <v>0</v>
      </c>
      <c r="C3437" s="19"/>
      <c r="D3437" s="19" t="e">
        <f t="array" ref="D3437">IF(ROWS(D$6:D3437)&lt;=C$5,INDEX('Approved Products List'!$C$5:$C$2890,SMALL(IF($B$6:$B$4551=1,ROW($B$6:$B$4551)-ROW(B$6)+1),ROWS(D$6:D3437))),"")</f>
        <v>#REF!</v>
      </c>
      <c r="E3437" s="19" t="e">
        <f>IF(D3437="", "",MATCH(D3437,'Approved Products List'!C$5:C$2890,0))</f>
        <v>#REF!</v>
      </c>
      <c r="F3437" s="21" t="e">
        <f>IF(D3437="", "",COUNTIF('Approved Products List'!C$5:C$2890,D3437))</f>
        <v>#REF!</v>
      </c>
    </row>
    <row r="3438" spans="2:6" x14ac:dyDescent="0.25">
      <c r="B3438" s="20">
        <f>(COUNTIF('Approved Products List'!C$5:C1794,'Approved Products List'!C1794)=1)*1</f>
        <v>1</v>
      </c>
      <c r="C3438" s="19"/>
      <c r="D3438" s="19" t="e">
        <f t="array" ref="D3438">IF(ROWS(D$6:D3438)&lt;=C$5,INDEX('Approved Products List'!$C$5:$C$2890,SMALL(IF($B$6:$B$4551=1,ROW($B$6:$B$4551)-ROW(B$6)+1),ROWS(D$6:D3438))),"")</f>
        <v>#REF!</v>
      </c>
      <c r="E3438" s="19" t="e">
        <f>IF(D3438="", "",MATCH(D3438,'Approved Products List'!C$5:C$2890,0))</f>
        <v>#REF!</v>
      </c>
      <c r="F3438" s="21" t="e">
        <f>IF(D3438="", "",COUNTIF('Approved Products List'!C$5:C$2890,D3438))</f>
        <v>#REF!</v>
      </c>
    </row>
    <row r="3439" spans="2:6" x14ac:dyDescent="0.25">
      <c r="B3439" s="20">
        <f>(COUNTIF('Approved Products List'!C$5:C1795,'Approved Products List'!C1795)=1)*1</f>
        <v>0</v>
      </c>
      <c r="C3439" s="19"/>
      <c r="D3439" s="19" t="e">
        <f t="array" ref="D3439">IF(ROWS(D$6:D3439)&lt;=C$5,INDEX('Approved Products List'!$C$5:$C$2890,SMALL(IF($B$6:$B$4551=1,ROW($B$6:$B$4551)-ROW(B$6)+1),ROWS(D$6:D3439))),"")</f>
        <v>#REF!</v>
      </c>
      <c r="E3439" s="19" t="e">
        <f>IF(D3439="", "",MATCH(D3439,'Approved Products List'!C$5:C$2890,0))</f>
        <v>#REF!</v>
      </c>
      <c r="F3439" s="21" t="e">
        <f>IF(D3439="", "",COUNTIF('Approved Products List'!C$5:C$2890,D3439))</f>
        <v>#REF!</v>
      </c>
    </row>
    <row r="3440" spans="2:6" x14ac:dyDescent="0.25">
      <c r="B3440" s="20">
        <f>(COUNTIF('Approved Products List'!C$5:C1796,'Approved Products List'!C1796)=1)*1</f>
        <v>0</v>
      </c>
      <c r="C3440" s="19"/>
      <c r="D3440" s="19" t="e">
        <f t="array" ref="D3440">IF(ROWS(D$6:D3440)&lt;=C$5,INDEX('Approved Products List'!$C$5:$C$2890,SMALL(IF($B$6:$B$4551=1,ROW($B$6:$B$4551)-ROW(B$6)+1),ROWS(D$6:D3440))),"")</f>
        <v>#REF!</v>
      </c>
      <c r="E3440" s="19" t="e">
        <f>IF(D3440="", "",MATCH(D3440,'Approved Products List'!C$5:C$2890,0))</f>
        <v>#REF!</v>
      </c>
      <c r="F3440" s="21" t="e">
        <f>IF(D3440="", "",COUNTIF('Approved Products List'!C$5:C$2890,D3440))</f>
        <v>#REF!</v>
      </c>
    </row>
    <row r="3441" spans="2:6" x14ac:dyDescent="0.25">
      <c r="B3441" s="20">
        <f>(COUNTIF('Approved Products List'!C$5:C1797,'Approved Products List'!C1797)=1)*1</f>
        <v>0</v>
      </c>
      <c r="C3441" s="19"/>
      <c r="D3441" s="19" t="e">
        <f t="array" ref="D3441">IF(ROWS(D$6:D3441)&lt;=C$5,INDEX('Approved Products List'!$C$5:$C$2890,SMALL(IF($B$6:$B$4551=1,ROW($B$6:$B$4551)-ROW(B$6)+1),ROWS(D$6:D3441))),"")</f>
        <v>#REF!</v>
      </c>
      <c r="E3441" s="19" t="e">
        <f>IF(D3441="", "",MATCH(D3441,'Approved Products List'!C$5:C$2890,0))</f>
        <v>#REF!</v>
      </c>
      <c r="F3441" s="21" t="e">
        <f>IF(D3441="", "",COUNTIF('Approved Products List'!C$5:C$2890,D3441))</f>
        <v>#REF!</v>
      </c>
    </row>
    <row r="3442" spans="2:6" x14ac:dyDescent="0.25">
      <c r="B3442" s="20">
        <f>(COUNTIF('Approved Products List'!C$5:C1798,'Approved Products List'!C1798)=1)*1</f>
        <v>0</v>
      </c>
      <c r="C3442" s="19"/>
      <c r="D3442" s="19" t="e">
        <f t="array" ref="D3442">IF(ROWS(D$6:D3442)&lt;=C$5,INDEX('Approved Products List'!$C$5:$C$2890,SMALL(IF($B$6:$B$4551=1,ROW($B$6:$B$4551)-ROW(B$6)+1),ROWS(D$6:D3442))),"")</f>
        <v>#REF!</v>
      </c>
      <c r="E3442" s="19" t="e">
        <f>IF(D3442="", "",MATCH(D3442,'Approved Products List'!C$5:C$2890,0))</f>
        <v>#REF!</v>
      </c>
      <c r="F3442" s="21" t="e">
        <f>IF(D3442="", "",COUNTIF('Approved Products List'!C$5:C$2890,D3442))</f>
        <v>#REF!</v>
      </c>
    </row>
    <row r="3443" spans="2:6" x14ac:dyDescent="0.25">
      <c r="B3443" s="20">
        <f>(COUNTIF('Approved Products List'!C$5:C1799,'Approved Products List'!C1799)=1)*1</f>
        <v>0</v>
      </c>
      <c r="C3443" s="19"/>
      <c r="D3443" s="19" t="e">
        <f t="array" ref="D3443">IF(ROWS(D$6:D3443)&lt;=C$5,INDEX('Approved Products List'!$C$5:$C$2890,SMALL(IF($B$6:$B$4551=1,ROW($B$6:$B$4551)-ROW(B$6)+1),ROWS(D$6:D3443))),"")</f>
        <v>#REF!</v>
      </c>
      <c r="E3443" s="19" t="e">
        <f>IF(D3443="", "",MATCH(D3443,'Approved Products List'!C$5:C$2890,0))</f>
        <v>#REF!</v>
      </c>
      <c r="F3443" s="21" t="e">
        <f>IF(D3443="", "",COUNTIF('Approved Products List'!C$5:C$2890,D3443))</f>
        <v>#REF!</v>
      </c>
    </row>
    <row r="3444" spans="2:6" x14ac:dyDescent="0.25">
      <c r="B3444" s="20">
        <f>(COUNTIF('Approved Products List'!C$5:C1800,'Approved Products List'!C1800)=1)*1</f>
        <v>0</v>
      </c>
      <c r="C3444" s="19"/>
      <c r="D3444" s="19" t="e">
        <f t="array" ref="D3444">IF(ROWS(D$6:D3444)&lt;=C$5,INDEX('Approved Products List'!$C$5:$C$2890,SMALL(IF($B$6:$B$4551=1,ROW($B$6:$B$4551)-ROW(B$6)+1),ROWS(D$6:D3444))),"")</f>
        <v>#REF!</v>
      </c>
      <c r="E3444" s="19" t="e">
        <f>IF(D3444="", "",MATCH(D3444,'Approved Products List'!C$5:C$2890,0))</f>
        <v>#REF!</v>
      </c>
      <c r="F3444" s="21" t="e">
        <f>IF(D3444="", "",COUNTIF('Approved Products List'!C$5:C$2890,D3444))</f>
        <v>#REF!</v>
      </c>
    </row>
    <row r="3445" spans="2:6" x14ac:dyDescent="0.25">
      <c r="B3445" s="20">
        <f>(COUNTIF('Approved Products List'!C$5:C1801,'Approved Products List'!C1801)=1)*1</f>
        <v>0</v>
      </c>
      <c r="C3445" s="19"/>
      <c r="D3445" s="19" t="e">
        <f t="array" ref="D3445">IF(ROWS(D$6:D3445)&lt;=C$5,INDEX('Approved Products List'!$C$5:$C$2890,SMALL(IF($B$6:$B$4551=1,ROW($B$6:$B$4551)-ROW(B$6)+1),ROWS(D$6:D3445))),"")</f>
        <v>#REF!</v>
      </c>
      <c r="E3445" s="19" t="e">
        <f>IF(D3445="", "",MATCH(D3445,'Approved Products List'!C$5:C$2890,0))</f>
        <v>#REF!</v>
      </c>
      <c r="F3445" s="21" t="e">
        <f>IF(D3445="", "",COUNTIF('Approved Products List'!C$5:C$2890,D3445))</f>
        <v>#REF!</v>
      </c>
    </row>
    <row r="3446" spans="2:6" x14ac:dyDescent="0.25">
      <c r="B3446" s="20">
        <f>(COUNTIF('Approved Products List'!C$5:C1802,'Approved Products List'!C1802)=1)*1</f>
        <v>1</v>
      </c>
      <c r="C3446" s="19"/>
      <c r="D3446" s="19" t="e">
        <f t="array" ref="D3446">IF(ROWS(D$6:D3446)&lt;=C$5,INDEX('Approved Products List'!$C$5:$C$2890,SMALL(IF($B$6:$B$4551=1,ROW($B$6:$B$4551)-ROW(B$6)+1),ROWS(D$6:D3446))),"")</f>
        <v>#REF!</v>
      </c>
      <c r="E3446" s="19" t="e">
        <f>IF(D3446="", "",MATCH(D3446,'Approved Products List'!C$5:C$2890,0))</f>
        <v>#REF!</v>
      </c>
      <c r="F3446" s="21" t="e">
        <f>IF(D3446="", "",COUNTIF('Approved Products List'!C$5:C$2890,D3446))</f>
        <v>#REF!</v>
      </c>
    </row>
    <row r="3447" spans="2:6" x14ac:dyDescent="0.25">
      <c r="B3447" s="20">
        <f>(COUNTIF('Approved Products List'!C$5:C1803,'Approved Products List'!C1803)=1)*1</f>
        <v>0</v>
      </c>
      <c r="C3447" s="19"/>
      <c r="D3447" s="19" t="e">
        <f t="array" ref="D3447">IF(ROWS(D$6:D3447)&lt;=C$5,INDEX('Approved Products List'!$C$5:$C$2890,SMALL(IF($B$6:$B$4551=1,ROW($B$6:$B$4551)-ROW(B$6)+1),ROWS(D$6:D3447))),"")</f>
        <v>#REF!</v>
      </c>
      <c r="E3447" s="19" t="e">
        <f>IF(D3447="", "",MATCH(D3447,'Approved Products List'!C$5:C$2890,0))</f>
        <v>#REF!</v>
      </c>
      <c r="F3447" s="21" t="e">
        <f>IF(D3447="", "",COUNTIF('Approved Products List'!C$5:C$2890,D3447))</f>
        <v>#REF!</v>
      </c>
    </row>
    <row r="3448" spans="2:6" x14ac:dyDescent="0.25">
      <c r="B3448" s="20">
        <f>(COUNTIF('Approved Products List'!C$5:C1804,'Approved Products List'!C1804)=1)*1</f>
        <v>1</v>
      </c>
      <c r="C3448" s="19"/>
      <c r="D3448" s="19" t="e">
        <f t="array" ref="D3448">IF(ROWS(D$6:D3448)&lt;=C$5,INDEX('Approved Products List'!$C$5:$C$2890,SMALL(IF($B$6:$B$4551=1,ROW($B$6:$B$4551)-ROW(B$6)+1),ROWS(D$6:D3448))),"")</f>
        <v>#REF!</v>
      </c>
      <c r="E3448" s="19" t="e">
        <f>IF(D3448="", "",MATCH(D3448,'Approved Products List'!C$5:C$2890,0))</f>
        <v>#REF!</v>
      </c>
      <c r="F3448" s="21" t="e">
        <f>IF(D3448="", "",COUNTIF('Approved Products List'!C$5:C$2890,D3448))</f>
        <v>#REF!</v>
      </c>
    </row>
    <row r="3449" spans="2:6" x14ac:dyDescent="0.25">
      <c r="B3449" s="20">
        <f>(COUNTIF('Approved Products List'!C$5:C1805,'Approved Products List'!C1805)=1)*1</f>
        <v>0</v>
      </c>
      <c r="C3449" s="19"/>
      <c r="D3449" s="19" t="e">
        <f t="array" ref="D3449">IF(ROWS(D$6:D3449)&lt;=C$5,INDEX('Approved Products List'!$C$5:$C$2890,SMALL(IF($B$6:$B$4551=1,ROW($B$6:$B$4551)-ROW(B$6)+1),ROWS(D$6:D3449))),"")</f>
        <v>#REF!</v>
      </c>
      <c r="E3449" s="19" t="e">
        <f>IF(D3449="", "",MATCH(D3449,'Approved Products List'!C$5:C$2890,0))</f>
        <v>#REF!</v>
      </c>
      <c r="F3449" s="21" t="e">
        <f>IF(D3449="", "",COUNTIF('Approved Products List'!C$5:C$2890,D3449))</f>
        <v>#REF!</v>
      </c>
    </row>
    <row r="3450" spans="2:6" x14ac:dyDescent="0.25">
      <c r="B3450" s="20">
        <f>(COUNTIF('Approved Products List'!C$5:C1806,'Approved Products List'!C1806)=1)*1</f>
        <v>0</v>
      </c>
      <c r="C3450" s="19"/>
      <c r="D3450" s="19" t="e">
        <f t="array" ref="D3450">IF(ROWS(D$6:D3450)&lt;=C$5,INDEX('Approved Products List'!$C$5:$C$2890,SMALL(IF($B$6:$B$4551=1,ROW($B$6:$B$4551)-ROW(B$6)+1),ROWS(D$6:D3450))),"")</f>
        <v>#REF!</v>
      </c>
      <c r="E3450" s="19" t="e">
        <f>IF(D3450="", "",MATCH(D3450,'Approved Products List'!C$5:C$2890,0))</f>
        <v>#REF!</v>
      </c>
      <c r="F3450" s="21" t="e">
        <f>IF(D3450="", "",COUNTIF('Approved Products List'!C$5:C$2890,D3450))</f>
        <v>#REF!</v>
      </c>
    </row>
    <row r="3451" spans="2:6" x14ac:dyDescent="0.25">
      <c r="B3451" s="20">
        <f>(COUNTIF('Approved Products List'!C$5:C1807,'Approved Products List'!C1807)=1)*1</f>
        <v>0</v>
      </c>
      <c r="C3451" s="19"/>
      <c r="D3451" s="19" t="e">
        <f t="array" ref="D3451">IF(ROWS(D$6:D3451)&lt;=C$5,INDEX('Approved Products List'!$C$5:$C$2890,SMALL(IF($B$6:$B$4551=1,ROW($B$6:$B$4551)-ROW(B$6)+1),ROWS(D$6:D3451))),"")</f>
        <v>#REF!</v>
      </c>
      <c r="E3451" s="19" t="e">
        <f>IF(D3451="", "",MATCH(D3451,'Approved Products List'!C$5:C$2890,0))</f>
        <v>#REF!</v>
      </c>
      <c r="F3451" s="21" t="e">
        <f>IF(D3451="", "",COUNTIF('Approved Products List'!C$5:C$2890,D3451))</f>
        <v>#REF!</v>
      </c>
    </row>
    <row r="3452" spans="2:6" x14ac:dyDescent="0.25">
      <c r="B3452" s="20">
        <f>(COUNTIF('Approved Products List'!C$5:C1808,'Approved Products List'!C1808)=1)*1</f>
        <v>0</v>
      </c>
      <c r="C3452" s="19"/>
      <c r="D3452" s="19" t="e">
        <f t="array" ref="D3452">IF(ROWS(D$6:D3452)&lt;=C$5,INDEX('Approved Products List'!$C$5:$C$2890,SMALL(IF($B$6:$B$4551=1,ROW($B$6:$B$4551)-ROW(B$6)+1),ROWS(D$6:D3452))),"")</f>
        <v>#REF!</v>
      </c>
      <c r="E3452" s="19" t="e">
        <f>IF(D3452="", "",MATCH(D3452,'Approved Products List'!C$5:C$2890,0))</f>
        <v>#REF!</v>
      </c>
      <c r="F3452" s="21" t="e">
        <f>IF(D3452="", "",COUNTIF('Approved Products List'!C$5:C$2890,D3452))</f>
        <v>#REF!</v>
      </c>
    </row>
    <row r="3453" spans="2:6" x14ac:dyDescent="0.25">
      <c r="B3453" s="20">
        <f>(COUNTIF('Approved Products List'!C$5:C1809,'Approved Products List'!C1809)=1)*1</f>
        <v>0</v>
      </c>
      <c r="C3453" s="19"/>
      <c r="D3453" s="19" t="e">
        <f t="array" ref="D3453">IF(ROWS(D$6:D3453)&lt;=C$5,INDEX('Approved Products List'!$C$5:$C$2890,SMALL(IF($B$6:$B$4551=1,ROW($B$6:$B$4551)-ROW(B$6)+1),ROWS(D$6:D3453))),"")</f>
        <v>#REF!</v>
      </c>
      <c r="E3453" s="19" t="e">
        <f>IF(D3453="", "",MATCH(D3453,'Approved Products List'!C$5:C$2890,0))</f>
        <v>#REF!</v>
      </c>
      <c r="F3453" s="21" t="e">
        <f>IF(D3453="", "",COUNTIF('Approved Products List'!C$5:C$2890,D3453))</f>
        <v>#REF!</v>
      </c>
    </row>
    <row r="3454" spans="2:6" x14ac:dyDescent="0.25">
      <c r="B3454" s="20">
        <f>(COUNTIF('Approved Products List'!C$5:C1810,'Approved Products List'!C1810)=1)*1</f>
        <v>0</v>
      </c>
      <c r="C3454" s="19"/>
      <c r="D3454" s="19" t="e">
        <f t="array" ref="D3454">IF(ROWS(D$6:D3454)&lt;=C$5,INDEX('Approved Products List'!$C$5:$C$2890,SMALL(IF($B$6:$B$4551=1,ROW($B$6:$B$4551)-ROW(B$6)+1),ROWS(D$6:D3454))),"")</f>
        <v>#REF!</v>
      </c>
      <c r="E3454" s="19" t="e">
        <f>IF(D3454="", "",MATCH(D3454,'Approved Products List'!C$5:C$2890,0))</f>
        <v>#REF!</v>
      </c>
      <c r="F3454" s="21" t="e">
        <f>IF(D3454="", "",COUNTIF('Approved Products List'!C$5:C$2890,D3454))</f>
        <v>#REF!</v>
      </c>
    </row>
    <row r="3455" spans="2:6" x14ac:dyDescent="0.25">
      <c r="B3455" s="20">
        <f>(COUNTIF('Approved Products List'!C$5:C1811,'Approved Products List'!C1811)=1)*1</f>
        <v>0</v>
      </c>
      <c r="C3455" s="19"/>
      <c r="D3455" s="19" t="e">
        <f t="array" ref="D3455">IF(ROWS(D$6:D3455)&lt;=C$5,INDEX('Approved Products List'!$C$5:$C$2890,SMALL(IF($B$6:$B$4551=1,ROW($B$6:$B$4551)-ROW(B$6)+1),ROWS(D$6:D3455))),"")</f>
        <v>#REF!</v>
      </c>
      <c r="E3455" s="19" t="e">
        <f>IF(D3455="", "",MATCH(D3455,'Approved Products List'!C$5:C$2890,0))</f>
        <v>#REF!</v>
      </c>
      <c r="F3455" s="21" t="e">
        <f>IF(D3455="", "",COUNTIF('Approved Products List'!C$5:C$2890,D3455))</f>
        <v>#REF!</v>
      </c>
    </row>
    <row r="3456" spans="2:6" x14ac:dyDescent="0.25">
      <c r="B3456" s="20">
        <f>(COUNTIF('Approved Products List'!C$5:C1812,'Approved Products List'!C1812)=1)*1</f>
        <v>0</v>
      </c>
      <c r="C3456" s="19"/>
      <c r="D3456" s="19" t="e">
        <f t="array" ref="D3456">IF(ROWS(D$6:D3456)&lt;=C$5,INDEX('Approved Products List'!$C$5:$C$2890,SMALL(IF($B$6:$B$4551=1,ROW($B$6:$B$4551)-ROW(B$6)+1),ROWS(D$6:D3456))),"")</f>
        <v>#REF!</v>
      </c>
      <c r="E3456" s="19" t="e">
        <f>IF(D3456="", "",MATCH(D3456,'Approved Products List'!C$5:C$2890,0))</f>
        <v>#REF!</v>
      </c>
      <c r="F3456" s="21" t="e">
        <f>IF(D3456="", "",COUNTIF('Approved Products List'!C$5:C$2890,D3456))</f>
        <v>#REF!</v>
      </c>
    </row>
    <row r="3457" spans="2:6" x14ac:dyDescent="0.25">
      <c r="B3457" s="20">
        <f>(COUNTIF('Approved Products List'!C$5:C1813,'Approved Products List'!C1813)=1)*1</f>
        <v>0</v>
      </c>
      <c r="C3457" s="19"/>
      <c r="D3457" s="19" t="e">
        <f t="array" ref="D3457">IF(ROWS(D$6:D3457)&lt;=C$5,INDEX('Approved Products List'!$C$5:$C$2890,SMALL(IF($B$6:$B$4551=1,ROW($B$6:$B$4551)-ROW(B$6)+1),ROWS(D$6:D3457))),"")</f>
        <v>#REF!</v>
      </c>
      <c r="E3457" s="19" t="e">
        <f>IF(D3457="", "",MATCH(D3457,'Approved Products List'!C$5:C$2890,0))</f>
        <v>#REF!</v>
      </c>
      <c r="F3457" s="21" t="e">
        <f>IF(D3457="", "",COUNTIF('Approved Products List'!C$5:C$2890,D3457))</f>
        <v>#REF!</v>
      </c>
    </row>
    <row r="3458" spans="2:6" x14ac:dyDescent="0.25">
      <c r="B3458" s="20">
        <f>(COUNTIF('Approved Products List'!C$5:C1814,'Approved Products List'!C1814)=1)*1</f>
        <v>0</v>
      </c>
      <c r="C3458" s="19"/>
      <c r="D3458" s="19" t="e">
        <f t="array" ref="D3458">IF(ROWS(D$6:D3458)&lt;=C$5,INDEX('Approved Products List'!$C$5:$C$2890,SMALL(IF($B$6:$B$4551=1,ROW($B$6:$B$4551)-ROW(B$6)+1),ROWS(D$6:D3458))),"")</f>
        <v>#REF!</v>
      </c>
      <c r="E3458" s="19" t="e">
        <f>IF(D3458="", "",MATCH(D3458,'Approved Products List'!C$5:C$2890,0))</f>
        <v>#REF!</v>
      </c>
      <c r="F3458" s="21" t="e">
        <f>IF(D3458="", "",COUNTIF('Approved Products List'!C$5:C$2890,D3458))</f>
        <v>#REF!</v>
      </c>
    </row>
    <row r="3459" spans="2:6" x14ac:dyDescent="0.25">
      <c r="B3459" s="20">
        <f>(COUNTIF('Approved Products List'!C$5:C1815,'Approved Products List'!C1815)=1)*1</f>
        <v>0</v>
      </c>
      <c r="C3459" s="19"/>
      <c r="D3459" s="19" t="e">
        <f t="array" ref="D3459">IF(ROWS(D$6:D3459)&lt;=C$5,INDEX('Approved Products List'!$C$5:$C$2890,SMALL(IF($B$6:$B$4551=1,ROW($B$6:$B$4551)-ROW(B$6)+1),ROWS(D$6:D3459))),"")</f>
        <v>#REF!</v>
      </c>
      <c r="E3459" s="19" t="e">
        <f>IF(D3459="", "",MATCH(D3459,'Approved Products List'!C$5:C$2890,0))</f>
        <v>#REF!</v>
      </c>
      <c r="F3459" s="21" t="e">
        <f>IF(D3459="", "",COUNTIF('Approved Products List'!C$5:C$2890,D3459))</f>
        <v>#REF!</v>
      </c>
    </row>
    <row r="3460" spans="2:6" x14ac:dyDescent="0.25">
      <c r="B3460" s="20">
        <f>(COUNTIF('Approved Products List'!C$5:C1816,'Approved Products List'!C1816)=1)*1</f>
        <v>0</v>
      </c>
      <c r="C3460" s="19"/>
      <c r="D3460" s="19" t="e">
        <f t="array" ref="D3460">IF(ROWS(D$6:D3460)&lt;=C$5,INDEX('Approved Products List'!$C$5:$C$2890,SMALL(IF($B$6:$B$4551=1,ROW($B$6:$B$4551)-ROW(B$6)+1),ROWS(D$6:D3460))),"")</f>
        <v>#REF!</v>
      </c>
      <c r="E3460" s="19" t="e">
        <f>IF(D3460="", "",MATCH(D3460,'Approved Products List'!C$5:C$2890,0))</f>
        <v>#REF!</v>
      </c>
      <c r="F3460" s="21" t="e">
        <f>IF(D3460="", "",COUNTIF('Approved Products List'!C$5:C$2890,D3460))</f>
        <v>#REF!</v>
      </c>
    </row>
    <row r="3461" spans="2:6" x14ac:dyDescent="0.25">
      <c r="B3461" s="20">
        <f>(COUNTIF('Approved Products List'!C$5:C1817,'Approved Products List'!C1817)=1)*1</f>
        <v>0</v>
      </c>
      <c r="C3461" s="19"/>
      <c r="D3461" s="19" t="e">
        <f t="array" ref="D3461">IF(ROWS(D$6:D3461)&lt;=C$5,INDEX('Approved Products List'!$C$5:$C$2890,SMALL(IF($B$6:$B$4551=1,ROW($B$6:$B$4551)-ROW(B$6)+1),ROWS(D$6:D3461))),"")</f>
        <v>#REF!</v>
      </c>
      <c r="E3461" s="19" t="e">
        <f>IF(D3461="", "",MATCH(D3461,'Approved Products List'!C$5:C$2890,0))</f>
        <v>#REF!</v>
      </c>
      <c r="F3461" s="21" t="e">
        <f>IF(D3461="", "",COUNTIF('Approved Products List'!C$5:C$2890,D3461))</f>
        <v>#REF!</v>
      </c>
    </row>
    <row r="3462" spans="2:6" x14ac:dyDescent="0.25">
      <c r="B3462" s="20">
        <f>(COUNTIF('Approved Products List'!C$5:C1818,'Approved Products List'!C1818)=1)*1</f>
        <v>0</v>
      </c>
      <c r="C3462" s="19"/>
      <c r="D3462" s="19" t="e">
        <f t="array" ref="D3462">IF(ROWS(D$6:D3462)&lt;=C$5,INDEX('Approved Products List'!$C$5:$C$2890,SMALL(IF($B$6:$B$4551=1,ROW($B$6:$B$4551)-ROW(B$6)+1),ROWS(D$6:D3462))),"")</f>
        <v>#REF!</v>
      </c>
      <c r="E3462" s="19" t="e">
        <f>IF(D3462="", "",MATCH(D3462,'Approved Products List'!C$5:C$2890,0))</f>
        <v>#REF!</v>
      </c>
      <c r="F3462" s="21" t="e">
        <f>IF(D3462="", "",COUNTIF('Approved Products List'!C$5:C$2890,D3462))</f>
        <v>#REF!</v>
      </c>
    </row>
    <row r="3463" spans="2:6" x14ac:dyDescent="0.25">
      <c r="B3463" s="20">
        <f>(COUNTIF('Approved Products List'!C$5:C1819,'Approved Products List'!C1819)=1)*1</f>
        <v>0</v>
      </c>
      <c r="C3463" s="19"/>
      <c r="D3463" s="19" t="e">
        <f t="array" ref="D3463">IF(ROWS(D$6:D3463)&lt;=C$5,INDEX('Approved Products List'!$C$5:$C$2890,SMALL(IF($B$6:$B$4551=1,ROW($B$6:$B$4551)-ROW(B$6)+1),ROWS(D$6:D3463))),"")</f>
        <v>#REF!</v>
      </c>
      <c r="E3463" s="19" t="e">
        <f>IF(D3463="", "",MATCH(D3463,'Approved Products List'!C$5:C$2890,0))</f>
        <v>#REF!</v>
      </c>
      <c r="F3463" s="21" t="e">
        <f>IF(D3463="", "",COUNTIF('Approved Products List'!C$5:C$2890,D3463))</f>
        <v>#REF!</v>
      </c>
    </row>
    <row r="3464" spans="2:6" x14ac:dyDescent="0.25">
      <c r="B3464" s="20">
        <f>(COUNTIF('Approved Products List'!C$5:C1820,'Approved Products List'!C1820)=1)*1</f>
        <v>0</v>
      </c>
      <c r="C3464" s="19"/>
      <c r="D3464" s="19" t="e">
        <f t="array" ref="D3464">IF(ROWS(D$6:D3464)&lt;=C$5,INDEX('Approved Products List'!$C$5:$C$2890,SMALL(IF($B$6:$B$4551=1,ROW($B$6:$B$4551)-ROW(B$6)+1),ROWS(D$6:D3464))),"")</f>
        <v>#REF!</v>
      </c>
      <c r="E3464" s="19" t="e">
        <f>IF(D3464="", "",MATCH(D3464,'Approved Products List'!C$5:C$2890,0))</f>
        <v>#REF!</v>
      </c>
      <c r="F3464" s="21" t="e">
        <f>IF(D3464="", "",COUNTIF('Approved Products List'!C$5:C$2890,D3464))</f>
        <v>#REF!</v>
      </c>
    </row>
    <row r="3465" spans="2:6" x14ac:dyDescent="0.25">
      <c r="B3465" s="20">
        <f>(COUNTIF('Approved Products List'!C$5:C1821,'Approved Products List'!C1821)=1)*1</f>
        <v>0</v>
      </c>
      <c r="C3465" s="19"/>
      <c r="D3465" s="19" t="e">
        <f t="array" ref="D3465">IF(ROWS(D$6:D3465)&lt;=C$5,INDEX('Approved Products List'!$C$5:$C$2890,SMALL(IF($B$6:$B$4551=1,ROW($B$6:$B$4551)-ROW(B$6)+1),ROWS(D$6:D3465))),"")</f>
        <v>#REF!</v>
      </c>
      <c r="E3465" s="19" t="e">
        <f>IF(D3465="", "",MATCH(D3465,'Approved Products List'!C$5:C$2890,0))</f>
        <v>#REF!</v>
      </c>
      <c r="F3465" s="21" t="e">
        <f>IF(D3465="", "",COUNTIF('Approved Products List'!C$5:C$2890,D3465))</f>
        <v>#REF!</v>
      </c>
    </row>
    <row r="3466" spans="2:6" x14ac:dyDescent="0.25">
      <c r="B3466" s="20">
        <f>(COUNTIF('Approved Products List'!C$5:C1822,'Approved Products List'!C1822)=1)*1</f>
        <v>0</v>
      </c>
      <c r="C3466" s="19"/>
      <c r="D3466" s="19" t="e">
        <f t="array" ref="D3466">IF(ROWS(D$6:D3466)&lt;=C$5,INDEX('Approved Products List'!$C$5:$C$2890,SMALL(IF($B$6:$B$4551=1,ROW($B$6:$B$4551)-ROW(B$6)+1),ROWS(D$6:D3466))),"")</f>
        <v>#REF!</v>
      </c>
      <c r="E3466" s="19" t="e">
        <f>IF(D3466="", "",MATCH(D3466,'Approved Products List'!C$5:C$2890,0))</f>
        <v>#REF!</v>
      </c>
      <c r="F3466" s="21" t="e">
        <f>IF(D3466="", "",COUNTIF('Approved Products List'!C$5:C$2890,D3466))</f>
        <v>#REF!</v>
      </c>
    </row>
    <row r="3467" spans="2:6" x14ac:dyDescent="0.25">
      <c r="B3467" s="20">
        <f>(COUNTIF('Approved Products List'!C$5:C1823,'Approved Products List'!C1823)=1)*1</f>
        <v>0</v>
      </c>
      <c r="C3467" s="19"/>
      <c r="D3467" s="19" t="e">
        <f t="array" ref="D3467">IF(ROWS(D$6:D3467)&lt;=C$5,INDEX('Approved Products List'!$C$5:$C$2890,SMALL(IF($B$6:$B$4551=1,ROW($B$6:$B$4551)-ROW(B$6)+1),ROWS(D$6:D3467))),"")</f>
        <v>#REF!</v>
      </c>
      <c r="E3467" s="19" t="e">
        <f>IF(D3467="", "",MATCH(D3467,'Approved Products List'!C$5:C$2890,0))</f>
        <v>#REF!</v>
      </c>
      <c r="F3467" s="21" t="e">
        <f>IF(D3467="", "",COUNTIF('Approved Products List'!C$5:C$2890,D3467))</f>
        <v>#REF!</v>
      </c>
    </row>
    <row r="3468" spans="2:6" x14ac:dyDescent="0.25">
      <c r="B3468" s="20">
        <f>(COUNTIF('Approved Products List'!C$5:C1824,'Approved Products List'!C1824)=1)*1</f>
        <v>0</v>
      </c>
      <c r="C3468" s="19"/>
      <c r="D3468" s="19" t="e">
        <f t="array" ref="D3468">IF(ROWS(D$6:D3468)&lt;=C$5,INDEX('Approved Products List'!$C$5:$C$2890,SMALL(IF($B$6:$B$4551=1,ROW($B$6:$B$4551)-ROW(B$6)+1),ROWS(D$6:D3468))),"")</f>
        <v>#REF!</v>
      </c>
      <c r="E3468" s="19" t="e">
        <f>IF(D3468="", "",MATCH(D3468,'Approved Products List'!C$5:C$2890,0))</f>
        <v>#REF!</v>
      </c>
      <c r="F3468" s="21" t="e">
        <f>IF(D3468="", "",COUNTIF('Approved Products List'!C$5:C$2890,D3468))</f>
        <v>#REF!</v>
      </c>
    </row>
    <row r="3469" spans="2:6" x14ac:dyDescent="0.25">
      <c r="B3469" s="20">
        <f>(COUNTIF('Approved Products List'!C$5:C1825,'Approved Products List'!C1825)=1)*1</f>
        <v>0</v>
      </c>
      <c r="C3469" s="19"/>
      <c r="D3469" s="19" t="e">
        <f t="array" ref="D3469">IF(ROWS(D$6:D3469)&lt;=C$5,INDEX('Approved Products List'!$C$5:$C$2890,SMALL(IF($B$6:$B$4551=1,ROW($B$6:$B$4551)-ROW(B$6)+1),ROWS(D$6:D3469))),"")</f>
        <v>#REF!</v>
      </c>
      <c r="E3469" s="19" t="e">
        <f>IF(D3469="", "",MATCH(D3469,'Approved Products List'!C$5:C$2890,0))</f>
        <v>#REF!</v>
      </c>
      <c r="F3469" s="21" t="e">
        <f>IF(D3469="", "",COUNTIF('Approved Products List'!C$5:C$2890,D3469))</f>
        <v>#REF!</v>
      </c>
    </row>
    <row r="3470" spans="2:6" x14ac:dyDescent="0.25">
      <c r="B3470" s="20">
        <f>(COUNTIF('Approved Products List'!C$5:C1826,'Approved Products List'!C1826)=1)*1</f>
        <v>0</v>
      </c>
      <c r="C3470" s="19"/>
      <c r="D3470" s="19" t="e">
        <f t="array" ref="D3470">IF(ROWS(D$6:D3470)&lt;=C$5,INDEX('Approved Products List'!$C$5:$C$2890,SMALL(IF($B$6:$B$4551=1,ROW($B$6:$B$4551)-ROW(B$6)+1),ROWS(D$6:D3470))),"")</f>
        <v>#REF!</v>
      </c>
      <c r="E3470" s="19" t="e">
        <f>IF(D3470="", "",MATCH(D3470,'Approved Products List'!C$5:C$2890,0))</f>
        <v>#REF!</v>
      </c>
      <c r="F3470" s="21" t="e">
        <f>IF(D3470="", "",COUNTIF('Approved Products List'!C$5:C$2890,D3470))</f>
        <v>#REF!</v>
      </c>
    </row>
    <row r="3471" spans="2:6" x14ac:dyDescent="0.25">
      <c r="B3471" s="20">
        <f>(COUNTIF('Approved Products List'!C$5:C1827,'Approved Products List'!C1827)=1)*1</f>
        <v>0</v>
      </c>
      <c r="C3471" s="19"/>
      <c r="D3471" s="19" t="e">
        <f t="array" ref="D3471">IF(ROWS(D$6:D3471)&lt;=C$5,INDEX('Approved Products List'!$C$5:$C$2890,SMALL(IF($B$6:$B$4551=1,ROW($B$6:$B$4551)-ROW(B$6)+1),ROWS(D$6:D3471))),"")</f>
        <v>#REF!</v>
      </c>
      <c r="E3471" s="19" t="e">
        <f>IF(D3471="", "",MATCH(D3471,'Approved Products List'!C$5:C$2890,0))</f>
        <v>#REF!</v>
      </c>
      <c r="F3471" s="21" t="e">
        <f>IF(D3471="", "",COUNTIF('Approved Products List'!C$5:C$2890,D3471))</f>
        <v>#REF!</v>
      </c>
    </row>
    <row r="3472" spans="2:6" x14ac:dyDescent="0.25">
      <c r="B3472" s="20">
        <f>(COUNTIF('Approved Products List'!C$5:C1828,'Approved Products List'!C1828)=1)*1</f>
        <v>0</v>
      </c>
      <c r="C3472" s="19"/>
      <c r="D3472" s="19" t="e">
        <f t="array" ref="D3472">IF(ROWS(D$6:D3472)&lt;=C$5,INDEX('Approved Products List'!$C$5:$C$2890,SMALL(IF($B$6:$B$4551=1,ROW($B$6:$B$4551)-ROW(B$6)+1),ROWS(D$6:D3472))),"")</f>
        <v>#REF!</v>
      </c>
      <c r="E3472" s="19" t="e">
        <f>IF(D3472="", "",MATCH(D3472,'Approved Products List'!C$5:C$2890,0))</f>
        <v>#REF!</v>
      </c>
      <c r="F3472" s="21" t="e">
        <f>IF(D3472="", "",COUNTIF('Approved Products List'!C$5:C$2890,D3472))</f>
        <v>#REF!</v>
      </c>
    </row>
    <row r="3473" spans="2:6" x14ac:dyDescent="0.25">
      <c r="B3473" s="20">
        <f>(COUNTIF('Approved Products List'!C$5:C1829,'Approved Products List'!C1829)=1)*1</f>
        <v>0</v>
      </c>
      <c r="C3473" s="19"/>
      <c r="D3473" s="19" t="e">
        <f t="array" ref="D3473">IF(ROWS(D$6:D3473)&lt;=C$5,INDEX('Approved Products List'!$C$5:$C$2890,SMALL(IF($B$6:$B$4551=1,ROW($B$6:$B$4551)-ROW(B$6)+1),ROWS(D$6:D3473))),"")</f>
        <v>#REF!</v>
      </c>
      <c r="E3473" s="19" t="e">
        <f>IF(D3473="", "",MATCH(D3473,'Approved Products List'!C$5:C$2890,0))</f>
        <v>#REF!</v>
      </c>
      <c r="F3473" s="21" t="e">
        <f>IF(D3473="", "",COUNTIF('Approved Products List'!C$5:C$2890,D3473))</f>
        <v>#REF!</v>
      </c>
    </row>
    <row r="3474" spans="2:6" x14ac:dyDescent="0.25">
      <c r="B3474" s="20">
        <f>(COUNTIF('Approved Products List'!C$5:C1830,'Approved Products List'!C1830)=1)*1</f>
        <v>0</v>
      </c>
      <c r="C3474" s="19"/>
      <c r="D3474" s="19" t="e">
        <f t="array" ref="D3474">IF(ROWS(D$6:D3474)&lt;=C$5,INDEX('Approved Products List'!$C$5:$C$2890,SMALL(IF($B$6:$B$4551=1,ROW($B$6:$B$4551)-ROW(B$6)+1),ROWS(D$6:D3474))),"")</f>
        <v>#REF!</v>
      </c>
      <c r="E3474" s="19" t="e">
        <f>IF(D3474="", "",MATCH(D3474,'Approved Products List'!C$5:C$2890,0))</f>
        <v>#REF!</v>
      </c>
      <c r="F3474" s="21" t="e">
        <f>IF(D3474="", "",COUNTIF('Approved Products List'!C$5:C$2890,D3474))</f>
        <v>#REF!</v>
      </c>
    </row>
    <row r="3475" spans="2:6" x14ac:dyDescent="0.25">
      <c r="B3475" s="20">
        <f>(COUNTIF('Approved Products List'!C$5:C1831,'Approved Products List'!C1831)=1)*1</f>
        <v>0</v>
      </c>
      <c r="C3475" s="19"/>
      <c r="D3475" s="19" t="e">
        <f t="array" ref="D3475">IF(ROWS(D$6:D3475)&lt;=C$5,INDEX('Approved Products List'!$C$5:$C$2890,SMALL(IF($B$6:$B$4551=1,ROW($B$6:$B$4551)-ROW(B$6)+1),ROWS(D$6:D3475))),"")</f>
        <v>#REF!</v>
      </c>
      <c r="E3475" s="19" t="e">
        <f>IF(D3475="", "",MATCH(D3475,'Approved Products List'!C$5:C$2890,0))</f>
        <v>#REF!</v>
      </c>
      <c r="F3475" s="21" t="e">
        <f>IF(D3475="", "",COUNTIF('Approved Products List'!C$5:C$2890,D3475))</f>
        <v>#REF!</v>
      </c>
    </row>
    <row r="3476" spans="2:6" x14ac:dyDescent="0.25">
      <c r="B3476" s="20">
        <f>(COUNTIF('Approved Products List'!C$5:C1832,'Approved Products List'!C1832)=1)*1</f>
        <v>0</v>
      </c>
      <c r="C3476" s="19"/>
      <c r="D3476" s="19" t="e">
        <f t="array" ref="D3476">IF(ROWS(D$6:D3476)&lt;=C$5,INDEX('Approved Products List'!$C$5:$C$2890,SMALL(IF($B$6:$B$4551=1,ROW($B$6:$B$4551)-ROW(B$6)+1),ROWS(D$6:D3476))),"")</f>
        <v>#REF!</v>
      </c>
      <c r="E3476" s="19" t="e">
        <f>IF(D3476="", "",MATCH(D3476,'Approved Products List'!C$5:C$2890,0))</f>
        <v>#REF!</v>
      </c>
      <c r="F3476" s="21" t="e">
        <f>IF(D3476="", "",COUNTIF('Approved Products List'!C$5:C$2890,D3476))</f>
        <v>#REF!</v>
      </c>
    </row>
    <row r="3477" spans="2:6" x14ac:dyDescent="0.25">
      <c r="B3477" s="20">
        <f>(COUNTIF('Approved Products List'!C$5:C1833,'Approved Products List'!C1833)=1)*1</f>
        <v>0</v>
      </c>
      <c r="C3477" s="19"/>
      <c r="D3477" s="19" t="e">
        <f t="array" ref="D3477">IF(ROWS(D$6:D3477)&lt;=C$5,INDEX('Approved Products List'!$C$5:$C$2890,SMALL(IF($B$6:$B$4551=1,ROW($B$6:$B$4551)-ROW(B$6)+1),ROWS(D$6:D3477))),"")</f>
        <v>#REF!</v>
      </c>
      <c r="E3477" s="19" t="e">
        <f>IF(D3477="", "",MATCH(D3477,'Approved Products List'!C$5:C$2890,0))</f>
        <v>#REF!</v>
      </c>
      <c r="F3477" s="21" t="e">
        <f>IF(D3477="", "",COUNTIF('Approved Products List'!C$5:C$2890,D3477))</f>
        <v>#REF!</v>
      </c>
    </row>
    <row r="3478" spans="2:6" x14ac:dyDescent="0.25">
      <c r="B3478" s="20">
        <f>(COUNTIF('Approved Products List'!C$5:C1834,'Approved Products List'!C1834)=1)*1</f>
        <v>0</v>
      </c>
      <c r="C3478" s="19"/>
      <c r="D3478" s="19" t="e">
        <f t="array" ref="D3478">IF(ROWS(D$6:D3478)&lt;=C$5,INDEX('Approved Products List'!$C$5:$C$2890,SMALL(IF($B$6:$B$4551=1,ROW($B$6:$B$4551)-ROW(B$6)+1),ROWS(D$6:D3478))),"")</f>
        <v>#REF!</v>
      </c>
      <c r="E3478" s="19" t="e">
        <f>IF(D3478="", "",MATCH(D3478,'Approved Products List'!C$5:C$2890,0))</f>
        <v>#REF!</v>
      </c>
      <c r="F3478" s="21" t="e">
        <f>IF(D3478="", "",COUNTIF('Approved Products List'!C$5:C$2890,D3478))</f>
        <v>#REF!</v>
      </c>
    </row>
    <row r="3479" spans="2:6" x14ac:dyDescent="0.25">
      <c r="B3479" s="20">
        <f>(COUNTIF('Approved Products List'!C$5:C1835,'Approved Products List'!C1835)=1)*1</f>
        <v>0</v>
      </c>
      <c r="C3479" s="19"/>
      <c r="D3479" s="19" t="e">
        <f t="array" ref="D3479">IF(ROWS(D$6:D3479)&lt;=C$5,INDEX('Approved Products List'!$C$5:$C$2890,SMALL(IF($B$6:$B$4551=1,ROW($B$6:$B$4551)-ROW(B$6)+1),ROWS(D$6:D3479))),"")</f>
        <v>#REF!</v>
      </c>
      <c r="E3479" s="19" t="e">
        <f>IF(D3479="", "",MATCH(D3479,'Approved Products List'!C$5:C$2890,0))</f>
        <v>#REF!</v>
      </c>
      <c r="F3479" s="21" t="e">
        <f>IF(D3479="", "",COUNTIF('Approved Products List'!C$5:C$2890,D3479))</f>
        <v>#REF!</v>
      </c>
    </row>
    <row r="3480" spans="2:6" x14ac:dyDescent="0.25">
      <c r="B3480" s="20">
        <f>(COUNTIF('Approved Products List'!C$5:C1836,'Approved Products List'!C1836)=1)*1</f>
        <v>0</v>
      </c>
      <c r="C3480" s="19"/>
      <c r="D3480" s="19" t="e">
        <f t="array" ref="D3480">IF(ROWS(D$6:D3480)&lt;=C$5,INDEX('Approved Products List'!$C$5:$C$2890,SMALL(IF($B$6:$B$4551=1,ROW($B$6:$B$4551)-ROW(B$6)+1),ROWS(D$6:D3480))),"")</f>
        <v>#REF!</v>
      </c>
      <c r="E3480" s="19" t="e">
        <f>IF(D3480="", "",MATCH(D3480,'Approved Products List'!C$5:C$2890,0))</f>
        <v>#REF!</v>
      </c>
      <c r="F3480" s="21" t="e">
        <f>IF(D3480="", "",COUNTIF('Approved Products List'!C$5:C$2890,D3480))</f>
        <v>#REF!</v>
      </c>
    </row>
    <row r="3481" spans="2:6" x14ac:dyDescent="0.25">
      <c r="B3481" s="20">
        <f>(COUNTIF('Approved Products List'!C$5:C1837,'Approved Products List'!C1837)=1)*1</f>
        <v>0</v>
      </c>
      <c r="C3481" s="19"/>
      <c r="D3481" s="19" t="e">
        <f t="array" ref="D3481">IF(ROWS(D$6:D3481)&lt;=C$5,INDEX('Approved Products List'!$C$5:$C$2890,SMALL(IF($B$6:$B$4551=1,ROW($B$6:$B$4551)-ROW(B$6)+1),ROWS(D$6:D3481))),"")</f>
        <v>#REF!</v>
      </c>
      <c r="E3481" s="19" t="e">
        <f>IF(D3481="", "",MATCH(D3481,'Approved Products List'!C$5:C$2890,0))</f>
        <v>#REF!</v>
      </c>
      <c r="F3481" s="21" t="e">
        <f>IF(D3481="", "",COUNTIF('Approved Products List'!C$5:C$2890,D3481))</f>
        <v>#REF!</v>
      </c>
    </row>
    <row r="3482" spans="2:6" x14ac:dyDescent="0.25">
      <c r="B3482" s="20">
        <f>(COUNTIF('Approved Products List'!C$5:C1838,'Approved Products List'!C1838)=1)*1</f>
        <v>0</v>
      </c>
      <c r="C3482" s="19"/>
      <c r="D3482" s="19" t="e">
        <f t="array" ref="D3482">IF(ROWS(D$6:D3482)&lt;=C$5,INDEX('Approved Products List'!$C$5:$C$2890,SMALL(IF($B$6:$B$4551=1,ROW($B$6:$B$4551)-ROW(B$6)+1),ROWS(D$6:D3482))),"")</f>
        <v>#REF!</v>
      </c>
      <c r="E3482" s="19" t="e">
        <f>IF(D3482="", "",MATCH(D3482,'Approved Products List'!C$5:C$2890,0))</f>
        <v>#REF!</v>
      </c>
      <c r="F3482" s="21" t="e">
        <f>IF(D3482="", "",COUNTIF('Approved Products List'!C$5:C$2890,D3482))</f>
        <v>#REF!</v>
      </c>
    </row>
    <row r="3483" spans="2:6" x14ac:dyDescent="0.25">
      <c r="B3483" s="20">
        <f>(COUNTIF('Approved Products List'!C$5:C1839,'Approved Products List'!C1839)=1)*1</f>
        <v>0</v>
      </c>
      <c r="C3483" s="19"/>
      <c r="D3483" s="19" t="e">
        <f t="array" ref="D3483">IF(ROWS(D$6:D3483)&lt;=C$5,INDEX('Approved Products List'!$C$5:$C$2890,SMALL(IF($B$6:$B$4551=1,ROW($B$6:$B$4551)-ROW(B$6)+1),ROWS(D$6:D3483))),"")</f>
        <v>#REF!</v>
      </c>
      <c r="E3483" s="19" t="e">
        <f>IF(D3483="", "",MATCH(D3483,'Approved Products List'!C$5:C$2890,0))</f>
        <v>#REF!</v>
      </c>
      <c r="F3483" s="21" t="e">
        <f>IF(D3483="", "",COUNTIF('Approved Products List'!C$5:C$2890,D3483))</f>
        <v>#REF!</v>
      </c>
    </row>
    <row r="3484" spans="2:6" x14ac:dyDescent="0.25">
      <c r="B3484" s="20">
        <f>(COUNTIF('Approved Products List'!C$5:C1840,'Approved Products List'!C1840)=1)*1</f>
        <v>0</v>
      </c>
      <c r="C3484" s="19"/>
      <c r="D3484" s="19" t="e">
        <f t="array" ref="D3484">IF(ROWS(D$6:D3484)&lt;=C$5,INDEX('Approved Products List'!$C$5:$C$2890,SMALL(IF($B$6:$B$4551=1,ROW($B$6:$B$4551)-ROW(B$6)+1),ROWS(D$6:D3484))),"")</f>
        <v>#REF!</v>
      </c>
      <c r="E3484" s="19" t="e">
        <f>IF(D3484="", "",MATCH(D3484,'Approved Products List'!C$5:C$2890,0))</f>
        <v>#REF!</v>
      </c>
      <c r="F3484" s="21" t="e">
        <f>IF(D3484="", "",COUNTIF('Approved Products List'!C$5:C$2890,D3484))</f>
        <v>#REF!</v>
      </c>
    </row>
    <row r="3485" spans="2:6" x14ac:dyDescent="0.25">
      <c r="B3485" s="20">
        <f>(COUNTIF('Approved Products List'!C$5:C1841,'Approved Products List'!C1841)=1)*1</f>
        <v>0</v>
      </c>
      <c r="C3485" s="19"/>
      <c r="D3485" s="19" t="e">
        <f t="array" ref="D3485">IF(ROWS(D$6:D3485)&lt;=C$5,INDEX('Approved Products List'!$C$5:$C$2890,SMALL(IF($B$6:$B$4551=1,ROW($B$6:$B$4551)-ROW(B$6)+1),ROWS(D$6:D3485))),"")</f>
        <v>#REF!</v>
      </c>
      <c r="E3485" s="19" t="e">
        <f>IF(D3485="", "",MATCH(D3485,'Approved Products List'!C$5:C$2890,0))</f>
        <v>#REF!</v>
      </c>
      <c r="F3485" s="21" t="e">
        <f>IF(D3485="", "",COUNTIF('Approved Products List'!C$5:C$2890,D3485))</f>
        <v>#REF!</v>
      </c>
    </row>
    <row r="3486" spans="2:6" x14ac:dyDescent="0.25">
      <c r="B3486" s="20">
        <f>(COUNTIF('Approved Products List'!C$5:C1842,'Approved Products List'!C1842)=1)*1</f>
        <v>0</v>
      </c>
      <c r="C3486" s="19"/>
      <c r="D3486" s="19" t="e">
        <f t="array" ref="D3486">IF(ROWS(D$6:D3486)&lt;=C$5,INDEX('Approved Products List'!$C$5:$C$2890,SMALL(IF($B$6:$B$4551=1,ROW($B$6:$B$4551)-ROW(B$6)+1),ROWS(D$6:D3486))),"")</f>
        <v>#REF!</v>
      </c>
      <c r="E3486" s="19" t="e">
        <f>IF(D3486="", "",MATCH(D3486,'Approved Products List'!C$5:C$2890,0))</f>
        <v>#REF!</v>
      </c>
      <c r="F3486" s="21" t="e">
        <f>IF(D3486="", "",COUNTIF('Approved Products List'!C$5:C$2890,D3486))</f>
        <v>#REF!</v>
      </c>
    </row>
    <row r="3487" spans="2:6" x14ac:dyDescent="0.25">
      <c r="B3487" s="20">
        <f>(COUNTIF('Approved Products List'!C$5:C1843,'Approved Products List'!C1843)=1)*1</f>
        <v>0</v>
      </c>
      <c r="C3487" s="19"/>
      <c r="D3487" s="19" t="e">
        <f t="array" ref="D3487">IF(ROWS(D$6:D3487)&lt;=C$5,INDEX('Approved Products List'!$C$5:$C$2890,SMALL(IF($B$6:$B$4551=1,ROW($B$6:$B$4551)-ROW(B$6)+1),ROWS(D$6:D3487))),"")</f>
        <v>#REF!</v>
      </c>
      <c r="E3487" s="19" t="e">
        <f>IF(D3487="", "",MATCH(D3487,'Approved Products List'!C$5:C$2890,0))</f>
        <v>#REF!</v>
      </c>
      <c r="F3487" s="21" t="e">
        <f>IF(D3487="", "",COUNTIF('Approved Products List'!C$5:C$2890,D3487))</f>
        <v>#REF!</v>
      </c>
    </row>
    <row r="3488" spans="2:6" x14ac:dyDescent="0.25">
      <c r="B3488" s="20">
        <f>(COUNTIF('Approved Products List'!C$5:C1844,'Approved Products List'!C1844)=1)*1</f>
        <v>0</v>
      </c>
      <c r="C3488" s="19"/>
      <c r="D3488" s="19" t="e">
        <f t="array" ref="D3488">IF(ROWS(D$6:D3488)&lt;=C$5,INDEX('Approved Products List'!$C$5:$C$2890,SMALL(IF($B$6:$B$4551=1,ROW($B$6:$B$4551)-ROW(B$6)+1),ROWS(D$6:D3488))),"")</f>
        <v>#REF!</v>
      </c>
      <c r="E3488" s="19" t="e">
        <f>IF(D3488="", "",MATCH(D3488,'Approved Products List'!C$5:C$2890,0))</f>
        <v>#REF!</v>
      </c>
      <c r="F3488" s="21" t="e">
        <f>IF(D3488="", "",COUNTIF('Approved Products List'!C$5:C$2890,D3488))</f>
        <v>#REF!</v>
      </c>
    </row>
    <row r="3489" spans="2:6" x14ac:dyDescent="0.25">
      <c r="B3489" s="20">
        <f>(COUNTIF('Approved Products List'!C$5:C1845,'Approved Products List'!C1845)=1)*1</f>
        <v>0</v>
      </c>
      <c r="C3489" s="19"/>
      <c r="D3489" s="19" t="e">
        <f t="array" ref="D3489">IF(ROWS(D$6:D3489)&lt;=C$5,INDEX('Approved Products List'!$C$5:$C$2890,SMALL(IF($B$6:$B$4551=1,ROW($B$6:$B$4551)-ROW(B$6)+1),ROWS(D$6:D3489))),"")</f>
        <v>#REF!</v>
      </c>
      <c r="E3489" s="19" t="e">
        <f>IF(D3489="", "",MATCH(D3489,'Approved Products List'!C$5:C$2890,0))</f>
        <v>#REF!</v>
      </c>
      <c r="F3489" s="21" t="e">
        <f>IF(D3489="", "",COUNTIF('Approved Products List'!C$5:C$2890,D3489))</f>
        <v>#REF!</v>
      </c>
    </row>
    <row r="3490" spans="2:6" x14ac:dyDescent="0.25">
      <c r="B3490" s="20">
        <f>(COUNTIF('Approved Products List'!C$5:C1846,'Approved Products List'!C1846)=1)*1</f>
        <v>0</v>
      </c>
      <c r="C3490" s="19"/>
      <c r="D3490" s="19" t="e">
        <f t="array" ref="D3490">IF(ROWS(D$6:D3490)&lt;=C$5,INDEX('Approved Products List'!$C$5:$C$2890,SMALL(IF($B$6:$B$4551=1,ROW($B$6:$B$4551)-ROW(B$6)+1),ROWS(D$6:D3490))),"")</f>
        <v>#REF!</v>
      </c>
      <c r="E3490" s="19" t="e">
        <f>IF(D3490="", "",MATCH(D3490,'Approved Products List'!C$5:C$2890,0))</f>
        <v>#REF!</v>
      </c>
      <c r="F3490" s="21" t="e">
        <f>IF(D3490="", "",COUNTIF('Approved Products List'!C$5:C$2890,D3490))</f>
        <v>#REF!</v>
      </c>
    </row>
    <row r="3491" spans="2:6" x14ac:dyDescent="0.25">
      <c r="B3491" s="20">
        <f>(COUNTIF('Approved Products List'!C$5:C1847,'Approved Products List'!C1847)=1)*1</f>
        <v>0</v>
      </c>
      <c r="C3491" s="19"/>
      <c r="D3491" s="19" t="e">
        <f t="array" ref="D3491">IF(ROWS(D$6:D3491)&lt;=C$5,INDEX('Approved Products List'!$C$5:$C$2890,SMALL(IF($B$6:$B$4551=1,ROW($B$6:$B$4551)-ROW(B$6)+1),ROWS(D$6:D3491))),"")</f>
        <v>#REF!</v>
      </c>
      <c r="E3491" s="19" t="e">
        <f>IF(D3491="", "",MATCH(D3491,'Approved Products List'!C$5:C$2890,0))</f>
        <v>#REF!</v>
      </c>
      <c r="F3491" s="21" t="e">
        <f>IF(D3491="", "",COUNTIF('Approved Products List'!C$5:C$2890,D3491))</f>
        <v>#REF!</v>
      </c>
    </row>
    <row r="3492" spans="2:6" x14ac:dyDescent="0.25">
      <c r="B3492" s="20">
        <f>(COUNTIF('Approved Products List'!C$5:C1848,'Approved Products List'!C1848)=1)*1</f>
        <v>0</v>
      </c>
      <c r="C3492" s="19"/>
      <c r="D3492" s="19" t="e">
        <f t="array" ref="D3492">IF(ROWS(D$6:D3492)&lt;=C$5,INDEX('Approved Products List'!$C$5:$C$2890,SMALL(IF($B$6:$B$4551=1,ROW($B$6:$B$4551)-ROW(B$6)+1),ROWS(D$6:D3492))),"")</f>
        <v>#REF!</v>
      </c>
      <c r="E3492" s="19" t="e">
        <f>IF(D3492="", "",MATCH(D3492,'Approved Products List'!C$5:C$2890,0))</f>
        <v>#REF!</v>
      </c>
      <c r="F3492" s="21" t="e">
        <f>IF(D3492="", "",COUNTIF('Approved Products List'!C$5:C$2890,D3492))</f>
        <v>#REF!</v>
      </c>
    </row>
    <row r="3493" spans="2:6" x14ac:dyDescent="0.25">
      <c r="B3493" s="20">
        <f>(COUNTIF('Approved Products List'!C$5:C1849,'Approved Products List'!C1849)=1)*1</f>
        <v>0</v>
      </c>
      <c r="C3493" s="19"/>
      <c r="D3493" s="19" t="e">
        <f t="array" ref="D3493">IF(ROWS(D$6:D3493)&lt;=C$5,INDEX('Approved Products List'!$C$5:$C$2890,SMALL(IF($B$6:$B$4551=1,ROW($B$6:$B$4551)-ROW(B$6)+1),ROWS(D$6:D3493))),"")</f>
        <v>#REF!</v>
      </c>
      <c r="E3493" s="19" t="e">
        <f>IF(D3493="", "",MATCH(D3493,'Approved Products List'!C$5:C$2890,0))</f>
        <v>#REF!</v>
      </c>
      <c r="F3493" s="21" t="e">
        <f>IF(D3493="", "",COUNTIF('Approved Products List'!C$5:C$2890,D3493))</f>
        <v>#REF!</v>
      </c>
    </row>
    <row r="3494" spans="2:6" x14ac:dyDescent="0.25">
      <c r="B3494" s="20">
        <f>(COUNTIF('Approved Products List'!C$5:C1850,'Approved Products List'!C1850)=1)*1</f>
        <v>0</v>
      </c>
      <c r="C3494" s="19"/>
      <c r="D3494" s="19" t="e">
        <f t="array" ref="D3494">IF(ROWS(D$6:D3494)&lt;=C$5,INDEX('Approved Products List'!$C$5:$C$2890,SMALL(IF($B$6:$B$4551=1,ROW($B$6:$B$4551)-ROW(B$6)+1),ROWS(D$6:D3494))),"")</f>
        <v>#REF!</v>
      </c>
      <c r="E3494" s="19" t="e">
        <f>IF(D3494="", "",MATCH(D3494,'Approved Products List'!C$5:C$2890,0))</f>
        <v>#REF!</v>
      </c>
      <c r="F3494" s="21" t="e">
        <f>IF(D3494="", "",COUNTIF('Approved Products List'!C$5:C$2890,D3494))</f>
        <v>#REF!</v>
      </c>
    </row>
    <row r="3495" spans="2:6" x14ac:dyDescent="0.25">
      <c r="B3495" s="20">
        <f>(COUNTIF('Approved Products List'!C$5:C1851,'Approved Products List'!C1851)=1)*1</f>
        <v>0</v>
      </c>
      <c r="C3495" s="19"/>
      <c r="D3495" s="19" t="e">
        <f t="array" ref="D3495">IF(ROWS(D$6:D3495)&lt;=C$5,INDEX('Approved Products List'!$C$5:$C$2890,SMALL(IF($B$6:$B$4551=1,ROW($B$6:$B$4551)-ROW(B$6)+1),ROWS(D$6:D3495))),"")</f>
        <v>#REF!</v>
      </c>
      <c r="E3495" s="19" t="e">
        <f>IF(D3495="", "",MATCH(D3495,'Approved Products List'!C$5:C$2890,0))</f>
        <v>#REF!</v>
      </c>
      <c r="F3495" s="21" t="e">
        <f>IF(D3495="", "",COUNTIF('Approved Products List'!C$5:C$2890,D3495))</f>
        <v>#REF!</v>
      </c>
    </row>
    <row r="3496" spans="2:6" x14ac:dyDescent="0.25">
      <c r="B3496" s="20">
        <f>(COUNTIF('Approved Products List'!C$5:C1852,'Approved Products List'!C1852)=1)*1</f>
        <v>0</v>
      </c>
      <c r="C3496" s="19"/>
      <c r="D3496" s="19" t="e">
        <f t="array" ref="D3496">IF(ROWS(D$6:D3496)&lt;=C$5,INDEX('Approved Products List'!$C$5:$C$2890,SMALL(IF($B$6:$B$4551=1,ROW($B$6:$B$4551)-ROW(B$6)+1),ROWS(D$6:D3496))),"")</f>
        <v>#REF!</v>
      </c>
      <c r="E3496" s="19" t="e">
        <f>IF(D3496="", "",MATCH(D3496,'Approved Products List'!C$5:C$2890,0))</f>
        <v>#REF!</v>
      </c>
      <c r="F3496" s="21" t="e">
        <f>IF(D3496="", "",COUNTIF('Approved Products List'!C$5:C$2890,D3496))</f>
        <v>#REF!</v>
      </c>
    </row>
    <row r="3497" spans="2:6" x14ac:dyDescent="0.25">
      <c r="B3497" s="20">
        <f>(COUNTIF('Approved Products List'!C$5:C1853,'Approved Products List'!C1853)=1)*1</f>
        <v>0</v>
      </c>
      <c r="C3497" s="19"/>
      <c r="D3497" s="19" t="e">
        <f t="array" ref="D3497">IF(ROWS(D$6:D3497)&lt;=C$5,INDEX('Approved Products List'!$C$5:$C$2890,SMALL(IF($B$6:$B$4551=1,ROW($B$6:$B$4551)-ROW(B$6)+1),ROWS(D$6:D3497))),"")</f>
        <v>#REF!</v>
      </c>
      <c r="E3497" s="19" t="e">
        <f>IF(D3497="", "",MATCH(D3497,'Approved Products List'!C$5:C$2890,0))</f>
        <v>#REF!</v>
      </c>
      <c r="F3497" s="21" t="e">
        <f>IF(D3497="", "",COUNTIF('Approved Products List'!C$5:C$2890,D3497))</f>
        <v>#REF!</v>
      </c>
    </row>
    <row r="3498" spans="2:6" x14ac:dyDescent="0.25">
      <c r="B3498" s="20">
        <f>(COUNTIF('Approved Products List'!C$5:C1854,'Approved Products List'!C1854)=1)*1</f>
        <v>0</v>
      </c>
      <c r="C3498" s="19"/>
      <c r="D3498" s="19" t="e">
        <f t="array" ref="D3498">IF(ROWS(D$6:D3498)&lt;=C$5,INDEX('Approved Products List'!$C$5:$C$2890,SMALL(IF($B$6:$B$4551=1,ROW($B$6:$B$4551)-ROW(B$6)+1),ROWS(D$6:D3498))),"")</f>
        <v>#REF!</v>
      </c>
      <c r="E3498" s="19" t="e">
        <f>IF(D3498="", "",MATCH(D3498,'Approved Products List'!C$5:C$2890,0))</f>
        <v>#REF!</v>
      </c>
      <c r="F3498" s="21" t="e">
        <f>IF(D3498="", "",COUNTIF('Approved Products List'!C$5:C$2890,D3498))</f>
        <v>#REF!</v>
      </c>
    </row>
    <row r="3499" spans="2:6" x14ac:dyDescent="0.25">
      <c r="B3499" s="20">
        <f>(COUNTIF('Approved Products List'!C$5:C1855,'Approved Products List'!C1855)=1)*1</f>
        <v>0</v>
      </c>
      <c r="C3499" s="19"/>
      <c r="D3499" s="19" t="e">
        <f t="array" ref="D3499">IF(ROWS(D$6:D3499)&lt;=C$5,INDEX('Approved Products List'!$C$5:$C$2890,SMALL(IF($B$6:$B$4551=1,ROW($B$6:$B$4551)-ROW(B$6)+1),ROWS(D$6:D3499))),"")</f>
        <v>#REF!</v>
      </c>
      <c r="E3499" s="19" t="e">
        <f>IF(D3499="", "",MATCH(D3499,'Approved Products List'!C$5:C$2890,0))</f>
        <v>#REF!</v>
      </c>
      <c r="F3499" s="21" t="e">
        <f>IF(D3499="", "",COUNTIF('Approved Products List'!C$5:C$2890,D3499))</f>
        <v>#REF!</v>
      </c>
    </row>
    <row r="3500" spans="2:6" x14ac:dyDescent="0.25">
      <c r="B3500" s="20">
        <f>(COUNTIF('Approved Products List'!C$5:C1856,'Approved Products List'!C1856)=1)*1</f>
        <v>0</v>
      </c>
      <c r="C3500" s="19"/>
      <c r="D3500" s="19" t="e">
        <f t="array" ref="D3500">IF(ROWS(D$6:D3500)&lt;=C$5,INDEX('Approved Products List'!$C$5:$C$2890,SMALL(IF($B$6:$B$4551=1,ROW($B$6:$B$4551)-ROW(B$6)+1),ROWS(D$6:D3500))),"")</f>
        <v>#REF!</v>
      </c>
      <c r="E3500" s="19" t="e">
        <f>IF(D3500="", "",MATCH(D3500,'Approved Products List'!C$5:C$2890,0))</f>
        <v>#REF!</v>
      </c>
      <c r="F3500" s="21" t="e">
        <f>IF(D3500="", "",COUNTIF('Approved Products List'!C$5:C$2890,D3500))</f>
        <v>#REF!</v>
      </c>
    </row>
    <row r="3501" spans="2:6" x14ac:dyDescent="0.25">
      <c r="B3501" s="20">
        <f>(COUNTIF('Approved Products List'!C$5:C1857,'Approved Products List'!C1857)=1)*1</f>
        <v>0</v>
      </c>
      <c r="C3501" s="19"/>
      <c r="D3501" s="19" t="e">
        <f t="array" ref="D3501">IF(ROWS(D$6:D3501)&lt;=C$5,INDEX('Approved Products List'!$C$5:$C$2890,SMALL(IF($B$6:$B$4551=1,ROW($B$6:$B$4551)-ROW(B$6)+1),ROWS(D$6:D3501))),"")</f>
        <v>#REF!</v>
      </c>
      <c r="E3501" s="19" t="e">
        <f>IF(D3501="", "",MATCH(D3501,'Approved Products List'!C$5:C$2890,0))</f>
        <v>#REF!</v>
      </c>
      <c r="F3501" s="21" t="e">
        <f>IF(D3501="", "",COUNTIF('Approved Products List'!C$5:C$2890,D3501))</f>
        <v>#REF!</v>
      </c>
    </row>
    <row r="3502" spans="2:6" x14ac:dyDescent="0.25">
      <c r="B3502" s="20">
        <f>(COUNTIF('Approved Products List'!C$5:C1858,'Approved Products List'!C1858)=1)*1</f>
        <v>0</v>
      </c>
      <c r="C3502" s="19"/>
      <c r="D3502" s="19" t="e">
        <f t="array" ref="D3502">IF(ROWS(D$6:D3502)&lt;=C$5,INDEX('Approved Products List'!$C$5:$C$2890,SMALL(IF($B$6:$B$4551=1,ROW($B$6:$B$4551)-ROW(B$6)+1),ROWS(D$6:D3502))),"")</f>
        <v>#REF!</v>
      </c>
      <c r="E3502" s="19" t="e">
        <f>IF(D3502="", "",MATCH(D3502,'Approved Products List'!C$5:C$2890,0))</f>
        <v>#REF!</v>
      </c>
      <c r="F3502" s="21" t="e">
        <f>IF(D3502="", "",COUNTIF('Approved Products List'!C$5:C$2890,D3502))</f>
        <v>#REF!</v>
      </c>
    </row>
    <row r="3503" spans="2:6" x14ac:dyDescent="0.25">
      <c r="B3503" s="20">
        <f>(COUNTIF('Approved Products List'!C$5:C1859,'Approved Products List'!C1859)=1)*1</f>
        <v>0</v>
      </c>
      <c r="C3503" s="19"/>
      <c r="D3503" s="19" t="e">
        <f t="array" ref="D3503">IF(ROWS(D$6:D3503)&lt;=C$5,INDEX('Approved Products List'!$C$5:$C$2890,SMALL(IF($B$6:$B$4551=1,ROW($B$6:$B$4551)-ROW(B$6)+1),ROWS(D$6:D3503))),"")</f>
        <v>#REF!</v>
      </c>
      <c r="E3503" s="19" t="e">
        <f>IF(D3503="", "",MATCH(D3503,'Approved Products List'!C$5:C$2890,0))</f>
        <v>#REF!</v>
      </c>
      <c r="F3503" s="21" t="e">
        <f>IF(D3503="", "",COUNTIF('Approved Products List'!C$5:C$2890,D3503))</f>
        <v>#REF!</v>
      </c>
    </row>
    <row r="3504" spans="2:6" x14ac:dyDescent="0.25">
      <c r="B3504" s="20">
        <f>(COUNTIF('Approved Products List'!C$5:C1860,'Approved Products List'!C1860)=1)*1</f>
        <v>0</v>
      </c>
      <c r="C3504" s="19"/>
      <c r="D3504" s="19" t="e">
        <f t="array" ref="D3504">IF(ROWS(D$6:D3504)&lt;=C$5,INDEX('Approved Products List'!$C$5:$C$2890,SMALL(IF($B$6:$B$4551=1,ROW($B$6:$B$4551)-ROW(B$6)+1),ROWS(D$6:D3504))),"")</f>
        <v>#REF!</v>
      </c>
      <c r="E3504" s="19" t="e">
        <f>IF(D3504="", "",MATCH(D3504,'Approved Products List'!C$5:C$2890,0))</f>
        <v>#REF!</v>
      </c>
      <c r="F3504" s="21" t="e">
        <f>IF(D3504="", "",COUNTIF('Approved Products List'!C$5:C$2890,D3504))</f>
        <v>#REF!</v>
      </c>
    </row>
    <row r="3505" spans="2:6" x14ac:dyDescent="0.25">
      <c r="B3505" s="20">
        <f>(COUNTIF('Approved Products List'!C$5:C1861,'Approved Products List'!C1861)=1)*1</f>
        <v>0</v>
      </c>
      <c r="C3505" s="19"/>
      <c r="D3505" s="19" t="e">
        <f t="array" ref="D3505">IF(ROWS(D$6:D3505)&lt;=C$5,INDEX('Approved Products List'!$C$5:$C$2890,SMALL(IF($B$6:$B$4551=1,ROW($B$6:$B$4551)-ROW(B$6)+1),ROWS(D$6:D3505))),"")</f>
        <v>#REF!</v>
      </c>
      <c r="E3505" s="19" t="e">
        <f>IF(D3505="", "",MATCH(D3505,'Approved Products List'!C$5:C$2890,0))</f>
        <v>#REF!</v>
      </c>
      <c r="F3505" s="21" t="e">
        <f>IF(D3505="", "",COUNTIF('Approved Products List'!C$5:C$2890,D3505))</f>
        <v>#REF!</v>
      </c>
    </row>
    <row r="3506" spans="2:6" x14ac:dyDescent="0.25">
      <c r="B3506" s="20">
        <f>(COUNTIF('Approved Products List'!C$5:C1862,'Approved Products List'!C1862)=1)*1</f>
        <v>0</v>
      </c>
      <c r="C3506" s="19"/>
      <c r="D3506" s="19" t="e">
        <f t="array" ref="D3506">IF(ROWS(D$6:D3506)&lt;=C$5,INDEX('Approved Products List'!$C$5:$C$2890,SMALL(IF($B$6:$B$4551=1,ROW($B$6:$B$4551)-ROW(B$6)+1),ROWS(D$6:D3506))),"")</f>
        <v>#REF!</v>
      </c>
      <c r="E3506" s="19" t="e">
        <f>IF(D3506="", "",MATCH(D3506,'Approved Products List'!C$5:C$2890,0))</f>
        <v>#REF!</v>
      </c>
      <c r="F3506" s="21" t="e">
        <f>IF(D3506="", "",COUNTIF('Approved Products List'!C$5:C$2890,D3506))</f>
        <v>#REF!</v>
      </c>
    </row>
    <row r="3507" spans="2:6" x14ac:dyDescent="0.25">
      <c r="B3507" s="20">
        <f>(COUNTIF('Approved Products List'!C$5:C1863,'Approved Products List'!C1863)=1)*1</f>
        <v>0</v>
      </c>
      <c r="C3507" s="19"/>
      <c r="D3507" s="19" t="e">
        <f t="array" ref="D3507">IF(ROWS(D$6:D3507)&lt;=C$5,INDEX('Approved Products List'!$C$5:$C$2890,SMALL(IF($B$6:$B$4551=1,ROW($B$6:$B$4551)-ROW(B$6)+1),ROWS(D$6:D3507))),"")</f>
        <v>#REF!</v>
      </c>
      <c r="E3507" s="19" t="e">
        <f>IF(D3507="", "",MATCH(D3507,'Approved Products List'!C$5:C$2890,0))</f>
        <v>#REF!</v>
      </c>
      <c r="F3507" s="21" t="e">
        <f>IF(D3507="", "",COUNTIF('Approved Products List'!C$5:C$2890,D3507))</f>
        <v>#REF!</v>
      </c>
    </row>
    <row r="3508" spans="2:6" x14ac:dyDescent="0.25">
      <c r="B3508" s="20">
        <f>(COUNTIF('Approved Products List'!C$5:C1864,'Approved Products List'!C1864)=1)*1</f>
        <v>0</v>
      </c>
      <c r="C3508" s="19"/>
      <c r="D3508" s="19" t="e">
        <f t="array" ref="D3508">IF(ROWS(D$6:D3508)&lt;=C$5,INDEX('Approved Products List'!$C$5:$C$2890,SMALL(IF($B$6:$B$4551=1,ROW($B$6:$B$4551)-ROW(B$6)+1),ROWS(D$6:D3508))),"")</f>
        <v>#REF!</v>
      </c>
      <c r="E3508" s="19" t="e">
        <f>IF(D3508="", "",MATCH(D3508,'Approved Products List'!C$5:C$2890,0))</f>
        <v>#REF!</v>
      </c>
      <c r="F3508" s="21" t="e">
        <f>IF(D3508="", "",COUNTIF('Approved Products List'!C$5:C$2890,D3508))</f>
        <v>#REF!</v>
      </c>
    </row>
    <row r="3509" spans="2:6" x14ac:dyDescent="0.25">
      <c r="B3509" s="20">
        <f>(COUNTIF('Approved Products List'!C$5:C1865,'Approved Products List'!C1865)=1)*1</f>
        <v>0</v>
      </c>
      <c r="C3509" s="19"/>
      <c r="D3509" s="19" t="e">
        <f t="array" ref="D3509">IF(ROWS(D$6:D3509)&lt;=C$5,INDEX('Approved Products List'!$C$5:$C$2890,SMALL(IF($B$6:$B$4551=1,ROW($B$6:$B$4551)-ROW(B$6)+1),ROWS(D$6:D3509))),"")</f>
        <v>#REF!</v>
      </c>
      <c r="E3509" s="19" t="e">
        <f>IF(D3509="", "",MATCH(D3509,'Approved Products List'!C$5:C$2890,0))</f>
        <v>#REF!</v>
      </c>
      <c r="F3509" s="21" t="e">
        <f>IF(D3509="", "",COUNTIF('Approved Products List'!C$5:C$2890,D3509))</f>
        <v>#REF!</v>
      </c>
    </row>
    <row r="3510" spans="2:6" x14ac:dyDescent="0.25">
      <c r="B3510" s="20">
        <f>(COUNTIF('Approved Products List'!C$5:C1866,'Approved Products List'!C1866)=1)*1</f>
        <v>0</v>
      </c>
      <c r="C3510" s="19"/>
      <c r="D3510" s="19" t="e">
        <f t="array" ref="D3510">IF(ROWS(D$6:D3510)&lt;=C$5,INDEX('Approved Products List'!$C$5:$C$2890,SMALL(IF($B$6:$B$4551=1,ROW($B$6:$B$4551)-ROW(B$6)+1),ROWS(D$6:D3510))),"")</f>
        <v>#REF!</v>
      </c>
      <c r="E3510" s="19" t="e">
        <f>IF(D3510="", "",MATCH(D3510,'Approved Products List'!C$5:C$2890,0))</f>
        <v>#REF!</v>
      </c>
      <c r="F3510" s="21" t="e">
        <f>IF(D3510="", "",COUNTIF('Approved Products List'!C$5:C$2890,D3510))</f>
        <v>#REF!</v>
      </c>
    </row>
    <row r="3511" spans="2:6" x14ac:dyDescent="0.25">
      <c r="B3511" s="20">
        <f>(COUNTIF('Approved Products List'!C$5:C1867,'Approved Products List'!C1867)=1)*1</f>
        <v>0</v>
      </c>
      <c r="C3511" s="19"/>
      <c r="D3511" s="19" t="e">
        <f t="array" ref="D3511">IF(ROWS(D$6:D3511)&lt;=C$5,INDEX('Approved Products List'!$C$5:$C$2890,SMALL(IF($B$6:$B$4551=1,ROW($B$6:$B$4551)-ROW(B$6)+1),ROWS(D$6:D3511))),"")</f>
        <v>#REF!</v>
      </c>
      <c r="E3511" s="19" t="e">
        <f>IF(D3511="", "",MATCH(D3511,'Approved Products List'!C$5:C$2890,0))</f>
        <v>#REF!</v>
      </c>
      <c r="F3511" s="21" t="e">
        <f>IF(D3511="", "",COUNTIF('Approved Products List'!C$5:C$2890,D3511))</f>
        <v>#REF!</v>
      </c>
    </row>
    <row r="3512" spans="2:6" x14ac:dyDescent="0.25">
      <c r="B3512" s="20">
        <f>(COUNTIF('Approved Products List'!C$5:C1868,'Approved Products List'!C1868)=1)*1</f>
        <v>0</v>
      </c>
      <c r="C3512" s="19"/>
      <c r="D3512" s="19" t="e">
        <f t="array" ref="D3512">IF(ROWS(D$6:D3512)&lt;=C$5,INDEX('Approved Products List'!$C$5:$C$2890,SMALL(IF($B$6:$B$4551=1,ROW($B$6:$B$4551)-ROW(B$6)+1),ROWS(D$6:D3512))),"")</f>
        <v>#REF!</v>
      </c>
      <c r="E3512" s="19" t="e">
        <f>IF(D3512="", "",MATCH(D3512,'Approved Products List'!C$5:C$2890,0))</f>
        <v>#REF!</v>
      </c>
      <c r="F3512" s="21" t="e">
        <f>IF(D3512="", "",COUNTIF('Approved Products List'!C$5:C$2890,D3512))</f>
        <v>#REF!</v>
      </c>
    </row>
    <row r="3513" spans="2:6" x14ac:dyDescent="0.25">
      <c r="B3513" s="20">
        <f>(COUNTIF('Approved Products List'!C$5:C1869,'Approved Products List'!C1869)=1)*1</f>
        <v>0</v>
      </c>
      <c r="C3513" s="19"/>
      <c r="D3513" s="19" t="e">
        <f t="array" ref="D3513">IF(ROWS(D$6:D3513)&lt;=C$5,INDEX('Approved Products List'!$C$5:$C$2890,SMALL(IF($B$6:$B$4551=1,ROW($B$6:$B$4551)-ROW(B$6)+1),ROWS(D$6:D3513))),"")</f>
        <v>#REF!</v>
      </c>
      <c r="E3513" s="19" t="e">
        <f>IF(D3513="", "",MATCH(D3513,'Approved Products List'!C$5:C$2890,0))</f>
        <v>#REF!</v>
      </c>
      <c r="F3513" s="21" t="e">
        <f>IF(D3513="", "",COUNTIF('Approved Products List'!C$5:C$2890,D3513))</f>
        <v>#REF!</v>
      </c>
    </row>
    <row r="3514" spans="2:6" x14ac:dyDescent="0.25">
      <c r="B3514" s="20">
        <f>(COUNTIF('Approved Products List'!C$5:C1870,'Approved Products List'!C1870)=1)*1</f>
        <v>0</v>
      </c>
      <c r="C3514" s="19"/>
      <c r="D3514" s="19" t="e">
        <f t="array" ref="D3514">IF(ROWS(D$6:D3514)&lt;=C$5,INDEX('Approved Products List'!$C$5:$C$2890,SMALL(IF($B$6:$B$4551=1,ROW($B$6:$B$4551)-ROW(B$6)+1),ROWS(D$6:D3514))),"")</f>
        <v>#REF!</v>
      </c>
      <c r="E3514" s="19" t="e">
        <f>IF(D3514="", "",MATCH(D3514,'Approved Products List'!C$5:C$2890,0))</f>
        <v>#REF!</v>
      </c>
      <c r="F3514" s="21" t="e">
        <f>IF(D3514="", "",COUNTIF('Approved Products List'!C$5:C$2890,D3514))</f>
        <v>#REF!</v>
      </c>
    </row>
    <row r="3515" spans="2:6" x14ac:dyDescent="0.25">
      <c r="B3515" s="20">
        <f>(COUNTIF('Approved Products List'!C$5:C1871,'Approved Products List'!C1871)=1)*1</f>
        <v>0</v>
      </c>
      <c r="C3515" s="19"/>
      <c r="D3515" s="19" t="e">
        <f t="array" ref="D3515">IF(ROWS(D$6:D3515)&lt;=C$5,INDEX('Approved Products List'!$C$5:$C$2890,SMALL(IF($B$6:$B$4551=1,ROW($B$6:$B$4551)-ROW(B$6)+1),ROWS(D$6:D3515))),"")</f>
        <v>#REF!</v>
      </c>
      <c r="E3515" s="19" t="e">
        <f>IF(D3515="", "",MATCH(D3515,'Approved Products List'!C$5:C$2890,0))</f>
        <v>#REF!</v>
      </c>
      <c r="F3515" s="21" t="e">
        <f>IF(D3515="", "",COUNTIF('Approved Products List'!C$5:C$2890,D3515))</f>
        <v>#REF!</v>
      </c>
    </row>
    <row r="3516" spans="2:6" x14ac:dyDescent="0.25">
      <c r="B3516" s="20">
        <f>(COUNTIF('Approved Products List'!C$5:C1872,'Approved Products List'!C1872)=1)*1</f>
        <v>0</v>
      </c>
      <c r="C3516" s="19"/>
      <c r="D3516" s="19" t="e">
        <f t="array" ref="D3516">IF(ROWS(D$6:D3516)&lt;=C$5,INDEX('Approved Products List'!$C$5:$C$2890,SMALL(IF($B$6:$B$4551=1,ROW($B$6:$B$4551)-ROW(B$6)+1),ROWS(D$6:D3516))),"")</f>
        <v>#REF!</v>
      </c>
      <c r="E3516" s="19" t="e">
        <f>IF(D3516="", "",MATCH(D3516,'Approved Products List'!C$5:C$2890,0))</f>
        <v>#REF!</v>
      </c>
      <c r="F3516" s="21" t="e">
        <f>IF(D3516="", "",COUNTIF('Approved Products List'!C$5:C$2890,D3516))</f>
        <v>#REF!</v>
      </c>
    </row>
    <row r="3517" spans="2:6" x14ac:dyDescent="0.25">
      <c r="B3517" s="20">
        <f>(COUNTIF('Approved Products List'!C$5:C1873,'Approved Products List'!C1873)=1)*1</f>
        <v>0</v>
      </c>
      <c r="C3517" s="19"/>
      <c r="D3517" s="19" t="e">
        <f t="array" ref="D3517">IF(ROWS(D$6:D3517)&lt;=C$5,INDEX('Approved Products List'!$C$5:$C$2890,SMALL(IF($B$6:$B$4551=1,ROW($B$6:$B$4551)-ROW(B$6)+1),ROWS(D$6:D3517))),"")</f>
        <v>#REF!</v>
      </c>
      <c r="E3517" s="19" t="e">
        <f>IF(D3517="", "",MATCH(D3517,'Approved Products List'!C$5:C$2890,0))</f>
        <v>#REF!</v>
      </c>
      <c r="F3517" s="21" t="e">
        <f>IF(D3517="", "",COUNTIF('Approved Products List'!C$5:C$2890,D3517))</f>
        <v>#REF!</v>
      </c>
    </row>
    <row r="3518" spans="2:6" x14ac:dyDescent="0.25">
      <c r="B3518" s="20">
        <f>(COUNTIF('Approved Products List'!C$5:C1874,'Approved Products List'!C1874)=1)*1</f>
        <v>0</v>
      </c>
      <c r="C3518" s="19"/>
      <c r="D3518" s="19" t="e">
        <f t="array" ref="D3518">IF(ROWS(D$6:D3518)&lt;=C$5,INDEX('Approved Products List'!$C$5:$C$2890,SMALL(IF($B$6:$B$4551=1,ROW($B$6:$B$4551)-ROW(B$6)+1),ROWS(D$6:D3518))),"")</f>
        <v>#REF!</v>
      </c>
      <c r="E3518" s="19" t="e">
        <f>IF(D3518="", "",MATCH(D3518,'Approved Products List'!C$5:C$2890,0))</f>
        <v>#REF!</v>
      </c>
      <c r="F3518" s="21" t="e">
        <f>IF(D3518="", "",COUNTIF('Approved Products List'!C$5:C$2890,D3518))</f>
        <v>#REF!</v>
      </c>
    </row>
    <row r="3519" spans="2:6" x14ac:dyDescent="0.25">
      <c r="B3519" s="20">
        <f>(COUNTIF('Approved Products List'!C$5:C1875,'Approved Products List'!C1875)=1)*1</f>
        <v>0</v>
      </c>
      <c r="C3519" s="19"/>
      <c r="D3519" s="19" t="e">
        <f t="array" ref="D3519">IF(ROWS(D$6:D3519)&lt;=C$5,INDEX('Approved Products List'!$C$5:$C$2890,SMALL(IF($B$6:$B$4551=1,ROW($B$6:$B$4551)-ROW(B$6)+1),ROWS(D$6:D3519))),"")</f>
        <v>#REF!</v>
      </c>
      <c r="E3519" s="19" t="e">
        <f>IF(D3519="", "",MATCH(D3519,'Approved Products List'!C$5:C$2890,0))</f>
        <v>#REF!</v>
      </c>
      <c r="F3519" s="21" t="e">
        <f>IF(D3519="", "",COUNTIF('Approved Products List'!C$5:C$2890,D3519))</f>
        <v>#REF!</v>
      </c>
    </row>
    <row r="3520" spans="2:6" x14ac:dyDescent="0.25">
      <c r="B3520" s="20">
        <f>(COUNTIF('Approved Products List'!C$5:C1876,'Approved Products List'!C1876)=1)*1</f>
        <v>0</v>
      </c>
      <c r="C3520" s="19"/>
      <c r="D3520" s="19" t="e">
        <f t="array" ref="D3520">IF(ROWS(D$6:D3520)&lt;=C$5,INDEX('Approved Products List'!$C$5:$C$2890,SMALL(IF($B$6:$B$4551=1,ROW($B$6:$B$4551)-ROW(B$6)+1),ROWS(D$6:D3520))),"")</f>
        <v>#REF!</v>
      </c>
      <c r="E3520" s="19" t="e">
        <f>IF(D3520="", "",MATCH(D3520,'Approved Products List'!C$5:C$2890,0))</f>
        <v>#REF!</v>
      </c>
      <c r="F3520" s="21" t="e">
        <f>IF(D3520="", "",COUNTIF('Approved Products List'!C$5:C$2890,D3520))</f>
        <v>#REF!</v>
      </c>
    </row>
    <row r="3521" spans="2:6" x14ac:dyDescent="0.25">
      <c r="B3521" s="20">
        <f>(COUNTIF('Approved Products List'!C$5:C1877,'Approved Products List'!C1877)=1)*1</f>
        <v>0</v>
      </c>
      <c r="C3521" s="19"/>
      <c r="D3521" s="19" t="e">
        <f t="array" ref="D3521">IF(ROWS(D$6:D3521)&lt;=C$5,INDEX('Approved Products List'!$C$5:$C$2890,SMALL(IF($B$6:$B$4551=1,ROW($B$6:$B$4551)-ROW(B$6)+1),ROWS(D$6:D3521))),"")</f>
        <v>#REF!</v>
      </c>
      <c r="E3521" s="19" t="e">
        <f>IF(D3521="", "",MATCH(D3521,'Approved Products List'!C$5:C$2890,0))</f>
        <v>#REF!</v>
      </c>
      <c r="F3521" s="21" t="e">
        <f>IF(D3521="", "",COUNTIF('Approved Products List'!C$5:C$2890,D3521))</f>
        <v>#REF!</v>
      </c>
    </row>
    <row r="3522" spans="2:6" x14ac:dyDescent="0.25">
      <c r="B3522" s="20">
        <f>(COUNTIF('Approved Products List'!C$5:C1878,'Approved Products List'!C1878)=1)*1</f>
        <v>0</v>
      </c>
      <c r="C3522" s="19"/>
      <c r="D3522" s="19" t="e">
        <f t="array" ref="D3522">IF(ROWS(D$6:D3522)&lt;=C$5,INDEX('Approved Products List'!$C$5:$C$2890,SMALL(IF($B$6:$B$4551=1,ROW($B$6:$B$4551)-ROW(B$6)+1),ROWS(D$6:D3522))),"")</f>
        <v>#REF!</v>
      </c>
      <c r="E3522" s="19" t="e">
        <f>IF(D3522="", "",MATCH(D3522,'Approved Products List'!C$5:C$2890,0))</f>
        <v>#REF!</v>
      </c>
      <c r="F3522" s="21" t="e">
        <f>IF(D3522="", "",COUNTIF('Approved Products List'!C$5:C$2890,D3522))</f>
        <v>#REF!</v>
      </c>
    </row>
    <row r="3523" spans="2:6" x14ac:dyDescent="0.25">
      <c r="B3523" s="20">
        <f>(COUNTIF('Approved Products List'!C$5:C1879,'Approved Products List'!C1879)=1)*1</f>
        <v>0</v>
      </c>
      <c r="C3523" s="19"/>
      <c r="D3523" s="19" t="e">
        <f t="array" ref="D3523">IF(ROWS(D$6:D3523)&lt;=C$5,INDEX('Approved Products List'!$C$5:$C$2890,SMALL(IF($B$6:$B$4551=1,ROW($B$6:$B$4551)-ROW(B$6)+1),ROWS(D$6:D3523))),"")</f>
        <v>#REF!</v>
      </c>
      <c r="E3523" s="19" t="e">
        <f>IF(D3523="", "",MATCH(D3523,'Approved Products List'!C$5:C$2890,0))</f>
        <v>#REF!</v>
      </c>
      <c r="F3523" s="21" t="e">
        <f>IF(D3523="", "",COUNTIF('Approved Products List'!C$5:C$2890,D3523))</f>
        <v>#REF!</v>
      </c>
    </row>
    <row r="3524" spans="2:6" x14ac:dyDescent="0.25">
      <c r="B3524" s="20">
        <f>(COUNTIF('Approved Products List'!C$5:C1880,'Approved Products List'!C1880)=1)*1</f>
        <v>0</v>
      </c>
      <c r="C3524" s="19"/>
      <c r="D3524" s="19" t="e">
        <f t="array" ref="D3524">IF(ROWS(D$6:D3524)&lt;=C$5,INDEX('Approved Products List'!$C$5:$C$2890,SMALL(IF($B$6:$B$4551=1,ROW($B$6:$B$4551)-ROW(B$6)+1),ROWS(D$6:D3524))),"")</f>
        <v>#REF!</v>
      </c>
      <c r="E3524" s="19" t="e">
        <f>IF(D3524="", "",MATCH(D3524,'Approved Products List'!C$5:C$2890,0))</f>
        <v>#REF!</v>
      </c>
      <c r="F3524" s="21" t="e">
        <f>IF(D3524="", "",COUNTIF('Approved Products List'!C$5:C$2890,D3524))</f>
        <v>#REF!</v>
      </c>
    </row>
    <row r="3525" spans="2:6" x14ac:dyDescent="0.25">
      <c r="B3525" s="20">
        <f>(COUNTIF('Approved Products List'!C$5:C1881,'Approved Products List'!C1881)=1)*1</f>
        <v>0</v>
      </c>
      <c r="C3525" s="19"/>
      <c r="D3525" s="19" t="e">
        <f t="array" ref="D3525">IF(ROWS(D$6:D3525)&lt;=C$5,INDEX('Approved Products List'!$C$5:$C$2890,SMALL(IF($B$6:$B$4551=1,ROW($B$6:$B$4551)-ROW(B$6)+1),ROWS(D$6:D3525))),"")</f>
        <v>#REF!</v>
      </c>
      <c r="E3525" s="19" t="e">
        <f>IF(D3525="", "",MATCH(D3525,'Approved Products List'!C$5:C$2890,0))</f>
        <v>#REF!</v>
      </c>
      <c r="F3525" s="21" t="e">
        <f>IF(D3525="", "",COUNTIF('Approved Products List'!C$5:C$2890,D3525))</f>
        <v>#REF!</v>
      </c>
    </row>
    <row r="3526" spans="2:6" x14ac:dyDescent="0.25">
      <c r="B3526" s="20">
        <f>(COUNTIF('Approved Products List'!C$5:C1882,'Approved Products List'!C1882)=1)*1</f>
        <v>0</v>
      </c>
      <c r="C3526" s="19"/>
      <c r="D3526" s="19" t="e">
        <f t="array" ref="D3526">IF(ROWS(D$6:D3526)&lt;=C$5,INDEX('Approved Products List'!$C$5:$C$2890,SMALL(IF($B$6:$B$4551=1,ROW($B$6:$B$4551)-ROW(B$6)+1),ROWS(D$6:D3526))),"")</f>
        <v>#REF!</v>
      </c>
      <c r="E3526" s="19" t="e">
        <f>IF(D3526="", "",MATCH(D3526,'Approved Products List'!C$5:C$2890,0))</f>
        <v>#REF!</v>
      </c>
      <c r="F3526" s="21" t="e">
        <f>IF(D3526="", "",COUNTIF('Approved Products List'!C$5:C$2890,D3526))</f>
        <v>#REF!</v>
      </c>
    </row>
    <row r="3527" spans="2:6" x14ac:dyDescent="0.25">
      <c r="B3527" s="20">
        <f>(COUNTIF('Approved Products List'!C$5:C1883,'Approved Products List'!C1883)=1)*1</f>
        <v>0</v>
      </c>
      <c r="C3527" s="19"/>
      <c r="D3527" s="19" t="e">
        <f t="array" ref="D3527">IF(ROWS(D$6:D3527)&lt;=C$5,INDEX('Approved Products List'!$C$5:$C$2890,SMALL(IF($B$6:$B$4551=1,ROW($B$6:$B$4551)-ROW(B$6)+1),ROWS(D$6:D3527))),"")</f>
        <v>#REF!</v>
      </c>
      <c r="E3527" s="19" t="e">
        <f>IF(D3527="", "",MATCH(D3527,'Approved Products List'!C$5:C$2890,0))</f>
        <v>#REF!</v>
      </c>
      <c r="F3527" s="21" t="e">
        <f>IF(D3527="", "",COUNTIF('Approved Products List'!C$5:C$2890,D3527))</f>
        <v>#REF!</v>
      </c>
    </row>
    <row r="3528" spans="2:6" x14ac:dyDescent="0.25">
      <c r="B3528" s="20">
        <f>(COUNTIF('Approved Products List'!C$5:C1884,'Approved Products List'!C1884)=1)*1</f>
        <v>0</v>
      </c>
      <c r="C3528" s="19"/>
      <c r="D3528" s="19" t="e">
        <f t="array" ref="D3528">IF(ROWS(D$6:D3528)&lt;=C$5,INDEX('Approved Products List'!$C$5:$C$2890,SMALL(IF($B$6:$B$4551=1,ROW($B$6:$B$4551)-ROW(B$6)+1),ROWS(D$6:D3528))),"")</f>
        <v>#REF!</v>
      </c>
      <c r="E3528" s="19" t="e">
        <f>IF(D3528="", "",MATCH(D3528,'Approved Products List'!C$5:C$2890,0))</f>
        <v>#REF!</v>
      </c>
      <c r="F3528" s="21" t="e">
        <f>IF(D3528="", "",COUNTIF('Approved Products List'!C$5:C$2890,D3528))</f>
        <v>#REF!</v>
      </c>
    </row>
    <row r="3529" spans="2:6" x14ac:dyDescent="0.25">
      <c r="B3529" s="20">
        <f>(COUNTIF('Approved Products List'!C$5:C1885,'Approved Products List'!C1885)=1)*1</f>
        <v>0</v>
      </c>
      <c r="C3529" s="19"/>
      <c r="D3529" s="19" t="e">
        <f t="array" ref="D3529">IF(ROWS(D$6:D3529)&lt;=C$5,INDEX('Approved Products List'!$C$5:$C$2890,SMALL(IF($B$6:$B$4551=1,ROW($B$6:$B$4551)-ROW(B$6)+1),ROWS(D$6:D3529))),"")</f>
        <v>#REF!</v>
      </c>
      <c r="E3529" s="19" t="e">
        <f>IF(D3529="", "",MATCH(D3529,'Approved Products List'!C$5:C$2890,0))</f>
        <v>#REF!</v>
      </c>
      <c r="F3529" s="21" t="e">
        <f>IF(D3529="", "",COUNTIF('Approved Products List'!C$5:C$2890,D3529))</f>
        <v>#REF!</v>
      </c>
    </row>
    <row r="3530" spans="2:6" x14ac:dyDescent="0.25">
      <c r="B3530" s="20">
        <f>(COUNTIF('Approved Products List'!C$5:C1886,'Approved Products List'!C1886)=1)*1</f>
        <v>0</v>
      </c>
      <c r="C3530" s="19"/>
      <c r="D3530" s="19" t="e">
        <f t="array" ref="D3530">IF(ROWS(D$6:D3530)&lt;=C$5,INDEX('Approved Products List'!$C$5:$C$2890,SMALL(IF($B$6:$B$4551=1,ROW($B$6:$B$4551)-ROW(B$6)+1),ROWS(D$6:D3530))),"")</f>
        <v>#REF!</v>
      </c>
      <c r="E3530" s="19" t="e">
        <f>IF(D3530="", "",MATCH(D3530,'Approved Products List'!C$5:C$2890,0))</f>
        <v>#REF!</v>
      </c>
      <c r="F3530" s="21" t="e">
        <f>IF(D3530="", "",COUNTIF('Approved Products List'!C$5:C$2890,D3530))</f>
        <v>#REF!</v>
      </c>
    </row>
    <row r="3531" spans="2:6" x14ac:dyDescent="0.25">
      <c r="B3531" s="20">
        <f>(COUNTIF('Approved Products List'!C$5:C1887,'Approved Products List'!C1887)=1)*1</f>
        <v>0</v>
      </c>
      <c r="C3531" s="19"/>
      <c r="D3531" s="19" t="e">
        <f t="array" ref="D3531">IF(ROWS(D$6:D3531)&lt;=C$5,INDEX('Approved Products List'!$C$5:$C$2890,SMALL(IF($B$6:$B$4551=1,ROW($B$6:$B$4551)-ROW(B$6)+1),ROWS(D$6:D3531))),"")</f>
        <v>#REF!</v>
      </c>
      <c r="E3531" s="19" t="e">
        <f>IF(D3531="", "",MATCH(D3531,'Approved Products List'!C$5:C$2890,0))</f>
        <v>#REF!</v>
      </c>
      <c r="F3531" s="21" t="e">
        <f>IF(D3531="", "",COUNTIF('Approved Products List'!C$5:C$2890,D3531))</f>
        <v>#REF!</v>
      </c>
    </row>
    <row r="3532" spans="2:6" x14ac:dyDescent="0.25">
      <c r="B3532" s="20">
        <f>(COUNTIF('Approved Products List'!C$5:C1888,'Approved Products List'!C1888)=1)*1</f>
        <v>0</v>
      </c>
      <c r="C3532" s="19"/>
      <c r="D3532" s="19" t="e">
        <f t="array" ref="D3532">IF(ROWS(D$6:D3532)&lt;=C$5,INDEX('Approved Products List'!$C$5:$C$2890,SMALL(IF($B$6:$B$4551=1,ROW($B$6:$B$4551)-ROW(B$6)+1),ROWS(D$6:D3532))),"")</f>
        <v>#REF!</v>
      </c>
      <c r="E3532" s="19" t="e">
        <f>IF(D3532="", "",MATCH(D3532,'Approved Products List'!C$5:C$2890,0))</f>
        <v>#REF!</v>
      </c>
      <c r="F3532" s="21" t="e">
        <f>IF(D3532="", "",COUNTIF('Approved Products List'!C$5:C$2890,D3532))</f>
        <v>#REF!</v>
      </c>
    </row>
    <row r="3533" spans="2:6" x14ac:dyDescent="0.25">
      <c r="B3533" s="20">
        <f>(COUNTIF('Approved Products List'!C$5:C1889,'Approved Products List'!C1889)=1)*1</f>
        <v>0</v>
      </c>
      <c r="C3533" s="19"/>
      <c r="D3533" s="19" t="e">
        <f t="array" ref="D3533">IF(ROWS(D$6:D3533)&lt;=C$5,INDEX('Approved Products List'!$C$5:$C$2890,SMALL(IF($B$6:$B$4551=1,ROW($B$6:$B$4551)-ROW(B$6)+1),ROWS(D$6:D3533))),"")</f>
        <v>#REF!</v>
      </c>
      <c r="E3533" s="19" t="e">
        <f>IF(D3533="", "",MATCH(D3533,'Approved Products List'!C$5:C$2890,0))</f>
        <v>#REF!</v>
      </c>
      <c r="F3533" s="21" t="e">
        <f>IF(D3533="", "",COUNTIF('Approved Products List'!C$5:C$2890,D3533))</f>
        <v>#REF!</v>
      </c>
    </row>
    <row r="3534" spans="2:6" x14ac:dyDescent="0.25">
      <c r="B3534" s="20">
        <f>(COUNTIF('Approved Products List'!C$5:C1890,'Approved Products List'!C1890)=1)*1</f>
        <v>0</v>
      </c>
      <c r="C3534" s="19"/>
      <c r="D3534" s="19" t="e">
        <f t="array" ref="D3534">IF(ROWS(D$6:D3534)&lt;=C$5,INDEX('Approved Products List'!$C$5:$C$2890,SMALL(IF($B$6:$B$4551=1,ROW($B$6:$B$4551)-ROW(B$6)+1),ROWS(D$6:D3534))),"")</f>
        <v>#REF!</v>
      </c>
      <c r="E3534" s="19" t="e">
        <f>IF(D3534="", "",MATCH(D3534,'Approved Products List'!C$5:C$2890,0))</f>
        <v>#REF!</v>
      </c>
      <c r="F3534" s="21" t="e">
        <f>IF(D3534="", "",COUNTIF('Approved Products List'!C$5:C$2890,D3534))</f>
        <v>#REF!</v>
      </c>
    </row>
    <row r="3535" spans="2:6" x14ac:dyDescent="0.25">
      <c r="B3535" s="20">
        <f>(COUNTIF('Approved Products List'!C$5:C1891,'Approved Products List'!C1891)=1)*1</f>
        <v>0</v>
      </c>
      <c r="C3535" s="19"/>
      <c r="D3535" s="19" t="e">
        <f t="array" ref="D3535">IF(ROWS(D$6:D3535)&lt;=C$5,INDEX('Approved Products List'!$C$5:$C$2890,SMALL(IF($B$6:$B$4551=1,ROW($B$6:$B$4551)-ROW(B$6)+1),ROWS(D$6:D3535))),"")</f>
        <v>#REF!</v>
      </c>
      <c r="E3535" s="19" t="e">
        <f>IF(D3535="", "",MATCH(D3535,'Approved Products List'!C$5:C$2890,0))</f>
        <v>#REF!</v>
      </c>
      <c r="F3535" s="21" t="e">
        <f>IF(D3535="", "",COUNTIF('Approved Products List'!C$5:C$2890,D3535))</f>
        <v>#REF!</v>
      </c>
    </row>
    <row r="3536" spans="2:6" x14ac:dyDescent="0.25">
      <c r="B3536" s="20">
        <f>(COUNTIF('Approved Products List'!C$5:C1892,'Approved Products List'!C1892)=1)*1</f>
        <v>0</v>
      </c>
      <c r="C3536" s="19"/>
      <c r="D3536" s="19" t="e">
        <f t="array" ref="D3536">IF(ROWS(D$6:D3536)&lt;=C$5,INDEX('Approved Products List'!$C$5:$C$2890,SMALL(IF($B$6:$B$4551=1,ROW($B$6:$B$4551)-ROW(B$6)+1),ROWS(D$6:D3536))),"")</f>
        <v>#REF!</v>
      </c>
      <c r="E3536" s="19" t="e">
        <f>IF(D3536="", "",MATCH(D3536,'Approved Products List'!C$5:C$2890,0))</f>
        <v>#REF!</v>
      </c>
      <c r="F3536" s="21" t="e">
        <f>IF(D3536="", "",COUNTIF('Approved Products List'!C$5:C$2890,D3536))</f>
        <v>#REF!</v>
      </c>
    </row>
    <row r="3537" spans="2:6" x14ac:dyDescent="0.25">
      <c r="B3537" s="20">
        <f>(COUNTIF('Approved Products List'!C$5:C1893,'Approved Products List'!C1893)=1)*1</f>
        <v>0</v>
      </c>
      <c r="C3537" s="19"/>
      <c r="D3537" s="19" t="e">
        <f t="array" ref="D3537">IF(ROWS(D$6:D3537)&lt;=C$5,INDEX('Approved Products List'!$C$5:$C$2890,SMALL(IF($B$6:$B$4551=1,ROW($B$6:$B$4551)-ROW(B$6)+1),ROWS(D$6:D3537))),"")</f>
        <v>#REF!</v>
      </c>
      <c r="E3537" s="19" t="e">
        <f>IF(D3537="", "",MATCH(D3537,'Approved Products List'!C$5:C$2890,0))</f>
        <v>#REF!</v>
      </c>
      <c r="F3537" s="21" t="e">
        <f>IF(D3537="", "",COUNTIF('Approved Products List'!C$5:C$2890,D3537))</f>
        <v>#REF!</v>
      </c>
    </row>
    <row r="3538" spans="2:6" x14ac:dyDescent="0.25">
      <c r="B3538" s="20">
        <f>(COUNTIF('Approved Products List'!C$5:C1894,'Approved Products List'!C1894)=1)*1</f>
        <v>0</v>
      </c>
      <c r="C3538" s="19"/>
      <c r="D3538" s="19" t="e">
        <f t="array" ref="D3538">IF(ROWS(D$6:D3538)&lt;=C$5,INDEX('Approved Products List'!$C$5:$C$2890,SMALL(IF($B$6:$B$4551=1,ROW($B$6:$B$4551)-ROW(B$6)+1),ROWS(D$6:D3538))),"")</f>
        <v>#REF!</v>
      </c>
      <c r="E3538" s="19" t="e">
        <f>IF(D3538="", "",MATCH(D3538,'Approved Products List'!C$5:C$2890,0))</f>
        <v>#REF!</v>
      </c>
      <c r="F3538" s="21" t="e">
        <f>IF(D3538="", "",COUNTIF('Approved Products List'!C$5:C$2890,D3538))</f>
        <v>#REF!</v>
      </c>
    </row>
    <row r="3539" spans="2:6" x14ac:dyDescent="0.25">
      <c r="B3539" s="20">
        <f>(COUNTIF('Approved Products List'!C$5:C1895,'Approved Products List'!C1895)=1)*1</f>
        <v>0</v>
      </c>
      <c r="C3539" s="19"/>
      <c r="D3539" s="19" t="e">
        <f t="array" ref="D3539">IF(ROWS(D$6:D3539)&lt;=C$5,INDEX('Approved Products List'!$C$5:$C$2890,SMALL(IF($B$6:$B$4551=1,ROW($B$6:$B$4551)-ROW(B$6)+1),ROWS(D$6:D3539))),"")</f>
        <v>#REF!</v>
      </c>
      <c r="E3539" s="19" t="e">
        <f>IF(D3539="", "",MATCH(D3539,'Approved Products List'!C$5:C$2890,0))</f>
        <v>#REF!</v>
      </c>
      <c r="F3539" s="21" t="e">
        <f>IF(D3539="", "",COUNTIF('Approved Products List'!C$5:C$2890,D3539))</f>
        <v>#REF!</v>
      </c>
    </row>
    <row r="3540" spans="2:6" x14ac:dyDescent="0.25">
      <c r="B3540" s="20">
        <f>(COUNTIF('Approved Products List'!C$5:C1896,'Approved Products List'!C1896)=1)*1</f>
        <v>0</v>
      </c>
      <c r="C3540" s="19"/>
      <c r="D3540" s="19" t="e">
        <f t="array" ref="D3540">IF(ROWS(D$6:D3540)&lt;=C$5,INDEX('Approved Products List'!$C$5:$C$2890,SMALL(IF($B$6:$B$4551=1,ROW($B$6:$B$4551)-ROW(B$6)+1),ROWS(D$6:D3540))),"")</f>
        <v>#REF!</v>
      </c>
      <c r="E3540" s="19" t="e">
        <f>IF(D3540="", "",MATCH(D3540,'Approved Products List'!C$5:C$2890,0))</f>
        <v>#REF!</v>
      </c>
      <c r="F3540" s="21" t="e">
        <f>IF(D3540="", "",COUNTIF('Approved Products List'!C$5:C$2890,D3540))</f>
        <v>#REF!</v>
      </c>
    </row>
    <row r="3541" spans="2:6" x14ac:dyDescent="0.25">
      <c r="B3541" s="20">
        <f>(COUNTIF('Approved Products List'!C$5:C1897,'Approved Products List'!C1897)=1)*1</f>
        <v>0</v>
      </c>
      <c r="C3541" s="19"/>
      <c r="D3541" s="19" t="e">
        <f t="array" ref="D3541">IF(ROWS(D$6:D3541)&lt;=C$5,INDEX('Approved Products List'!$C$5:$C$2890,SMALL(IF($B$6:$B$4551=1,ROW($B$6:$B$4551)-ROW(B$6)+1),ROWS(D$6:D3541))),"")</f>
        <v>#REF!</v>
      </c>
      <c r="E3541" s="19" t="e">
        <f>IF(D3541="", "",MATCH(D3541,'Approved Products List'!C$5:C$2890,0))</f>
        <v>#REF!</v>
      </c>
      <c r="F3541" s="21" t="e">
        <f>IF(D3541="", "",COUNTIF('Approved Products List'!C$5:C$2890,D3541))</f>
        <v>#REF!</v>
      </c>
    </row>
    <row r="3542" spans="2:6" x14ac:dyDescent="0.25">
      <c r="B3542" s="20">
        <f>(COUNTIF('Approved Products List'!C$5:C1898,'Approved Products List'!C1898)=1)*1</f>
        <v>0</v>
      </c>
      <c r="C3542" s="19"/>
      <c r="D3542" s="19" t="e">
        <f t="array" ref="D3542">IF(ROWS(D$6:D3542)&lt;=C$5,INDEX('Approved Products List'!$C$5:$C$2890,SMALL(IF($B$6:$B$4551=1,ROW($B$6:$B$4551)-ROW(B$6)+1),ROWS(D$6:D3542))),"")</f>
        <v>#REF!</v>
      </c>
      <c r="E3542" s="19" t="e">
        <f>IF(D3542="", "",MATCH(D3542,'Approved Products List'!C$5:C$2890,0))</f>
        <v>#REF!</v>
      </c>
      <c r="F3542" s="21" t="e">
        <f>IF(D3542="", "",COUNTIF('Approved Products List'!C$5:C$2890,D3542))</f>
        <v>#REF!</v>
      </c>
    </row>
    <row r="3543" spans="2:6" x14ac:dyDescent="0.25">
      <c r="B3543" s="20">
        <f>(COUNTIF('Approved Products List'!C$5:C1899,'Approved Products List'!C1899)=1)*1</f>
        <v>0</v>
      </c>
      <c r="C3543" s="19"/>
      <c r="D3543" s="19" t="e">
        <f t="array" ref="D3543">IF(ROWS(D$6:D3543)&lt;=C$5,INDEX('Approved Products List'!$C$5:$C$2890,SMALL(IF($B$6:$B$4551=1,ROW($B$6:$B$4551)-ROW(B$6)+1),ROWS(D$6:D3543))),"")</f>
        <v>#REF!</v>
      </c>
      <c r="E3543" s="19" t="e">
        <f>IF(D3543="", "",MATCH(D3543,'Approved Products List'!C$5:C$2890,0))</f>
        <v>#REF!</v>
      </c>
      <c r="F3543" s="21" t="e">
        <f>IF(D3543="", "",COUNTIF('Approved Products List'!C$5:C$2890,D3543))</f>
        <v>#REF!</v>
      </c>
    </row>
    <row r="3544" spans="2:6" x14ac:dyDescent="0.25">
      <c r="B3544" s="20">
        <f>(COUNTIF('Approved Products List'!C$5:C1900,'Approved Products List'!C1900)=1)*1</f>
        <v>0</v>
      </c>
      <c r="C3544" s="19"/>
      <c r="D3544" s="19" t="e">
        <f t="array" ref="D3544">IF(ROWS(D$6:D3544)&lt;=C$5,INDEX('Approved Products List'!$C$5:$C$2890,SMALL(IF($B$6:$B$4551=1,ROW($B$6:$B$4551)-ROW(B$6)+1),ROWS(D$6:D3544))),"")</f>
        <v>#REF!</v>
      </c>
      <c r="E3544" s="19" t="e">
        <f>IF(D3544="", "",MATCH(D3544,'Approved Products List'!C$5:C$2890,0))</f>
        <v>#REF!</v>
      </c>
      <c r="F3544" s="21" t="e">
        <f>IF(D3544="", "",COUNTIF('Approved Products List'!C$5:C$2890,D3544))</f>
        <v>#REF!</v>
      </c>
    </row>
    <row r="3545" spans="2:6" x14ac:dyDescent="0.25">
      <c r="B3545" s="20">
        <f>(COUNTIF('Approved Products List'!C$5:C1901,'Approved Products List'!C1901)=1)*1</f>
        <v>0</v>
      </c>
      <c r="C3545" s="19"/>
      <c r="D3545" s="19" t="e">
        <f t="array" ref="D3545">IF(ROWS(D$6:D3545)&lt;=C$5,INDEX('Approved Products List'!$C$5:$C$2890,SMALL(IF($B$6:$B$4551=1,ROW($B$6:$B$4551)-ROW(B$6)+1),ROWS(D$6:D3545))),"")</f>
        <v>#REF!</v>
      </c>
      <c r="E3545" s="19" t="e">
        <f>IF(D3545="", "",MATCH(D3545,'Approved Products List'!C$5:C$2890,0))</f>
        <v>#REF!</v>
      </c>
      <c r="F3545" s="21" t="e">
        <f>IF(D3545="", "",COUNTIF('Approved Products List'!C$5:C$2890,D3545))</f>
        <v>#REF!</v>
      </c>
    </row>
    <row r="3546" spans="2:6" x14ac:dyDescent="0.25">
      <c r="B3546" s="20">
        <f>(COUNTIF('Approved Products List'!C$5:C1902,'Approved Products List'!C1902)=1)*1</f>
        <v>0</v>
      </c>
      <c r="C3546" s="19"/>
      <c r="D3546" s="19" t="e">
        <f t="array" ref="D3546">IF(ROWS(D$6:D3546)&lt;=C$5,INDEX('Approved Products List'!$C$5:$C$2890,SMALL(IF($B$6:$B$4551=1,ROW($B$6:$B$4551)-ROW(B$6)+1),ROWS(D$6:D3546))),"")</f>
        <v>#REF!</v>
      </c>
      <c r="E3546" s="19" t="e">
        <f>IF(D3546="", "",MATCH(D3546,'Approved Products List'!C$5:C$2890,0))</f>
        <v>#REF!</v>
      </c>
      <c r="F3546" s="21" t="e">
        <f>IF(D3546="", "",COUNTIF('Approved Products List'!C$5:C$2890,D3546))</f>
        <v>#REF!</v>
      </c>
    </row>
    <row r="3547" spans="2:6" x14ac:dyDescent="0.25">
      <c r="B3547" s="20">
        <f>(COUNTIF('Approved Products List'!C$5:C1903,'Approved Products List'!C1903)=1)*1</f>
        <v>0</v>
      </c>
      <c r="C3547" s="19"/>
      <c r="D3547" s="19" t="e">
        <f t="array" ref="D3547">IF(ROWS(D$6:D3547)&lt;=C$5,INDEX('Approved Products List'!$C$5:$C$2890,SMALL(IF($B$6:$B$4551=1,ROW($B$6:$B$4551)-ROW(B$6)+1),ROWS(D$6:D3547))),"")</f>
        <v>#REF!</v>
      </c>
      <c r="E3547" s="19" t="e">
        <f>IF(D3547="", "",MATCH(D3547,'Approved Products List'!C$5:C$2890,0))</f>
        <v>#REF!</v>
      </c>
      <c r="F3547" s="21" t="e">
        <f>IF(D3547="", "",COUNTIF('Approved Products List'!C$5:C$2890,D3547))</f>
        <v>#REF!</v>
      </c>
    </row>
    <row r="3548" spans="2:6" x14ac:dyDescent="0.25">
      <c r="B3548" s="20">
        <f>(COUNTIF('Approved Products List'!C$5:C1904,'Approved Products List'!C1904)=1)*1</f>
        <v>0</v>
      </c>
      <c r="C3548" s="19"/>
      <c r="D3548" s="19" t="e">
        <f t="array" ref="D3548">IF(ROWS(D$6:D3548)&lt;=C$5,INDEX('Approved Products List'!$C$5:$C$2890,SMALL(IF($B$6:$B$4551=1,ROW($B$6:$B$4551)-ROW(B$6)+1),ROWS(D$6:D3548))),"")</f>
        <v>#REF!</v>
      </c>
      <c r="E3548" s="19" t="e">
        <f>IF(D3548="", "",MATCH(D3548,'Approved Products List'!C$5:C$2890,0))</f>
        <v>#REF!</v>
      </c>
      <c r="F3548" s="21" t="e">
        <f>IF(D3548="", "",COUNTIF('Approved Products List'!C$5:C$2890,D3548))</f>
        <v>#REF!</v>
      </c>
    </row>
    <row r="3549" spans="2:6" x14ac:dyDescent="0.25">
      <c r="B3549" s="20">
        <f>(COUNTIF('Approved Products List'!C$5:C1905,'Approved Products List'!C1905)=1)*1</f>
        <v>0</v>
      </c>
      <c r="C3549" s="19"/>
      <c r="D3549" s="19" t="e">
        <f t="array" ref="D3549">IF(ROWS(D$6:D3549)&lt;=C$5,INDEX('Approved Products List'!$C$5:$C$2890,SMALL(IF($B$6:$B$4551=1,ROW($B$6:$B$4551)-ROW(B$6)+1),ROWS(D$6:D3549))),"")</f>
        <v>#REF!</v>
      </c>
      <c r="E3549" s="19" t="e">
        <f>IF(D3549="", "",MATCH(D3549,'Approved Products List'!C$5:C$2890,0))</f>
        <v>#REF!</v>
      </c>
      <c r="F3549" s="21" t="e">
        <f>IF(D3549="", "",COUNTIF('Approved Products List'!C$5:C$2890,D3549))</f>
        <v>#REF!</v>
      </c>
    </row>
    <row r="3550" spans="2:6" x14ac:dyDescent="0.25">
      <c r="B3550" s="20">
        <f>(COUNTIF('Approved Products List'!C$5:C1906,'Approved Products List'!C1906)=1)*1</f>
        <v>0</v>
      </c>
      <c r="C3550" s="19"/>
      <c r="D3550" s="19" t="e">
        <f t="array" ref="D3550">IF(ROWS(D$6:D3550)&lt;=C$5,INDEX('Approved Products List'!$C$5:$C$2890,SMALL(IF($B$6:$B$4551=1,ROW($B$6:$B$4551)-ROW(B$6)+1),ROWS(D$6:D3550))),"")</f>
        <v>#REF!</v>
      </c>
      <c r="E3550" s="19" t="e">
        <f>IF(D3550="", "",MATCH(D3550,'Approved Products List'!C$5:C$2890,0))</f>
        <v>#REF!</v>
      </c>
      <c r="F3550" s="21" t="e">
        <f>IF(D3550="", "",COUNTIF('Approved Products List'!C$5:C$2890,D3550))</f>
        <v>#REF!</v>
      </c>
    </row>
    <row r="3551" spans="2:6" x14ac:dyDescent="0.25">
      <c r="B3551" s="20">
        <f>(COUNTIF('Approved Products List'!C$5:C1907,'Approved Products List'!C1907)=1)*1</f>
        <v>0</v>
      </c>
      <c r="C3551" s="19"/>
      <c r="D3551" s="19" t="e">
        <f t="array" ref="D3551">IF(ROWS(D$6:D3551)&lt;=C$5,INDEX('Approved Products List'!$C$5:$C$2890,SMALL(IF($B$6:$B$4551=1,ROW($B$6:$B$4551)-ROW(B$6)+1),ROWS(D$6:D3551))),"")</f>
        <v>#REF!</v>
      </c>
      <c r="E3551" s="19" t="e">
        <f>IF(D3551="", "",MATCH(D3551,'Approved Products List'!C$5:C$2890,0))</f>
        <v>#REF!</v>
      </c>
      <c r="F3551" s="21" t="e">
        <f>IF(D3551="", "",COUNTIF('Approved Products List'!C$5:C$2890,D3551))</f>
        <v>#REF!</v>
      </c>
    </row>
    <row r="3552" spans="2:6" x14ac:dyDescent="0.25">
      <c r="B3552" s="20">
        <f>(COUNTIF('Approved Products List'!C$5:C1908,'Approved Products List'!C1908)=1)*1</f>
        <v>0</v>
      </c>
      <c r="C3552" s="19"/>
      <c r="D3552" s="19" t="e">
        <f t="array" ref="D3552">IF(ROWS(D$6:D3552)&lt;=C$5,INDEX('Approved Products List'!$C$5:$C$2890,SMALL(IF($B$6:$B$4551=1,ROW($B$6:$B$4551)-ROW(B$6)+1),ROWS(D$6:D3552))),"")</f>
        <v>#REF!</v>
      </c>
      <c r="E3552" s="19" t="e">
        <f>IF(D3552="", "",MATCH(D3552,'Approved Products List'!C$5:C$2890,0))</f>
        <v>#REF!</v>
      </c>
      <c r="F3552" s="21" t="e">
        <f>IF(D3552="", "",COUNTIF('Approved Products List'!C$5:C$2890,D3552))</f>
        <v>#REF!</v>
      </c>
    </row>
    <row r="3553" spans="2:6" x14ac:dyDescent="0.25">
      <c r="B3553" s="20">
        <f>(COUNTIF('Approved Products List'!C$5:C1909,'Approved Products List'!C1909)=1)*1</f>
        <v>0</v>
      </c>
      <c r="C3553" s="19"/>
      <c r="D3553" s="19" t="e">
        <f t="array" ref="D3553">IF(ROWS(D$6:D3553)&lt;=C$5,INDEX('Approved Products List'!$C$5:$C$2890,SMALL(IF($B$6:$B$4551=1,ROW($B$6:$B$4551)-ROW(B$6)+1),ROWS(D$6:D3553))),"")</f>
        <v>#REF!</v>
      </c>
      <c r="E3553" s="19" t="e">
        <f>IF(D3553="", "",MATCH(D3553,'Approved Products List'!C$5:C$2890,0))</f>
        <v>#REF!</v>
      </c>
      <c r="F3553" s="21" t="e">
        <f>IF(D3553="", "",COUNTIF('Approved Products List'!C$5:C$2890,D3553))</f>
        <v>#REF!</v>
      </c>
    </row>
    <row r="3554" spans="2:6" x14ac:dyDescent="0.25">
      <c r="B3554" s="20">
        <f>(COUNTIF('Approved Products List'!C$5:C1910,'Approved Products List'!C1910)=1)*1</f>
        <v>0</v>
      </c>
      <c r="C3554" s="19"/>
      <c r="D3554" s="19" t="e">
        <f t="array" ref="D3554">IF(ROWS(D$6:D3554)&lt;=C$5,INDEX('Approved Products List'!$C$5:$C$2890,SMALL(IF($B$6:$B$4551=1,ROW($B$6:$B$4551)-ROW(B$6)+1),ROWS(D$6:D3554))),"")</f>
        <v>#REF!</v>
      </c>
      <c r="E3554" s="19" t="e">
        <f>IF(D3554="", "",MATCH(D3554,'Approved Products List'!C$5:C$2890,0))</f>
        <v>#REF!</v>
      </c>
      <c r="F3554" s="21" t="e">
        <f>IF(D3554="", "",COUNTIF('Approved Products List'!C$5:C$2890,D3554))</f>
        <v>#REF!</v>
      </c>
    </row>
    <row r="3555" spans="2:6" x14ac:dyDescent="0.25">
      <c r="B3555" s="20">
        <f>(COUNTIF('Approved Products List'!C$5:C1911,'Approved Products List'!C1911)=1)*1</f>
        <v>0</v>
      </c>
      <c r="C3555" s="19"/>
      <c r="D3555" s="19" t="e">
        <f t="array" ref="D3555">IF(ROWS(D$6:D3555)&lt;=C$5,INDEX('Approved Products List'!$C$5:$C$2890,SMALL(IF($B$6:$B$4551=1,ROW($B$6:$B$4551)-ROW(B$6)+1),ROWS(D$6:D3555))),"")</f>
        <v>#REF!</v>
      </c>
      <c r="E3555" s="19" t="e">
        <f>IF(D3555="", "",MATCH(D3555,'Approved Products List'!C$5:C$2890,0))</f>
        <v>#REF!</v>
      </c>
      <c r="F3555" s="21" t="e">
        <f>IF(D3555="", "",COUNTIF('Approved Products List'!C$5:C$2890,D3555))</f>
        <v>#REF!</v>
      </c>
    </row>
    <row r="3556" spans="2:6" x14ac:dyDescent="0.25">
      <c r="B3556" s="20">
        <f>(COUNTIF('Approved Products List'!C$5:C1912,'Approved Products List'!C1912)=1)*1</f>
        <v>0</v>
      </c>
      <c r="C3556" s="19"/>
      <c r="D3556" s="19" t="e">
        <f t="array" ref="D3556">IF(ROWS(D$6:D3556)&lt;=C$5,INDEX('Approved Products List'!$C$5:$C$2890,SMALL(IF($B$6:$B$4551=1,ROW($B$6:$B$4551)-ROW(B$6)+1),ROWS(D$6:D3556))),"")</f>
        <v>#REF!</v>
      </c>
      <c r="E3556" s="19" t="e">
        <f>IF(D3556="", "",MATCH(D3556,'Approved Products List'!C$5:C$2890,0))</f>
        <v>#REF!</v>
      </c>
      <c r="F3556" s="21" t="e">
        <f>IF(D3556="", "",COUNTIF('Approved Products List'!C$5:C$2890,D3556))</f>
        <v>#REF!</v>
      </c>
    </row>
    <row r="3557" spans="2:6" x14ac:dyDescent="0.25">
      <c r="B3557" s="20">
        <f>(COUNTIF('Approved Products List'!C$5:C1913,'Approved Products List'!C1913)=1)*1</f>
        <v>0</v>
      </c>
      <c r="C3557" s="19"/>
      <c r="D3557" s="19" t="e">
        <f t="array" ref="D3557">IF(ROWS(D$6:D3557)&lt;=C$5,INDEX('Approved Products List'!$C$5:$C$2890,SMALL(IF($B$6:$B$4551=1,ROW($B$6:$B$4551)-ROW(B$6)+1),ROWS(D$6:D3557))),"")</f>
        <v>#REF!</v>
      </c>
      <c r="E3557" s="19" t="e">
        <f>IF(D3557="", "",MATCH(D3557,'Approved Products List'!C$5:C$2890,0))</f>
        <v>#REF!</v>
      </c>
      <c r="F3557" s="21" t="e">
        <f>IF(D3557="", "",COUNTIF('Approved Products List'!C$5:C$2890,D3557))</f>
        <v>#REF!</v>
      </c>
    </row>
    <row r="3558" spans="2:6" x14ac:dyDescent="0.25">
      <c r="B3558" s="20">
        <f>(COUNTIF('Approved Products List'!C$5:C1914,'Approved Products List'!C1914)=1)*1</f>
        <v>0</v>
      </c>
      <c r="C3558" s="19"/>
      <c r="D3558" s="19" t="e">
        <f t="array" ref="D3558">IF(ROWS(D$6:D3558)&lt;=C$5,INDEX('Approved Products List'!$C$5:$C$2890,SMALL(IF($B$6:$B$4551=1,ROW($B$6:$B$4551)-ROW(B$6)+1),ROWS(D$6:D3558))),"")</f>
        <v>#REF!</v>
      </c>
      <c r="E3558" s="19" t="e">
        <f>IF(D3558="", "",MATCH(D3558,'Approved Products List'!C$5:C$2890,0))</f>
        <v>#REF!</v>
      </c>
      <c r="F3558" s="21" t="e">
        <f>IF(D3558="", "",COUNTIF('Approved Products List'!C$5:C$2890,D3558))</f>
        <v>#REF!</v>
      </c>
    </row>
    <row r="3559" spans="2:6" x14ac:dyDescent="0.25">
      <c r="B3559" s="20">
        <f>(COUNTIF('Approved Products List'!C$5:C1915,'Approved Products List'!C1915)=1)*1</f>
        <v>0</v>
      </c>
      <c r="C3559" s="19"/>
      <c r="D3559" s="19" t="e">
        <f t="array" ref="D3559">IF(ROWS(D$6:D3559)&lt;=C$5,INDEX('Approved Products List'!$C$5:$C$2890,SMALL(IF($B$6:$B$4551=1,ROW($B$6:$B$4551)-ROW(B$6)+1),ROWS(D$6:D3559))),"")</f>
        <v>#REF!</v>
      </c>
      <c r="E3559" s="19" t="e">
        <f>IF(D3559="", "",MATCH(D3559,'Approved Products List'!C$5:C$2890,0))</f>
        <v>#REF!</v>
      </c>
      <c r="F3559" s="21" t="e">
        <f>IF(D3559="", "",COUNTIF('Approved Products List'!C$5:C$2890,D3559))</f>
        <v>#REF!</v>
      </c>
    </row>
    <row r="3560" spans="2:6" x14ac:dyDescent="0.25">
      <c r="B3560" s="20">
        <f>(COUNTIF('Approved Products List'!C$5:C1916,'Approved Products List'!C1916)=1)*1</f>
        <v>0</v>
      </c>
      <c r="C3560" s="19"/>
      <c r="D3560" s="19" t="e">
        <f t="array" ref="D3560">IF(ROWS(D$6:D3560)&lt;=C$5,INDEX('Approved Products List'!$C$5:$C$2890,SMALL(IF($B$6:$B$4551=1,ROW($B$6:$B$4551)-ROW(B$6)+1),ROWS(D$6:D3560))),"")</f>
        <v>#REF!</v>
      </c>
      <c r="E3560" s="19" t="e">
        <f>IF(D3560="", "",MATCH(D3560,'Approved Products List'!C$5:C$2890,0))</f>
        <v>#REF!</v>
      </c>
      <c r="F3560" s="21" t="e">
        <f>IF(D3560="", "",COUNTIF('Approved Products List'!C$5:C$2890,D3560))</f>
        <v>#REF!</v>
      </c>
    </row>
    <row r="3561" spans="2:6" x14ac:dyDescent="0.25">
      <c r="B3561" s="20">
        <f>(COUNTIF('Approved Products List'!C$5:C1917,'Approved Products List'!C1917)=1)*1</f>
        <v>0</v>
      </c>
      <c r="C3561" s="19"/>
      <c r="D3561" s="19" t="e">
        <f t="array" ref="D3561">IF(ROWS(D$6:D3561)&lt;=C$5,INDEX('Approved Products List'!$C$5:$C$2890,SMALL(IF($B$6:$B$4551=1,ROW($B$6:$B$4551)-ROW(B$6)+1),ROWS(D$6:D3561))),"")</f>
        <v>#REF!</v>
      </c>
      <c r="E3561" s="19" t="e">
        <f>IF(D3561="", "",MATCH(D3561,'Approved Products List'!C$5:C$2890,0))</f>
        <v>#REF!</v>
      </c>
      <c r="F3561" s="21" t="e">
        <f>IF(D3561="", "",COUNTIF('Approved Products List'!C$5:C$2890,D3561))</f>
        <v>#REF!</v>
      </c>
    </row>
    <row r="3562" spans="2:6" x14ac:dyDescent="0.25">
      <c r="B3562" s="20">
        <f>(COUNTIF('Approved Products List'!C$5:C1918,'Approved Products List'!C1918)=1)*1</f>
        <v>0</v>
      </c>
      <c r="C3562" s="19"/>
      <c r="D3562" s="19" t="e">
        <f t="array" ref="D3562">IF(ROWS(D$6:D3562)&lt;=C$5,INDEX('Approved Products List'!$C$5:$C$2890,SMALL(IF($B$6:$B$4551=1,ROW($B$6:$B$4551)-ROW(B$6)+1),ROWS(D$6:D3562))),"")</f>
        <v>#REF!</v>
      </c>
      <c r="E3562" s="19" t="e">
        <f>IF(D3562="", "",MATCH(D3562,'Approved Products List'!C$5:C$2890,0))</f>
        <v>#REF!</v>
      </c>
      <c r="F3562" s="21" t="e">
        <f>IF(D3562="", "",COUNTIF('Approved Products List'!C$5:C$2890,D3562))</f>
        <v>#REF!</v>
      </c>
    </row>
    <row r="3563" spans="2:6" x14ac:dyDescent="0.25">
      <c r="B3563" s="20">
        <f>(COUNTIF('Approved Products List'!C$5:C1919,'Approved Products List'!C1919)=1)*1</f>
        <v>0</v>
      </c>
      <c r="C3563" s="19"/>
      <c r="D3563" s="19" t="e">
        <f t="array" ref="D3563">IF(ROWS(D$6:D3563)&lt;=C$5,INDEX('Approved Products List'!$C$5:$C$2890,SMALL(IF($B$6:$B$4551=1,ROW($B$6:$B$4551)-ROW(B$6)+1),ROWS(D$6:D3563))),"")</f>
        <v>#REF!</v>
      </c>
      <c r="E3563" s="19" t="e">
        <f>IF(D3563="", "",MATCH(D3563,'Approved Products List'!C$5:C$2890,0))</f>
        <v>#REF!</v>
      </c>
      <c r="F3563" s="21" t="e">
        <f>IF(D3563="", "",COUNTIF('Approved Products List'!C$5:C$2890,D3563))</f>
        <v>#REF!</v>
      </c>
    </row>
    <row r="3564" spans="2:6" x14ac:dyDescent="0.25">
      <c r="B3564" s="20">
        <f>(COUNTIF('Approved Products List'!C$5:C1920,'Approved Products List'!C1920)=1)*1</f>
        <v>0</v>
      </c>
      <c r="C3564" s="19"/>
      <c r="D3564" s="19" t="e">
        <f t="array" ref="D3564">IF(ROWS(D$6:D3564)&lt;=C$5,INDEX('Approved Products List'!$C$5:$C$2890,SMALL(IF($B$6:$B$4551=1,ROW($B$6:$B$4551)-ROW(B$6)+1),ROWS(D$6:D3564))),"")</f>
        <v>#REF!</v>
      </c>
      <c r="E3564" s="19" t="e">
        <f>IF(D3564="", "",MATCH(D3564,'Approved Products List'!C$5:C$2890,0))</f>
        <v>#REF!</v>
      </c>
      <c r="F3564" s="21" t="e">
        <f>IF(D3564="", "",COUNTIF('Approved Products List'!C$5:C$2890,D3564))</f>
        <v>#REF!</v>
      </c>
    </row>
    <row r="3565" spans="2:6" x14ac:dyDescent="0.25">
      <c r="B3565" s="20">
        <f>(COUNTIF('Approved Products List'!C$5:C1921,'Approved Products List'!C1921)=1)*1</f>
        <v>0</v>
      </c>
      <c r="C3565" s="19"/>
      <c r="D3565" s="19" t="e">
        <f t="array" ref="D3565">IF(ROWS(D$6:D3565)&lt;=C$5,INDEX('Approved Products List'!$C$5:$C$2890,SMALL(IF($B$6:$B$4551=1,ROW($B$6:$B$4551)-ROW(B$6)+1),ROWS(D$6:D3565))),"")</f>
        <v>#REF!</v>
      </c>
      <c r="E3565" s="19" t="e">
        <f>IF(D3565="", "",MATCH(D3565,'Approved Products List'!C$5:C$2890,0))</f>
        <v>#REF!</v>
      </c>
      <c r="F3565" s="21" t="e">
        <f>IF(D3565="", "",COUNTIF('Approved Products List'!C$5:C$2890,D3565))</f>
        <v>#REF!</v>
      </c>
    </row>
    <row r="3566" spans="2:6" x14ac:dyDescent="0.25">
      <c r="B3566" s="20">
        <f>(COUNTIF('Approved Products List'!C$5:C1922,'Approved Products List'!C1922)=1)*1</f>
        <v>0</v>
      </c>
      <c r="C3566" s="19"/>
      <c r="D3566" s="19" t="e">
        <f t="array" ref="D3566">IF(ROWS(D$6:D3566)&lt;=C$5,INDEX('Approved Products List'!$C$5:$C$2890,SMALL(IF($B$6:$B$4551=1,ROW($B$6:$B$4551)-ROW(B$6)+1),ROWS(D$6:D3566))),"")</f>
        <v>#REF!</v>
      </c>
      <c r="E3566" s="19" t="e">
        <f>IF(D3566="", "",MATCH(D3566,'Approved Products List'!C$5:C$2890,0))</f>
        <v>#REF!</v>
      </c>
      <c r="F3566" s="21" t="e">
        <f>IF(D3566="", "",COUNTIF('Approved Products List'!C$5:C$2890,D3566))</f>
        <v>#REF!</v>
      </c>
    </row>
    <row r="3567" spans="2:6" x14ac:dyDescent="0.25">
      <c r="B3567" s="20">
        <f>(COUNTIF('Approved Products List'!C$5:C1923,'Approved Products List'!C1923)=1)*1</f>
        <v>0</v>
      </c>
      <c r="C3567" s="19"/>
      <c r="D3567" s="19" t="e">
        <f t="array" ref="D3567">IF(ROWS(D$6:D3567)&lt;=C$5,INDEX('Approved Products List'!$C$5:$C$2890,SMALL(IF($B$6:$B$4551=1,ROW($B$6:$B$4551)-ROW(B$6)+1),ROWS(D$6:D3567))),"")</f>
        <v>#REF!</v>
      </c>
      <c r="E3567" s="19" t="e">
        <f>IF(D3567="", "",MATCH(D3567,'Approved Products List'!C$5:C$2890,0))</f>
        <v>#REF!</v>
      </c>
      <c r="F3567" s="21" t="e">
        <f>IF(D3567="", "",COUNTIF('Approved Products List'!C$5:C$2890,D3567))</f>
        <v>#REF!</v>
      </c>
    </row>
    <row r="3568" spans="2:6" x14ac:dyDescent="0.25">
      <c r="B3568" s="20">
        <f>(COUNTIF('Approved Products List'!C$5:C1924,'Approved Products List'!C1924)=1)*1</f>
        <v>0</v>
      </c>
      <c r="C3568" s="19"/>
      <c r="D3568" s="19" t="e">
        <f t="array" ref="D3568">IF(ROWS(D$6:D3568)&lt;=C$5,INDEX('Approved Products List'!$C$5:$C$2890,SMALL(IF($B$6:$B$4551=1,ROW($B$6:$B$4551)-ROW(B$6)+1),ROWS(D$6:D3568))),"")</f>
        <v>#REF!</v>
      </c>
      <c r="E3568" s="19" t="e">
        <f>IF(D3568="", "",MATCH(D3568,'Approved Products List'!C$5:C$2890,0))</f>
        <v>#REF!</v>
      </c>
      <c r="F3568" s="21" t="e">
        <f>IF(D3568="", "",COUNTIF('Approved Products List'!C$5:C$2890,D3568))</f>
        <v>#REF!</v>
      </c>
    </row>
    <row r="3569" spans="2:6" x14ac:dyDescent="0.25">
      <c r="B3569" s="20">
        <f>(COUNTIF('Approved Products List'!C$5:C1925,'Approved Products List'!C1925)=1)*1</f>
        <v>0</v>
      </c>
      <c r="C3569" s="19"/>
      <c r="D3569" s="19" t="e">
        <f t="array" ref="D3569">IF(ROWS(D$6:D3569)&lt;=C$5,INDEX('Approved Products List'!$C$5:$C$2890,SMALL(IF($B$6:$B$4551=1,ROW($B$6:$B$4551)-ROW(B$6)+1),ROWS(D$6:D3569))),"")</f>
        <v>#REF!</v>
      </c>
      <c r="E3569" s="19" t="e">
        <f>IF(D3569="", "",MATCH(D3569,'Approved Products List'!C$5:C$2890,0))</f>
        <v>#REF!</v>
      </c>
      <c r="F3569" s="21" t="e">
        <f>IF(D3569="", "",COUNTIF('Approved Products List'!C$5:C$2890,D3569))</f>
        <v>#REF!</v>
      </c>
    </row>
    <row r="3570" spans="2:6" x14ac:dyDescent="0.25">
      <c r="B3570" s="20">
        <f>(COUNTIF('Approved Products List'!C$5:C1926,'Approved Products List'!C1926)=1)*1</f>
        <v>0</v>
      </c>
      <c r="C3570" s="19"/>
      <c r="D3570" s="19" t="e">
        <f t="array" ref="D3570">IF(ROWS(D$6:D3570)&lt;=C$5,INDEX('Approved Products List'!$C$5:$C$2890,SMALL(IF($B$6:$B$4551=1,ROW($B$6:$B$4551)-ROW(B$6)+1),ROWS(D$6:D3570))),"")</f>
        <v>#REF!</v>
      </c>
      <c r="E3570" s="19" t="e">
        <f>IF(D3570="", "",MATCH(D3570,'Approved Products List'!C$5:C$2890,0))</f>
        <v>#REF!</v>
      </c>
      <c r="F3570" s="21" t="e">
        <f>IF(D3570="", "",COUNTIF('Approved Products List'!C$5:C$2890,D3570))</f>
        <v>#REF!</v>
      </c>
    </row>
    <row r="3571" spans="2:6" x14ac:dyDescent="0.25">
      <c r="B3571" s="20">
        <f>(COUNTIF('Approved Products List'!C$5:C1927,'Approved Products List'!C1927)=1)*1</f>
        <v>0</v>
      </c>
      <c r="C3571" s="19"/>
      <c r="D3571" s="19" t="e">
        <f t="array" ref="D3571">IF(ROWS(D$6:D3571)&lt;=C$5,INDEX('Approved Products List'!$C$5:$C$2890,SMALL(IF($B$6:$B$4551=1,ROW($B$6:$B$4551)-ROW(B$6)+1),ROWS(D$6:D3571))),"")</f>
        <v>#REF!</v>
      </c>
      <c r="E3571" s="19" t="e">
        <f>IF(D3571="", "",MATCH(D3571,'Approved Products List'!C$5:C$2890,0))</f>
        <v>#REF!</v>
      </c>
      <c r="F3571" s="21" t="e">
        <f>IF(D3571="", "",COUNTIF('Approved Products List'!C$5:C$2890,D3571))</f>
        <v>#REF!</v>
      </c>
    </row>
    <row r="3572" spans="2:6" x14ac:dyDescent="0.25">
      <c r="B3572" s="20">
        <f>(COUNTIF('Approved Products List'!C$5:C1928,'Approved Products List'!C1928)=1)*1</f>
        <v>0</v>
      </c>
      <c r="C3572" s="19"/>
      <c r="D3572" s="19" t="e">
        <f t="array" ref="D3572">IF(ROWS(D$6:D3572)&lt;=C$5,INDEX('Approved Products List'!$C$5:$C$2890,SMALL(IF($B$6:$B$4551=1,ROW($B$6:$B$4551)-ROW(B$6)+1),ROWS(D$6:D3572))),"")</f>
        <v>#REF!</v>
      </c>
      <c r="E3572" s="19" t="e">
        <f>IF(D3572="", "",MATCH(D3572,'Approved Products List'!C$5:C$2890,0))</f>
        <v>#REF!</v>
      </c>
      <c r="F3572" s="21" t="e">
        <f>IF(D3572="", "",COUNTIF('Approved Products List'!C$5:C$2890,D3572))</f>
        <v>#REF!</v>
      </c>
    </row>
    <row r="3573" spans="2:6" x14ac:dyDescent="0.25">
      <c r="B3573" s="20">
        <f>(COUNTIF('Approved Products List'!C$5:C1929,'Approved Products List'!C1929)=1)*1</f>
        <v>0</v>
      </c>
      <c r="C3573" s="19"/>
      <c r="D3573" s="19" t="e">
        <f t="array" ref="D3573">IF(ROWS(D$6:D3573)&lt;=C$5,INDEX('Approved Products List'!$C$5:$C$2890,SMALL(IF($B$6:$B$4551=1,ROW($B$6:$B$4551)-ROW(B$6)+1),ROWS(D$6:D3573))),"")</f>
        <v>#REF!</v>
      </c>
      <c r="E3573" s="19" t="e">
        <f>IF(D3573="", "",MATCH(D3573,'Approved Products List'!C$5:C$2890,0))</f>
        <v>#REF!</v>
      </c>
      <c r="F3573" s="21" t="e">
        <f>IF(D3573="", "",COUNTIF('Approved Products List'!C$5:C$2890,D3573))</f>
        <v>#REF!</v>
      </c>
    </row>
    <row r="3574" spans="2:6" x14ac:dyDescent="0.25">
      <c r="B3574" s="20">
        <f>(COUNTIF('Approved Products List'!C$5:C1930,'Approved Products List'!C1930)=1)*1</f>
        <v>0</v>
      </c>
      <c r="C3574" s="19"/>
      <c r="D3574" s="19" t="e">
        <f t="array" ref="D3574">IF(ROWS(D$6:D3574)&lt;=C$5,INDEX('Approved Products List'!$C$5:$C$2890,SMALL(IF($B$6:$B$4551=1,ROW($B$6:$B$4551)-ROW(B$6)+1),ROWS(D$6:D3574))),"")</f>
        <v>#REF!</v>
      </c>
      <c r="E3574" s="19" t="e">
        <f>IF(D3574="", "",MATCH(D3574,'Approved Products List'!C$5:C$2890,0))</f>
        <v>#REF!</v>
      </c>
      <c r="F3574" s="21" t="e">
        <f>IF(D3574="", "",COUNTIF('Approved Products List'!C$5:C$2890,D3574))</f>
        <v>#REF!</v>
      </c>
    </row>
    <row r="3575" spans="2:6" x14ac:dyDescent="0.25">
      <c r="B3575" s="20">
        <f>(COUNTIF('Approved Products List'!C$5:C1931,'Approved Products List'!C1931)=1)*1</f>
        <v>0</v>
      </c>
      <c r="C3575" s="19"/>
      <c r="D3575" s="19" t="e">
        <f t="array" ref="D3575">IF(ROWS(D$6:D3575)&lt;=C$5,INDEX('Approved Products List'!$C$5:$C$2890,SMALL(IF($B$6:$B$4551=1,ROW($B$6:$B$4551)-ROW(B$6)+1),ROWS(D$6:D3575))),"")</f>
        <v>#REF!</v>
      </c>
      <c r="E3575" s="19" t="e">
        <f>IF(D3575="", "",MATCH(D3575,'Approved Products List'!C$5:C$2890,0))</f>
        <v>#REF!</v>
      </c>
      <c r="F3575" s="21" t="e">
        <f>IF(D3575="", "",COUNTIF('Approved Products List'!C$5:C$2890,D3575))</f>
        <v>#REF!</v>
      </c>
    </row>
    <row r="3576" spans="2:6" x14ac:dyDescent="0.25">
      <c r="B3576" s="20">
        <f>(COUNTIF('Approved Products List'!C$5:C1932,'Approved Products List'!C1932)=1)*1</f>
        <v>0</v>
      </c>
      <c r="C3576" s="19"/>
      <c r="D3576" s="19" t="e">
        <f t="array" ref="D3576">IF(ROWS(D$6:D3576)&lt;=C$5,INDEX('Approved Products List'!$C$5:$C$2890,SMALL(IF($B$6:$B$4551=1,ROW($B$6:$B$4551)-ROW(B$6)+1),ROWS(D$6:D3576))),"")</f>
        <v>#REF!</v>
      </c>
      <c r="E3576" s="19" t="e">
        <f>IF(D3576="", "",MATCH(D3576,'Approved Products List'!C$5:C$2890,0))</f>
        <v>#REF!</v>
      </c>
      <c r="F3576" s="21" t="e">
        <f>IF(D3576="", "",COUNTIF('Approved Products List'!C$5:C$2890,D3576))</f>
        <v>#REF!</v>
      </c>
    </row>
    <row r="3577" spans="2:6" x14ac:dyDescent="0.25">
      <c r="B3577" s="20">
        <f>(COUNTIF('Approved Products List'!C$5:C1933,'Approved Products List'!C1933)=1)*1</f>
        <v>0</v>
      </c>
      <c r="C3577" s="19"/>
      <c r="D3577" s="19" t="e">
        <f t="array" ref="D3577">IF(ROWS(D$6:D3577)&lt;=C$5,INDEX('Approved Products List'!$C$5:$C$2890,SMALL(IF($B$6:$B$4551=1,ROW($B$6:$B$4551)-ROW(B$6)+1),ROWS(D$6:D3577))),"")</f>
        <v>#REF!</v>
      </c>
      <c r="E3577" s="19" t="e">
        <f>IF(D3577="", "",MATCH(D3577,'Approved Products List'!C$5:C$2890,0))</f>
        <v>#REF!</v>
      </c>
      <c r="F3577" s="21" t="e">
        <f>IF(D3577="", "",COUNTIF('Approved Products List'!C$5:C$2890,D3577))</f>
        <v>#REF!</v>
      </c>
    </row>
    <row r="3578" spans="2:6" x14ac:dyDescent="0.25">
      <c r="B3578" s="20">
        <f>(COUNTIF('Approved Products List'!C$5:C1934,'Approved Products List'!C1934)=1)*1</f>
        <v>0</v>
      </c>
      <c r="C3578" s="19"/>
      <c r="D3578" s="19" t="e">
        <f t="array" ref="D3578">IF(ROWS(D$6:D3578)&lt;=C$5,INDEX('Approved Products List'!$C$5:$C$2890,SMALL(IF($B$6:$B$4551=1,ROW($B$6:$B$4551)-ROW(B$6)+1),ROWS(D$6:D3578))),"")</f>
        <v>#REF!</v>
      </c>
      <c r="E3578" s="19" t="e">
        <f>IF(D3578="", "",MATCH(D3578,'Approved Products List'!C$5:C$2890,0))</f>
        <v>#REF!</v>
      </c>
      <c r="F3578" s="21" t="e">
        <f>IF(D3578="", "",COUNTIF('Approved Products List'!C$5:C$2890,D3578))</f>
        <v>#REF!</v>
      </c>
    </row>
    <row r="3579" spans="2:6" x14ac:dyDescent="0.25">
      <c r="B3579" s="20">
        <f>(COUNTIF('Approved Products List'!C$5:C1935,'Approved Products List'!C1935)=1)*1</f>
        <v>0</v>
      </c>
      <c r="C3579" s="19"/>
      <c r="D3579" s="19" t="e">
        <f t="array" ref="D3579">IF(ROWS(D$6:D3579)&lt;=C$5,INDEX('Approved Products List'!$C$5:$C$2890,SMALL(IF($B$6:$B$4551=1,ROW($B$6:$B$4551)-ROW(B$6)+1),ROWS(D$6:D3579))),"")</f>
        <v>#REF!</v>
      </c>
      <c r="E3579" s="19" t="e">
        <f>IF(D3579="", "",MATCH(D3579,'Approved Products List'!C$5:C$2890,0))</f>
        <v>#REF!</v>
      </c>
      <c r="F3579" s="21" t="e">
        <f>IF(D3579="", "",COUNTIF('Approved Products List'!C$5:C$2890,D3579))</f>
        <v>#REF!</v>
      </c>
    </row>
    <row r="3580" spans="2:6" x14ac:dyDescent="0.25">
      <c r="B3580" s="20">
        <f>(COUNTIF('Approved Products List'!C$5:C1936,'Approved Products List'!C1936)=1)*1</f>
        <v>0</v>
      </c>
      <c r="C3580" s="19"/>
      <c r="D3580" s="19" t="e">
        <f t="array" ref="D3580">IF(ROWS(D$6:D3580)&lt;=C$5,INDEX('Approved Products List'!$C$5:$C$2890,SMALL(IF($B$6:$B$4551=1,ROW($B$6:$B$4551)-ROW(B$6)+1),ROWS(D$6:D3580))),"")</f>
        <v>#REF!</v>
      </c>
      <c r="E3580" s="19" t="e">
        <f>IF(D3580="", "",MATCH(D3580,'Approved Products List'!C$5:C$2890,0))</f>
        <v>#REF!</v>
      </c>
      <c r="F3580" s="21" t="e">
        <f>IF(D3580="", "",COUNTIF('Approved Products List'!C$5:C$2890,D3580))</f>
        <v>#REF!</v>
      </c>
    </row>
    <row r="3581" spans="2:6" x14ac:dyDescent="0.25">
      <c r="B3581" s="20">
        <f>(COUNTIF('Approved Products List'!C$5:C1937,'Approved Products List'!C1937)=1)*1</f>
        <v>0</v>
      </c>
      <c r="C3581" s="19"/>
      <c r="D3581" s="19" t="e">
        <f t="array" ref="D3581">IF(ROWS(D$6:D3581)&lt;=C$5,INDEX('Approved Products List'!$C$5:$C$2890,SMALL(IF($B$6:$B$4551=1,ROW($B$6:$B$4551)-ROW(B$6)+1),ROWS(D$6:D3581))),"")</f>
        <v>#REF!</v>
      </c>
      <c r="E3581" s="19" t="e">
        <f>IF(D3581="", "",MATCH(D3581,'Approved Products List'!C$5:C$2890,0))</f>
        <v>#REF!</v>
      </c>
      <c r="F3581" s="21" t="e">
        <f>IF(D3581="", "",COUNTIF('Approved Products List'!C$5:C$2890,D3581))</f>
        <v>#REF!</v>
      </c>
    </row>
    <row r="3582" spans="2:6" x14ac:dyDescent="0.25">
      <c r="B3582" s="20">
        <f>(COUNTIF('Approved Products List'!C$5:C1938,'Approved Products List'!C1938)=1)*1</f>
        <v>0</v>
      </c>
      <c r="C3582" s="19"/>
      <c r="D3582" s="19" t="e">
        <f t="array" ref="D3582">IF(ROWS(D$6:D3582)&lt;=C$5,INDEX('Approved Products List'!$C$5:$C$2890,SMALL(IF($B$6:$B$4551=1,ROW($B$6:$B$4551)-ROW(B$6)+1),ROWS(D$6:D3582))),"")</f>
        <v>#REF!</v>
      </c>
      <c r="E3582" s="19" t="e">
        <f>IF(D3582="", "",MATCH(D3582,'Approved Products List'!C$5:C$2890,0))</f>
        <v>#REF!</v>
      </c>
      <c r="F3582" s="21" t="e">
        <f>IF(D3582="", "",COUNTIF('Approved Products List'!C$5:C$2890,D3582))</f>
        <v>#REF!</v>
      </c>
    </row>
    <row r="3583" spans="2:6" x14ac:dyDescent="0.25">
      <c r="B3583" s="20">
        <f>(COUNTIF('Approved Products List'!C$5:C1939,'Approved Products List'!C1939)=1)*1</f>
        <v>0</v>
      </c>
      <c r="C3583" s="19"/>
      <c r="D3583" s="19" t="e">
        <f t="array" ref="D3583">IF(ROWS(D$6:D3583)&lt;=C$5,INDEX('Approved Products List'!$C$5:$C$2890,SMALL(IF($B$6:$B$4551=1,ROW($B$6:$B$4551)-ROW(B$6)+1),ROWS(D$6:D3583))),"")</f>
        <v>#REF!</v>
      </c>
      <c r="E3583" s="19" t="e">
        <f>IF(D3583="", "",MATCH(D3583,'Approved Products List'!C$5:C$2890,0))</f>
        <v>#REF!</v>
      </c>
      <c r="F3583" s="21" t="e">
        <f>IF(D3583="", "",COUNTIF('Approved Products List'!C$5:C$2890,D3583))</f>
        <v>#REF!</v>
      </c>
    </row>
    <row r="3584" spans="2:6" x14ac:dyDescent="0.25">
      <c r="B3584" s="20">
        <f>(COUNTIF('Approved Products List'!C$5:C1940,'Approved Products List'!C1940)=1)*1</f>
        <v>0</v>
      </c>
      <c r="C3584" s="19"/>
      <c r="D3584" s="19" t="e">
        <f t="array" ref="D3584">IF(ROWS(D$6:D3584)&lt;=C$5,INDEX('Approved Products List'!$C$5:$C$2890,SMALL(IF($B$6:$B$4551=1,ROW($B$6:$B$4551)-ROW(B$6)+1),ROWS(D$6:D3584))),"")</f>
        <v>#REF!</v>
      </c>
      <c r="E3584" s="19" t="e">
        <f>IF(D3584="", "",MATCH(D3584,'Approved Products List'!C$5:C$2890,0))</f>
        <v>#REF!</v>
      </c>
      <c r="F3584" s="21" t="e">
        <f>IF(D3584="", "",COUNTIF('Approved Products List'!C$5:C$2890,D3584))</f>
        <v>#REF!</v>
      </c>
    </row>
    <row r="3585" spans="2:6" x14ac:dyDescent="0.25">
      <c r="B3585" s="20">
        <f>(COUNTIF('Approved Products List'!C$5:C1941,'Approved Products List'!C1941)=1)*1</f>
        <v>0</v>
      </c>
      <c r="C3585" s="19"/>
      <c r="D3585" s="19" t="e">
        <f t="array" ref="D3585">IF(ROWS(D$6:D3585)&lt;=C$5,INDEX('Approved Products List'!$C$5:$C$2890,SMALL(IF($B$6:$B$4551=1,ROW($B$6:$B$4551)-ROW(B$6)+1),ROWS(D$6:D3585))),"")</f>
        <v>#REF!</v>
      </c>
      <c r="E3585" s="19" t="e">
        <f>IF(D3585="", "",MATCH(D3585,'Approved Products List'!C$5:C$2890,0))</f>
        <v>#REF!</v>
      </c>
      <c r="F3585" s="21" t="e">
        <f>IF(D3585="", "",COUNTIF('Approved Products List'!C$5:C$2890,D3585))</f>
        <v>#REF!</v>
      </c>
    </row>
    <row r="3586" spans="2:6" x14ac:dyDescent="0.25">
      <c r="B3586" s="20">
        <f>(COUNTIF('Approved Products List'!C$5:C1942,'Approved Products List'!C1942)=1)*1</f>
        <v>0</v>
      </c>
      <c r="C3586" s="19"/>
      <c r="D3586" s="19" t="e">
        <f t="array" ref="D3586">IF(ROWS(D$6:D3586)&lt;=C$5,INDEX('Approved Products List'!$C$5:$C$2890,SMALL(IF($B$6:$B$4551=1,ROW($B$6:$B$4551)-ROW(B$6)+1),ROWS(D$6:D3586))),"")</f>
        <v>#REF!</v>
      </c>
      <c r="E3586" s="19" t="e">
        <f>IF(D3586="", "",MATCH(D3586,'Approved Products List'!C$5:C$2890,0))</f>
        <v>#REF!</v>
      </c>
      <c r="F3586" s="21" t="e">
        <f>IF(D3586="", "",COUNTIF('Approved Products List'!C$5:C$2890,D3586))</f>
        <v>#REF!</v>
      </c>
    </row>
    <row r="3587" spans="2:6" x14ac:dyDescent="0.25">
      <c r="B3587" s="20">
        <f>(COUNTIF('Approved Products List'!C$5:C1943,'Approved Products List'!C1943)=1)*1</f>
        <v>0</v>
      </c>
      <c r="C3587" s="19"/>
      <c r="D3587" s="19" t="e">
        <f t="array" ref="D3587">IF(ROWS(D$6:D3587)&lt;=C$5,INDEX('Approved Products List'!$C$5:$C$2890,SMALL(IF($B$6:$B$4551=1,ROW($B$6:$B$4551)-ROW(B$6)+1),ROWS(D$6:D3587))),"")</f>
        <v>#REF!</v>
      </c>
      <c r="E3587" s="19" t="e">
        <f>IF(D3587="", "",MATCH(D3587,'Approved Products List'!C$5:C$2890,0))</f>
        <v>#REF!</v>
      </c>
      <c r="F3587" s="21" t="e">
        <f>IF(D3587="", "",COUNTIF('Approved Products List'!C$5:C$2890,D3587))</f>
        <v>#REF!</v>
      </c>
    </row>
    <row r="3588" spans="2:6" x14ac:dyDescent="0.25">
      <c r="B3588" s="20">
        <f>(COUNTIF('Approved Products List'!C$5:C1944,'Approved Products List'!C1944)=1)*1</f>
        <v>0</v>
      </c>
      <c r="C3588" s="19"/>
      <c r="D3588" s="19" t="e">
        <f t="array" ref="D3588">IF(ROWS(D$6:D3588)&lt;=C$5,INDEX('Approved Products List'!$C$5:$C$2890,SMALL(IF($B$6:$B$4551=1,ROW($B$6:$B$4551)-ROW(B$6)+1),ROWS(D$6:D3588))),"")</f>
        <v>#REF!</v>
      </c>
      <c r="E3588" s="19" t="e">
        <f>IF(D3588="", "",MATCH(D3588,'Approved Products List'!C$5:C$2890,0))</f>
        <v>#REF!</v>
      </c>
      <c r="F3588" s="21" t="e">
        <f>IF(D3588="", "",COUNTIF('Approved Products List'!C$5:C$2890,D3588))</f>
        <v>#REF!</v>
      </c>
    </row>
    <row r="3589" spans="2:6" x14ac:dyDescent="0.25">
      <c r="B3589" s="20">
        <f>(COUNTIF('Approved Products List'!C$5:C1945,'Approved Products List'!C1945)=1)*1</f>
        <v>0</v>
      </c>
      <c r="C3589" s="19"/>
      <c r="D3589" s="19" t="e">
        <f t="array" ref="D3589">IF(ROWS(D$6:D3589)&lt;=C$5,INDEX('Approved Products List'!$C$5:$C$2890,SMALL(IF($B$6:$B$4551=1,ROW($B$6:$B$4551)-ROW(B$6)+1),ROWS(D$6:D3589))),"")</f>
        <v>#REF!</v>
      </c>
      <c r="E3589" s="19" t="e">
        <f>IF(D3589="", "",MATCH(D3589,'Approved Products List'!C$5:C$2890,0))</f>
        <v>#REF!</v>
      </c>
      <c r="F3589" s="21" t="e">
        <f>IF(D3589="", "",COUNTIF('Approved Products List'!C$5:C$2890,D3589))</f>
        <v>#REF!</v>
      </c>
    </row>
    <row r="3590" spans="2:6" x14ac:dyDescent="0.25">
      <c r="B3590" s="20">
        <f>(COUNTIF('Approved Products List'!C$5:C1946,'Approved Products List'!C1946)=1)*1</f>
        <v>0</v>
      </c>
      <c r="C3590" s="19"/>
      <c r="D3590" s="19" t="e">
        <f t="array" ref="D3590">IF(ROWS(D$6:D3590)&lt;=C$5,INDEX('Approved Products List'!$C$5:$C$2890,SMALL(IF($B$6:$B$4551=1,ROW($B$6:$B$4551)-ROW(B$6)+1),ROWS(D$6:D3590))),"")</f>
        <v>#REF!</v>
      </c>
      <c r="E3590" s="19" t="e">
        <f>IF(D3590="", "",MATCH(D3590,'Approved Products List'!C$5:C$2890,0))</f>
        <v>#REF!</v>
      </c>
      <c r="F3590" s="21" t="e">
        <f>IF(D3590="", "",COUNTIF('Approved Products List'!C$5:C$2890,D3590))</f>
        <v>#REF!</v>
      </c>
    </row>
    <row r="3591" spans="2:6" x14ac:dyDescent="0.25">
      <c r="B3591" s="20">
        <f>(COUNTIF('Approved Products List'!C$5:C1947,'Approved Products List'!C1947)=1)*1</f>
        <v>0</v>
      </c>
      <c r="C3591" s="19"/>
      <c r="D3591" s="19" t="e">
        <f t="array" ref="D3591">IF(ROWS(D$6:D3591)&lt;=C$5,INDEX('Approved Products List'!$C$5:$C$2890,SMALL(IF($B$6:$B$4551=1,ROW($B$6:$B$4551)-ROW(B$6)+1),ROWS(D$6:D3591))),"")</f>
        <v>#REF!</v>
      </c>
      <c r="E3591" s="19" t="e">
        <f>IF(D3591="", "",MATCH(D3591,'Approved Products List'!C$5:C$2890,0))</f>
        <v>#REF!</v>
      </c>
      <c r="F3591" s="21" t="e">
        <f>IF(D3591="", "",COUNTIF('Approved Products List'!C$5:C$2890,D3591))</f>
        <v>#REF!</v>
      </c>
    </row>
    <row r="3592" spans="2:6" x14ac:dyDescent="0.25">
      <c r="B3592" s="20">
        <f>(COUNTIF('Approved Products List'!C$5:C1948,'Approved Products List'!C1948)=1)*1</f>
        <v>0</v>
      </c>
      <c r="C3592" s="19"/>
      <c r="D3592" s="19" t="e">
        <f t="array" ref="D3592">IF(ROWS(D$6:D3592)&lt;=C$5,INDEX('Approved Products List'!$C$5:$C$2890,SMALL(IF($B$6:$B$4551=1,ROW($B$6:$B$4551)-ROW(B$6)+1),ROWS(D$6:D3592))),"")</f>
        <v>#REF!</v>
      </c>
      <c r="E3592" s="19" t="e">
        <f>IF(D3592="", "",MATCH(D3592,'Approved Products List'!C$5:C$2890,0))</f>
        <v>#REF!</v>
      </c>
      <c r="F3592" s="21" t="e">
        <f>IF(D3592="", "",COUNTIF('Approved Products List'!C$5:C$2890,D3592))</f>
        <v>#REF!</v>
      </c>
    </row>
    <row r="3593" spans="2:6" x14ac:dyDescent="0.25">
      <c r="B3593" s="20">
        <f>(COUNTIF('Approved Products List'!C$5:C1949,'Approved Products List'!C1949)=1)*1</f>
        <v>0</v>
      </c>
      <c r="C3593" s="19"/>
      <c r="D3593" s="19" t="e">
        <f t="array" ref="D3593">IF(ROWS(D$6:D3593)&lt;=C$5,INDEX('Approved Products List'!$C$5:$C$2890,SMALL(IF($B$6:$B$4551=1,ROW($B$6:$B$4551)-ROW(B$6)+1),ROWS(D$6:D3593))),"")</f>
        <v>#REF!</v>
      </c>
      <c r="E3593" s="19" t="e">
        <f>IF(D3593="", "",MATCH(D3593,'Approved Products List'!C$5:C$2890,0))</f>
        <v>#REF!</v>
      </c>
      <c r="F3593" s="21" t="e">
        <f>IF(D3593="", "",COUNTIF('Approved Products List'!C$5:C$2890,D3593))</f>
        <v>#REF!</v>
      </c>
    </row>
    <row r="3594" spans="2:6" x14ac:dyDescent="0.25">
      <c r="B3594" s="20">
        <f>(COUNTIF('Approved Products List'!C$5:C1950,'Approved Products List'!C1950)=1)*1</f>
        <v>0</v>
      </c>
      <c r="C3594" s="19"/>
      <c r="D3594" s="19" t="e">
        <f t="array" ref="D3594">IF(ROWS(D$6:D3594)&lt;=C$5,INDEX('Approved Products List'!$C$5:$C$2890,SMALL(IF($B$6:$B$4551=1,ROW($B$6:$B$4551)-ROW(B$6)+1),ROWS(D$6:D3594))),"")</f>
        <v>#REF!</v>
      </c>
      <c r="E3594" s="19" t="e">
        <f>IF(D3594="", "",MATCH(D3594,'Approved Products List'!C$5:C$2890,0))</f>
        <v>#REF!</v>
      </c>
      <c r="F3594" s="21" t="e">
        <f>IF(D3594="", "",COUNTIF('Approved Products List'!C$5:C$2890,D3594))</f>
        <v>#REF!</v>
      </c>
    </row>
    <row r="3595" spans="2:6" x14ac:dyDescent="0.25">
      <c r="B3595" s="20">
        <f>(COUNTIF('Approved Products List'!C$5:C1951,'Approved Products List'!C1951)=1)*1</f>
        <v>0</v>
      </c>
      <c r="C3595" s="19"/>
      <c r="D3595" s="19" t="e">
        <f t="array" ref="D3595">IF(ROWS(D$6:D3595)&lt;=C$5,INDEX('Approved Products List'!$C$5:$C$2890,SMALL(IF($B$6:$B$4551=1,ROW($B$6:$B$4551)-ROW(B$6)+1),ROWS(D$6:D3595))),"")</f>
        <v>#REF!</v>
      </c>
      <c r="E3595" s="19" t="e">
        <f>IF(D3595="", "",MATCH(D3595,'Approved Products List'!C$5:C$2890,0))</f>
        <v>#REF!</v>
      </c>
      <c r="F3595" s="21" t="e">
        <f>IF(D3595="", "",COUNTIF('Approved Products List'!C$5:C$2890,D3595))</f>
        <v>#REF!</v>
      </c>
    </row>
    <row r="3596" spans="2:6" x14ac:dyDescent="0.25">
      <c r="B3596" s="20">
        <f>(COUNTIF('Approved Products List'!C$5:C1952,'Approved Products List'!C1952)=1)*1</f>
        <v>0</v>
      </c>
      <c r="C3596" s="19"/>
      <c r="D3596" s="19" t="e">
        <f t="array" ref="D3596">IF(ROWS(D$6:D3596)&lt;=C$5,INDEX('Approved Products List'!$C$5:$C$2890,SMALL(IF($B$6:$B$4551=1,ROW($B$6:$B$4551)-ROW(B$6)+1),ROWS(D$6:D3596))),"")</f>
        <v>#REF!</v>
      </c>
      <c r="E3596" s="19" t="e">
        <f>IF(D3596="", "",MATCH(D3596,'Approved Products List'!C$5:C$2890,0))</f>
        <v>#REF!</v>
      </c>
      <c r="F3596" s="21" t="e">
        <f>IF(D3596="", "",COUNTIF('Approved Products List'!C$5:C$2890,D3596))</f>
        <v>#REF!</v>
      </c>
    </row>
    <row r="3597" spans="2:6" x14ac:dyDescent="0.25">
      <c r="B3597" s="20">
        <f>(COUNTIF('Approved Products List'!C$5:C1953,'Approved Products List'!C1953)=1)*1</f>
        <v>0</v>
      </c>
      <c r="C3597" s="19"/>
      <c r="D3597" s="19" t="e">
        <f t="array" ref="D3597">IF(ROWS(D$6:D3597)&lt;=C$5,INDEX('Approved Products List'!$C$5:$C$2890,SMALL(IF($B$6:$B$4551=1,ROW($B$6:$B$4551)-ROW(B$6)+1),ROWS(D$6:D3597))),"")</f>
        <v>#REF!</v>
      </c>
      <c r="E3597" s="19" t="e">
        <f>IF(D3597="", "",MATCH(D3597,'Approved Products List'!C$5:C$2890,0))</f>
        <v>#REF!</v>
      </c>
      <c r="F3597" s="21" t="e">
        <f>IF(D3597="", "",COUNTIF('Approved Products List'!C$5:C$2890,D3597))</f>
        <v>#REF!</v>
      </c>
    </row>
    <row r="3598" spans="2:6" x14ac:dyDescent="0.25">
      <c r="B3598" s="20">
        <f>(COUNTIF('Approved Products List'!C$5:C1954,'Approved Products List'!C1954)=1)*1</f>
        <v>0</v>
      </c>
      <c r="C3598" s="19"/>
      <c r="D3598" s="19" t="e">
        <f t="array" ref="D3598">IF(ROWS(D$6:D3598)&lt;=C$5,INDEX('Approved Products List'!$C$5:$C$2890,SMALL(IF($B$6:$B$4551=1,ROW($B$6:$B$4551)-ROW(B$6)+1),ROWS(D$6:D3598))),"")</f>
        <v>#REF!</v>
      </c>
      <c r="E3598" s="19" t="e">
        <f>IF(D3598="", "",MATCH(D3598,'Approved Products List'!C$5:C$2890,0))</f>
        <v>#REF!</v>
      </c>
      <c r="F3598" s="21" t="e">
        <f>IF(D3598="", "",COUNTIF('Approved Products List'!C$5:C$2890,D3598))</f>
        <v>#REF!</v>
      </c>
    </row>
    <row r="3599" spans="2:6" x14ac:dyDescent="0.25">
      <c r="B3599" s="20">
        <f>(COUNTIF('Approved Products List'!C$5:C1955,'Approved Products List'!C1955)=1)*1</f>
        <v>0</v>
      </c>
      <c r="C3599" s="19"/>
      <c r="D3599" s="19" t="e">
        <f t="array" ref="D3599">IF(ROWS(D$6:D3599)&lt;=C$5,INDEX('Approved Products List'!$C$5:$C$2890,SMALL(IF($B$6:$B$4551=1,ROW($B$6:$B$4551)-ROW(B$6)+1),ROWS(D$6:D3599))),"")</f>
        <v>#REF!</v>
      </c>
      <c r="E3599" s="19" t="e">
        <f>IF(D3599="", "",MATCH(D3599,'Approved Products List'!C$5:C$2890,0))</f>
        <v>#REF!</v>
      </c>
      <c r="F3599" s="21" t="e">
        <f>IF(D3599="", "",COUNTIF('Approved Products List'!C$5:C$2890,D3599))</f>
        <v>#REF!</v>
      </c>
    </row>
    <row r="3600" spans="2:6" x14ac:dyDescent="0.25">
      <c r="B3600" s="20">
        <f>(COUNTIF('Approved Products List'!C$5:C1956,'Approved Products List'!C1956)=1)*1</f>
        <v>0</v>
      </c>
      <c r="C3600" s="19"/>
      <c r="D3600" s="19" t="e">
        <f t="array" ref="D3600">IF(ROWS(D$6:D3600)&lt;=C$5,INDEX('Approved Products List'!$C$5:$C$2890,SMALL(IF($B$6:$B$4551=1,ROW($B$6:$B$4551)-ROW(B$6)+1),ROWS(D$6:D3600))),"")</f>
        <v>#REF!</v>
      </c>
      <c r="E3600" s="19" t="e">
        <f>IF(D3600="", "",MATCH(D3600,'Approved Products List'!C$5:C$2890,0))</f>
        <v>#REF!</v>
      </c>
      <c r="F3600" s="21" t="e">
        <f>IF(D3600="", "",COUNTIF('Approved Products List'!C$5:C$2890,D3600))</f>
        <v>#REF!</v>
      </c>
    </row>
    <row r="3601" spans="2:6" x14ac:dyDescent="0.25">
      <c r="B3601" s="20">
        <f>(COUNTIF('Approved Products List'!C$5:C1957,'Approved Products List'!C1957)=1)*1</f>
        <v>0</v>
      </c>
      <c r="C3601" s="19"/>
      <c r="D3601" s="19" t="e">
        <f t="array" ref="D3601">IF(ROWS(D$6:D3601)&lt;=C$5,INDEX('Approved Products List'!$C$5:$C$2890,SMALL(IF($B$6:$B$4551=1,ROW($B$6:$B$4551)-ROW(B$6)+1),ROWS(D$6:D3601))),"")</f>
        <v>#REF!</v>
      </c>
      <c r="E3601" s="19" t="e">
        <f>IF(D3601="", "",MATCH(D3601,'Approved Products List'!C$5:C$2890,0))</f>
        <v>#REF!</v>
      </c>
      <c r="F3601" s="21" t="e">
        <f>IF(D3601="", "",COUNTIF('Approved Products List'!C$5:C$2890,D3601))</f>
        <v>#REF!</v>
      </c>
    </row>
    <row r="3602" spans="2:6" x14ac:dyDescent="0.25">
      <c r="B3602" s="20">
        <f>(COUNTIF('Approved Products List'!C$5:C1958,'Approved Products List'!C1958)=1)*1</f>
        <v>0</v>
      </c>
      <c r="C3602" s="19"/>
      <c r="D3602" s="19" t="e">
        <f t="array" ref="D3602">IF(ROWS(D$6:D3602)&lt;=C$5,INDEX('Approved Products List'!$C$5:$C$2890,SMALL(IF($B$6:$B$4551=1,ROW($B$6:$B$4551)-ROW(B$6)+1),ROWS(D$6:D3602))),"")</f>
        <v>#REF!</v>
      </c>
      <c r="E3602" s="19" t="e">
        <f>IF(D3602="", "",MATCH(D3602,'Approved Products List'!C$5:C$2890,0))</f>
        <v>#REF!</v>
      </c>
      <c r="F3602" s="21" t="e">
        <f>IF(D3602="", "",COUNTIF('Approved Products List'!C$5:C$2890,D3602))</f>
        <v>#REF!</v>
      </c>
    </row>
    <row r="3603" spans="2:6" x14ac:dyDescent="0.25">
      <c r="B3603" s="20">
        <f>(COUNTIF('Approved Products List'!C$5:C1959,'Approved Products List'!C1959)=1)*1</f>
        <v>0</v>
      </c>
      <c r="C3603" s="19"/>
      <c r="D3603" s="19" t="e">
        <f t="array" ref="D3603">IF(ROWS(D$6:D3603)&lt;=C$5,INDEX('Approved Products List'!$C$5:$C$2890,SMALL(IF($B$6:$B$4551=1,ROW($B$6:$B$4551)-ROW(B$6)+1),ROWS(D$6:D3603))),"")</f>
        <v>#REF!</v>
      </c>
      <c r="E3603" s="19" t="e">
        <f>IF(D3603="", "",MATCH(D3603,'Approved Products List'!C$5:C$2890,0))</f>
        <v>#REF!</v>
      </c>
      <c r="F3603" s="21" t="e">
        <f>IF(D3603="", "",COUNTIF('Approved Products List'!C$5:C$2890,D3603))</f>
        <v>#REF!</v>
      </c>
    </row>
    <row r="3604" spans="2:6" x14ac:dyDescent="0.25">
      <c r="B3604" s="20">
        <f>(COUNTIF('Approved Products List'!C$5:C1960,'Approved Products List'!C1960)=1)*1</f>
        <v>0</v>
      </c>
      <c r="C3604" s="19"/>
      <c r="D3604" s="19" t="e">
        <f t="array" ref="D3604">IF(ROWS(D$6:D3604)&lt;=C$5,INDEX('Approved Products List'!$C$5:$C$2890,SMALL(IF($B$6:$B$4551=1,ROW($B$6:$B$4551)-ROW(B$6)+1),ROWS(D$6:D3604))),"")</f>
        <v>#REF!</v>
      </c>
      <c r="E3604" s="19" t="e">
        <f>IF(D3604="", "",MATCH(D3604,'Approved Products List'!C$5:C$2890,0))</f>
        <v>#REF!</v>
      </c>
      <c r="F3604" s="21" t="e">
        <f>IF(D3604="", "",COUNTIF('Approved Products List'!C$5:C$2890,D3604))</f>
        <v>#REF!</v>
      </c>
    </row>
    <row r="3605" spans="2:6" x14ac:dyDescent="0.25">
      <c r="B3605" s="20">
        <f>(COUNTIF('Approved Products List'!C$5:C1961,'Approved Products List'!C1961)=1)*1</f>
        <v>0</v>
      </c>
      <c r="C3605" s="19"/>
      <c r="D3605" s="19" t="e">
        <f t="array" ref="D3605">IF(ROWS(D$6:D3605)&lt;=C$5,INDEX('Approved Products List'!$C$5:$C$2890,SMALL(IF($B$6:$B$4551=1,ROW($B$6:$B$4551)-ROW(B$6)+1),ROWS(D$6:D3605))),"")</f>
        <v>#REF!</v>
      </c>
      <c r="E3605" s="19" t="e">
        <f>IF(D3605="", "",MATCH(D3605,'Approved Products List'!C$5:C$2890,0))</f>
        <v>#REF!</v>
      </c>
      <c r="F3605" s="21" t="e">
        <f>IF(D3605="", "",COUNTIF('Approved Products List'!C$5:C$2890,D3605))</f>
        <v>#REF!</v>
      </c>
    </row>
    <row r="3606" spans="2:6" x14ac:dyDescent="0.25">
      <c r="B3606" s="20">
        <f>(COUNTIF('Approved Products List'!C$5:C1962,'Approved Products List'!C1962)=1)*1</f>
        <v>0</v>
      </c>
      <c r="C3606" s="19"/>
      <c r="D3606" s="19" t="e">
        <f t="array" ref="D3606">IF(ROWS(D$6:D3606)&lt;=C$5,INDEX('Approved Products List'!$C$5:$C$2890,SMALL(IF($B$6:$B$4551=1,ROW($B$6:$B$4551)-ROW(B$6)+1),ROWS(D$6:D3606))),"")</f>
        <v>#REF!</v>
      </c>
      <c r="E3606" s="19" t="e">
        <f>IF(D3606="", "",MATCH(D3606,'Approved Products List'!C$5:C$2890,0))</f>
        <v>#REF!</v>
      </c>
      <c r="F3606" s="21" t="e">
        <f>IF(D3606="", "",COUNTIF('Approved Products List'!C$5:C$2890,D3606))</f>
        <v>#REF!</v>
      </c>
    </row>
    <row r="3607" spans="2:6" x14ac:dyDescent="0.25">
      <c r="B3607" s="20">
        <f>(COUNTIF('Approved Products List'!C$5:C1963,'Approved Products List'!C1963)=1)*1</f>
        <v>0</v>
      </c>
      <c r="C3607" s="19"/>
      <c r="D3607" s="19" t="e">
        <f t="array" ref="D3607">IF(ROWS(D$6:D3607)&lt;=C$5,INDEX('Approved Products List'!$C$5:$C$2890,SMALL(IF($B$6:$B$4551=1,ROW($B$6:$B$4551)-ROW(B$6)+1),ROWS(D$6:D3607))),"")</f>
        <v>#REF!</v>
      </c>
      <c r="E3607" s="19" t="e">
        <f>IF(D3607="", "",MATCH(D3607,'Approved Products List'!C$5:C$2890,0))</f>
        <v>#REF!</v>
      </c>
      <c r="F3607" s="21" t="e">
        <f>IF(D3607="", "",COUNTIF('Approved Products List'!C$5:C$2890,D3607))</f>
        <v>#REF!</v>
      </c>
    </row>
    <row r="3608" spans="2:6" x14ac:dyDescent="0.25">
      <c r="B3608" s="20">
        <f>(COUNTIF('Approved Products List'!C$5:C1964,'Approved Products List'!C1964)=1)*1</f>
        <v>0</v>
      </c>
      <c r="C3608" s="19"/>
      <c r="D3608" s="19" t="e">
        <f t="array" ref="D3608">IF(ROWS(D$6:D3608)&lt;=C$5,INDEX('Approved Products List'!$C$5:$C$2890,SMALL(IF($B$6:$B$4551=1,ROW($B$6:$B$4551)-ROW(B$6)+1),ROWS(D$6:D3608))),"")</f>
        <v>#REF!</v>
      </c>
      <c r="E3608" s="19" t="e">
        <f>IF(D3608="", "",MATCH(D3608,'Approved Products List'!C$5:C$2890,0))</f>
        <v>#REF!</v>
      </c>
      <c r="F3608" s="21" t="e">
        <f>IF(D3608="", "",COUNTIF('Approved Products List'!C$5:C$2890,D3608))</f>
        <v>#REF!</v>
      </c>
    </row>
    <row r="3609" spans="2:6" x14ac:dyDescent="0.25">
      <c r="B3609" s="20">
        <f>(COUNTIF('Approved Products List'!C$5:C1965,'Approved Products List'!C1965)=1)*1</f>
        <v>0</v>
      </c>
      <c r="C3609" s="19"/>
      <c r="D3609" s="19" t="e">
        <f t="array" ref="D3609">IF(ROWS(D$6:D3609)&lt;=C$5,INDEX('Approved Products List'!$C$5:$C$2890,SMALL(IF($B$6:$B$4551=1,ROW($B$6:$B$4551)-ROW(B$6)+1),ROWS(D$6:D3609))),"")</f>
        <v>#REF!</v>
      </c>
      <c r="E3609" s="19" t="e">
        <f>IF(D3609="", "",MATCH(D3609,'Approved Products List'!C$5:C$2890,0))</f>
        <v>#REF!</v>
      </c>
      <c r="F3609" s="21" t="e">
        <f>IF(D3609="", "",COUNTIF('Approved Products List'!C$5:C$2890,D3609))</f>
        <v>#REF!</v>
      </c>
    </row>
    <row r="3610" spans="2:6" x14ac:dyDescent="0.25">
      <c r="B3610" s="20">
        <f>(COUNTIF('Approved Products List'!C$5:C1966,'Approved Products List'!C1966)=1)*1</f>
        <v>0</v>
      </c>
      <c r="C3610" s="19"/>
      <c r="D3610" s="19" t="e">
        <f t="array" ref="D3610">IF(ROWS(D$6:D3610)&lt;=C$5,INDEX('Approved Products List'!$C$5:$C$2890,SMALL(IF($B$6:$B$4551=1,ROW($B$6:$B$4551)-ROW(B$6)+1),ROWS(D$6:D3610))),"")</f>
        <v>#REF!</v>
      </c>
      <c r="E3610" s="19" t="e">
        <f>IF(D3610="", "",MATCH(D3610,'Approved Products List'!C$5:C$2890,0))</f>
        <v>#REF!</v>
      </c>
      <c r="F3610" s="21" t="e">
        <f>IF(D3610="", "",COUNTIF('Approved Products List'!C$5:C$2890,D3610))</f>
        <v>#REF!</v>
      </c>
    </row>
    <row r="3611" spans="2:6" x14ac:dyDescent="0.25">
      <c r="B3611" s="20">
        <f>(COUNTIF('Approved Products List'!C$5:C1967,'Approved Products List'!C1967)=1)*1</f>
        <v>0</v>
      </c>
      <c r="C3611" s="19"/>
      <c r="D3611" s="19" t="e">
        <f t="array" ref="D3611">IF(ROWS(D$6:D3611)&lt;=C$5,INDEX('Approved Products List'!$C$5:$C$2890,SMALL(IF($B$6:$B$4551=1,ROW($B$6:$B$4551)-ROW(B$6)+1),ROWS(D$6:D3611))),"")</f>
        <v>#REF!</v>
      </c>
      <c r="E3611" s="19" t="e">
        <f>IF(D3611="", "",MATCH(D3611,'Approved Products List'!C$5:C$2890,0))</f>
        <v>#REF!</v>
      </c>
      <c r="F3611" s="21" t="e">
        <f>IF(D3611="", "",COUNTIF('Approved Products List'!C$5:C$2890,D3611))</f>
        <v>#REF!</v>
      </c>
    </row>
    <row r="3612" spans="2:6" x14ac:dyDescent="0.25">
      <c r="B3612" s="20">
        <f>(COUNTIF('Approved Products List'!C$5:C1968,'Approved Products List'!C1968)=1)*1</f>
        <v>0</v>
      </c>
      <c r="C3612" s="19"/>
      <c r="D3612" s="19" t="e">
        <f t="array" ref="D3612">IF(ROWS(D$6:D3612)&lt;=C$5,INDEX('Approved Products List'!$C$5:$C$2890,SMALL(IF($B$6:$B$4551=1,ROW($B$6:$B$4551)-ROW(B$6)+1),ROWS(D$6:D3612))),"")</f>
        <v>#REF!</v>
      </c>
      <c r="E3612" s="19" t="e">
        <f>IF(D3612="", "",MATCH(D3612,'Approved Products List'!C$5:C$2890,0))</f>
        <v>#REF!</v>
      </c>
      <c r="F3612" s="21" t="e">
        <f>IF(D3612="", "",COUNTIF('Approved Products List'!C$5:C$2890,D3612))</f>
        <v>#REF!</v>
      </c>
    </row>
    <row r="3613" spans="2:6" x14ac:dyDescent="0.25">
      <c r="B3613" s="20">
        <f>(COUNTIF('Approved Products List'!C$5:C1969,'Approved Products List'!C1969)=1)*1</f>
        <v>0</v>
      </c>
      <c r="C3613" s="19"/>
      <c r="D3613" s="19" t="e">
        <f t="array" ref="D3613">IF(ROWS(D$6:D3613)&lt;=C$5,INDEX('Approved Products List'!$C$5:$C$2890,SMALL(IF($B$6:$B$4551=1,ROW($B$6:$B$4551)-ROW(B$6)+1),ROWS(D$6:D3613))),"")</f>
        <v>#REF!</v>
      </c>
      <c r="E3613" s="19" t="e">
        <f>IF(D3613="", "",MATCH(D3613,'Approved Products List'!C$5:C$2890,0))</f>
        <v>#REF!</v>
      </c>
      <c r="F3613" s="21" t="e">
        <f>IF(D3613="", "",COUNTIF('Approved Products List'!C$5:C$2890,D3613))</f>
        <v>#REF!</v>
      </c>
    </row>
    <row r="3614" spans="2:6" x14ac:dyDescent="0.25">
      <c r="B3614" s="20">
        <f>(COUNTIF('Approved Products List'!C$5:C1970,'Approved Products List'!C1970)=1)*1</f>
        <v>0</v>
      </c>
      <c r="C3614" s="19"/>
      <c r="D3614" s="19" t="e">
        <f t="array" ref="D3614">IF(ROWS(D$6:D3614)&lt;=C$5,INDEX('Approved Products List'!$C$5:$C$2890,SMALL(IF($B$6:$B$4551=1,ROW($B$6:$B$4551)-ROW(B$6)+1),ROWS(D$6:D3614))),"")</f>
        <v>#REF!</v>
      </c>
      <c r="E3614" s="19" t="e">
        <f>IF(D3614="", "",MATCH(D3614,'Approved Products List'!C$5:C$2890,0))</f>
        <v>#REF!</v>
      </c>
      <c r="F3614" s="21" t="e">
        <f>IF(D3614="", "",COUNTIF('Approved Products List'!C$5:C$2890,D3614))</f>
        <v>#REF!</v>
      </c>
    </row>
    <row r="3615" spans="2:6" x14ac:dyDescent="0.25">
      <c r="B3615" s="20">
        <f>(COUNTIF('Approved Products List'!C$5:C1971,'Approved Products List'!C1971)=1)*1</f>
        <v>0</v>
      </c>
      <c r="C3615" s="19"/>
      <c r="D3615" s="19" t="e">
        <f t="array" ref="D3615">IF(ROWS(D$6:D3615)&lt;=C$5,INDEX('Approved Products List'!$C$5:$C$2890,SMALL(IF($B$6:$B$4551=1,ROW($B$6:$B$4551)-ROW(B$6)+1),ROWS(D$6:D3615))),"")</f>
        <v>#REF!</v>
      </c>
      <c r="E3615" s="19" t="e">
        <f>IF(D3615="", "",MATCH(D3615,'Approved Products List'!C$5:C$2890,0))</f>
        <v>#REF!</v>
      </c>
      <c r="F3615" s="21" t="e">
        <f>IF(D3615="", "",COUNTIF('Approved Products List'!C$5:C$2890,D3615))</f>
        <v>#REF!</v>
      </c>
    </row>
    <row r="3616" spans="2:6" x14ac:dyDescent="0.25">
      <c r="B3616" s="20">
        <f>(COUNTIF('Approved Products List'!C$5:C1972,'Approved Products List'!C1972)=1)*1</f>
        <v>0</v>
      </c>
      <c r="C3616" s="19"/>
      <c r="D3616" s="19" t="e">
        <f t="array" ref="D3616">IF(ROWS(D$6:D3616)&lt;=C$5,INDEX('Approved Products List'!$C$5:$C$2890,SMALL(IF($B$6:$B$4551=1,ROW($B$6:$B$4551)-ROW(B$6)+1),ROWS(D$6:D3616))),"")</f>
        <v>#REF!</v>
      </c>
      <c r="E3616" s="19" t="e">
        <f>IF(D3616="", "",MATCH(D3616,'Approved Products List'!C$5:C$2890,0))</f>
        <v>#REF!</v>
      </c>
      <c r="F3616" s="21" t="e">
        <f>IF(D3616="", "",COUNTIF('Approved Products List'!C$5:C$2890,D3616))</f>
        <v>#REF!</v>
      </c>
    </row>
    <row r="3617" spans="2:6" x14ac:dyDescent="0.25">
      <c r="B3617" s="20">
        <f>(COUNTIF('Approved Products List'!C$5:C1973,'Approved Products List'!C1973)=1)*1</f>
        <v>0</v>
      </c>
      <c r="C3617" s="19"/>
      <c r="D3617" s="19" t="e">
        <f t="array" ref="D3617">IF(ROWS(D$6:D3617)&lt;=C$5,INDEX('Approved Products List'!$C$5:$C$2890,SMALL(IF($B$6:$B$4551=1,ROW($B$6:$B$4551)-ROW(B$6)+1),ROWS(D$6:D3617))),"")</f>
        <v>#REF!</v>
      </c>
      <c r="E3617" s="19" t="e">
        <f>IF(D3617="", "",MATCH(D3617,'Approved Products List'!C$5:C$2890,0))</f>
        <v>#REF!</v>
      </c>
      <c r="F3617" s="21" t="e">
        <f>IF(D3617="", "",COUNTIF('Approved Products List'!C$5:C$2890,D3617))</f>
        <v>#REF!</v>
      </c>
    </row>
    <row r="3618" spans="2:6" x14ac:dyDescent="0.25">
      <c r="B3618" s="20">
        <f>(COUNTIF('Approved Products List'!C$5:C1974,'Approved Products List'!C1974)=1)*1</f>
        <v>0</v>
      </c>
      <c r="C3618" s="19"/>
      <c r="D3618" s="19" t="e">
        <f t="array" ref="D3618">IF(ROWS(D$6:D3618)&lt;=C$5,INDEX('Approved Products List'!$C$5:$C$2890,SMALL(IF($B$6:$B$4551=1,ROW($B$6:$B$4551)-ROW(B$6)+1),ROWS(D$6:D3618))),"")</f>
        <v>#REF!</v>
      </c>
      <c r="E3618" s="19" t="e">
        <f>IF(D3618="", "",MATCH(D3618,'Approved Products List'!C$5:C$2890,0))</f>
        <v>#REF!</v>
      </c>
      <c r="F3618" s="21" t="e">
        <f>IF(D3618="", "",COUNTIF('Approved Products List'!C$5:C$2890,D3618))</f>
        <v>#REF!</v>
      </c>
    </row>
    <row r="3619" spans="2:6" x14ac:dyDescent="0.25">
      <c r="B3619" s="20">
        <f>(COUNTIF('Approved Products List'!C$5:C1975,'Approved Products List'!C1975)=1)*1</f>
        <v>0</v>
      </c>
      <c r="C3619" s="19"/>
      <c r="D3619" s="19" t="e">
        <f t="array" ref="D3619">IF(ROWS(D$6:D3619)&lt;=C$5,INDEX('Approved Products List'!$C$5:$C$2890,SMALL(IF($B$6:$B$4551=1,ROW($B$6:$B$4551)-ROW(B$6)+1),ROWS(D$6:D3619))),"")</f>
        <v>#REF!</v>
      </c>
      <c r="E3619" s="19" t="e">
        <f>IF(D3619="", "",MATCH(D3619,'Approved Products List'!C$5:C$2890,0))</f>
        <v>#REF!</v>
      </c>
      <c r="F3619" s="21" t="e">
        <f>IF(D3619="", "",COUNTIF('Approved Products List'!C$5:C$2890,D3619))</f>
        <v>#REF!</v>
      </c>
    </row>
    <row r="3620" spans="2:6" x14ac:dyDescent="0.25">
      <c r="B3620" s="20">
        <f>(COUNTIF('Approved Products List'!C$5:C1976,'Approved Products List'!C1976)=1)*1</f>
        <v>0</v>
      </c>
      <c r="C3620" s="19"/>
      <c r="D3620" s="19" t="e">
        <f t="array" ref="D3620">IF(ROWS(D$6:D3620)&lt;=C$5,INDEX('Approved Products List'!$C$5:$C$2890,SMALL(IF($B$6:$B$4551=1,ROW($B$6:$B$4551)-ROW(B$6)+1),ROWS(D$6:D3620))),"")</f>
        <v>#REF!</v>
      </c>
      <c r="E3620" s="19" t="e">
        <f>IF(D3620="", "",MATCH(D3620,'Approved Products List'!C$5:C$2890,0))</f>
        <v>#REF!</v>
      </c>
      <c r="F3620" s="21" t="e">
        <f>IF(D3620="", "",COUNTIF('Approved Products List'!C$5:C$2890,D3620))</f>
        <v>#REF!</v>
      </c>
    </row>
    <row r="3621" spans="2:6" x14ac:dyDescent="0.25">
      <c r="B3621" s="20">
        <f>(COUNTIF('Approved Products List'!C$5:C1977,'Approved Products List'!C1977)=1)*1</f>
        <v>0</v>
      </c>
      <c r="C3621" s="19"/>
      <c r="D3621" s="19" t="e">
        <f t="array" ref="D3621">IF(ROWS(D$6:D3621)&lt;=C$5,INDEX('Approved Products List'!$C$5:$C$2890,SMALL(IF($B$6:$B$4551=1,ROW($B$6:$B$4551)-ROW(B$6)+1),ROWS(D$6:D3621))),"")</f>
        <v>#REF!</v>
      </c>
      <c r="E3621" s="19" t="e">
        <f>IF(D3621="", "",MATCH(D3621,'Approved Products List'!C$5:C$2890,0))</f>
        <v>#REF!</v>
      </c>
      <c r="F3621" s="21" t="e">
        <f>IF(D3621="", "",COUNTIF('Approved Products List'!C$5:C$2890,D3621))</f>
        <v>#REF!</v>
      </c>
    </row>
    <row r="3622" spans="2:6" x14ac:dyDescent="0.25">
      <c r="B3622" s="20">
        <f>(COUNTIF('Approved Products List'!C$5:C1978,'Approved Products List'!C1978)=1)*1</f>
        <v>0</v>
      </c>
      <c r="C3622" s="19"/>
      <c r="D3622" s="19" t="e">
        <f t="array" ref="D3622">IF(ROWS(D$6:D3622)&lt;=C$5,INDEX('Approved Products List'!$C$5:$C$2890,SMALL(IF($B$6:$B$4551=1,ROW($B$6:$B$4551)-ROW(B$6)+1),ROWS(D$6:D3622))),"")</f>
        <v>#REF!</v>
      </c>
      <c r="E3622" s="19" t="e">
        <f>IF(D3622="", "",MATCH(D3622,'Approved Products List'!C$5:C$2890,0))</f>
        <v>#REF!</v>
      </c>
      <c r="F3622" s="21" t="e">
        <f>IF(D3622="", "",COUNTIF('Approved Products List'!C$5:C$2890,D3622))</f>
        <v>#REF!</v>
      </c>
    </row>
    <row r="3623" spans="2:6" x14ac:dyDescent="0.25">
      <c r="B3623" s="20">
        <f>(COUNTIF('Approved Products List'!C$5:C1979,'Approved Products List'!C1979)=1)*1</f>
        <v>0</v>
      </c>
      <c r="C3623" s="19"/>
      <c r="D3623" s="19" t="e">
        <f t="array" ref="D3623">IF(ROWS(D$6:D3623)&lt;=C$5,INDEX('Approved Products List'!$C$5:$C$2890,SMALL(IF($B$6:$B$4551=1,ROW($B$6:$B$4551)-ROW(B$6)+1),ROWS(D$6:D3623))),"")</f>
        <v>#REF!</v>
      </c>
      <c r="E3623" s="19" t="e">
        <f>IF(D3623="", "",MATCH(D3623,'Approved Products List'!C$5:C$2890,0))</f>
        <v>#REF!</v>
      </c>
      <c r="F3623" s="21" t="e">
        <f>IF(D3623="", "",COUNTIF('Approved Products List'!C$5:C$2890,D3623))</f>
        <v>#REF!</v>
      </c>
    </row>
    <row r="3624" spans="2:6" x14ac:dyDescent="0.25">
      <c r="B3624" s="20">
        <f>(COUNTIF('Approved Products List'!C$5:C1980,'Approved Products List'!C1980)=1)*1</f>
        <v>0</v>
      </c>
      <c r="C3624" s="19"/>
      <c r="D3624" s="19" t="e">
        <f t="array" ref="D3624">IF(ROWS(D$6:D3624)&lt;=C$5,INDEX('Approved Products List'!$C$5:$C$2890,SMALL(IF($B$6:$B$4551=1,ROW($B$6:$B$4551)-ROW(B$6)+1),ROWS(D$6:D3624))),"")</f>
        <v>#REF!</v>
      </c>
      <c r="E3624" s="19" t="e">
        <f>IF(D3624="", "",MATCH(D3624,'Approved Products List'!C$5:C$2890,0))</f>
        <v>#REF!</v>
      </c>
      <c r="F3624" s="21" t="e">
        <f>IF(D3624="", "",COUNTIF('Approved Products List'!C$5:C$2890,D3624))</f>
        <v>#REF!</v>
      </c>
    </row>
    <row r="3625" spans="2:6" x14ac:dyDescent="0.25">
      <c r="B3625" s="20">
        <f>(COUNTIF('Approved Products List'!C$5:C1981,'Approved Products List'!C1981)=1)*1</f>
        <v>0</v>
      </c>
      <c r="C3625" s="19"/>
      <c r="D3625" s="19" t="e">
        <f t="array" ref="D3625">IF(ROWS(D$6:D3625)&lt;=C$5,INDEX('Approved Products List'!$C$5:$C$2890,SMALL(IF($B$6:$B$4551=1,ROW($B$6:$B$4551)-ROW(B$6)+1),ROWS(D$6:D3625))),"")</f>
        <v>#REF!</v>
      </c>
      <c r="E3625" s="19" t="e">
        <f>IF(D3625="", "",MATCH(D3625,'Approved Products List'!C$5:C$2890,0))</f>
        <v>#REF!</v>
      </c>
      <c r="F3625" s="21" t="e">
        <f>IF(D3625="", "",COUNTIF('Approved Products List'!C$5:C$2890,D3625))</f>
        <v>#REF!</v>
      </c>
    </row>
    <row r="3626" spans="2:6" x14ac:dyDescent="0.25">
      <c r="B3626" s="20">
        <f>(COUNTIF('Approved Products List'!C$5:C1982,'Approved Products List'!C1982)=1)*1</f>
        <v>0</v>
      </c>
      <c r="C3626" s="19"/>
      <c r="D3626" s="19" t="e">
        <f t="array" ref="D3626">IF(ROWS(D$6:D3626)&lt;=C$5,INDEX('Approved Products List'!$C$5:$C$2890,SMALL(IF($B$6:$B$4551=1,ROW($B$6:$B$4551)-ROW(B$6)+1),ROWS(D$6:D3626))),"")</f>
        <v>#REF!</v>
      </c>
      <c r="E3626" s="19" t="e">
        <f>IF(D3626="", "",MATCH(D3626,'Approved Products List'!C$5:C$2890,0))</f>
        <v>#REF!</v>
      </c>
      <c r="F3626" s="21" t="e">
        <f>IF(D3626="", "",COUNTIF('Approved Products List'!C$5:C$2890,D3626))</f>
        <v>#REF!</v>
      </c>
    </row>
    <row r="3627" spans="2:6" x14ac:dyDescent="0.25">
      <c r="B3627" s="20">
        <f>(COUNTIF('Approved Products List'!C$5:C1983,'Approved Products List'!C1983)=1)*1</f>
        <v>0</v>
      </c>
      <c r="C3627" s="19"/>
      <c r="D3627" s="19" t="e">
        <f t="array" ref="D3627">IF(ROWS(D$6:D3627)&lt;=C$5,INDEX('Approved Products List'!$C$5:$C$2890,SMALL(IF($B$6:$B$4551=1,ROW($B$6:$B$4551)-ROW(B$6)+1),ROWS(D$6:D3627))),"")</f>
        <v>#REF!</v>
      </c>
      <c r="E3627" s="19" t="e">
        <f>IF(D3627="", "",MATCH(D3627,'Approved Products List'!C$5:C$2890,0))</f>
        <v>#REF!</v>
      </c>
      <c r="F3627" s="21" t="e">
        <f>IF(D3627="", "",COUNTIF('Approved Products List'!C$5:C$2890,D3627))</f>
        <v>#REF!</v>
      </c>
    </row>
    <row r="3628" spans="2:6" x14ac:dyDescent="0.25">
      <c r="B3628" s="20">
        <f>(COUNTIF('Approved Products List'!C$5:C1984,'Approved Products List'!C1984)=1)*1</f>
        <v>0</v>
      </c>
      <c r="C3628" s="19"/>
      <c r="D3628" s="19" t="e">
        <f t="array" ref="D3628">IF(ROWS(D$6:D3628)&lt;=C$5,INDEX('Approved Products List'!$C$5:$C$2890,SMALL(IF($B$6:$B$4551=1,ROW($B$6:$B$4551)-ROW(B$6)+1),ROWS(D$6:D3628))),"")</f>
        <v>#REF!</v>
      </c>
      <c r="E3628" s="19" t="e">
        <f>IF(D3628="", "",MATCH(D3628,'Approved Products List'!C$5:C$2890,0))</f>
        <v>#REF!</v>
      </c>
      <c r="F3628" s="21" t="e">
        <f>IF(D3628="", "",COUNTIF('Approved Products List'!C$5:C$2890,D3628))</f>
        <v>#REF!</v>
      </c>
    </row>
    <row r="3629" spans="2:6" x14ac:dyDescent="0.25">
      <c r="B3629" s="20">
        <f>(COUNTIF('Approved Products List'!C$5:C1985,'Approved Products List'!C1985)=1)*1</f>
        <v>0</v>
      </c>
      <c r="C3629" s="19"/>
      <c r="D3629" s="19" t="e">
        <f t="array" ref="D3629">IF(ROWS(D$6:D3629)&lt;=C$5,INDEX('Approved Products List'!$C$5:$C$2890,SMALL(IF($B$6:$B$4551=1,ROW($B$6:$B$4551)-ROW(B$6)+1),ROWS(D$6:D3629))),"")</f>
        <v>#REF!</v>
      </c>
      <c r="E3629" s="19" t="e">
        <f>IF(D3629="", "",MATCH(D3629,'Approved Products List'!C$5:C$2890,0))</f>
        <v>#REF!</v>
      </c>
      <c r="F3629" s="21" t="e">
        <f>IF(D3629="", "",COUNTIF('Approved Products List'!C$5:C$2890,D3629))</f>
        <v>#REF!</v>
      </c>
    </row>
    <row r="3630" spans="2:6" x14ac:dyDescent="0.25">
      <c r="B3630" s="20">
        <f>(COUNTIF('Approved Products List'!C$5:C1986,'Approved Products List'!C1986)=1)*1</f>
        <v>0</v>
      </c>
      <c r="C3630" s="19"/>
      <c r="D3630" s="19" t="e">
        <f t="array" ref="D3630">IF(ROWS(D$6:D3630)&lt;=C$5,INDEX('Approved Products List'!$C$5:$C$2890,SMALL(IF($B$6:$B$4551=1,ROW($B$6:$B$4551)-ROW(B$6)+1),ROWS(D$6:D3630))),"")</f>
        <v>#REF!</v>
      </c>
      <c r="E3630" s="19" t="e">
        <f>IF(D3630="", "",MATCH(D3630,'Approved Products List'!C$5:C$2890,0))</f>
        <v>#REF!</v>
      </c>
      <c r="F3630" s="21" t="e">
        <f>IF(D3630="", "",COUNTIF('Approved Products List'!C$5:C$2890,D3630))</f>
        <v>#REF!</v>
      </c>
    </row>
    <row r="3631" spans="2:6" x14ac:dyDescent="0.25">
      <c r="B3631" s="20">
        <f>(COUNTIF('Approved Products List'!C$5:C1987,'Approved Products List'!C1987)=1)*1</f>
        <v>0</v>
      </c>
      <c r="C3631" s="19"/>
      <c r="D3631" s="19" t="e">
        <f t="array" ref="D3631">IF(ROWS(D$6:D3631)&lt;=C$5,INDEX('Approved Products List'!$C$5:$C$2890,SMALL(IF($B$6:$B$4551=1,ROW($B$6:$B$4551)-ROW(B$6)+1),ROWS(D$6:D3631))),"")</f>
        <v>#REF!</v>
      </c>
      <c r="E3631" s="19" t="e">
        <f>IF(D3631="", "",MATCH(D3631,'Approved Products List'!C$5:C$2890,0))</f>
        <v>#REF!</v>
      </c>
      <c r="F3631" s="21" t="e">
        <f>IF(D3631="", "",COUNTIF('Approved Products List'!C$5:C$2890,D3631))</f>
        <v>#REF!</v>
      </c>
    </row>
    <row r="3632" spans="2:6" x14ac:dyDescent="0.25">
      <c r="B3632" s="20">
        <f>(COUNTIF('Approved Products List'!C$5:C1988,'Approved Products List'!C1988)=1)*1</f>
        <v>0</v>
      </c>
      <c r="C3632" s="19"/>
      <c r="D3632" s="19" t="e">
        <f t="array" ref="D3632">IF(ROWS(D$6:D3632)&lt;=C$5,INDEX('Approved Products List'!$C$5:$C$2890,SMALL(IF($B$6:$B$4551=1,ROW($B$6:$B$4551)-ROW(B$6)+1),ROWS(D$6:D3632))),"")</f>
        <v>#REF!</v>
      </c>
      <c r="E3632" s="19" t="e">
        <f>IF(D3632="", "",MATCH(D3632,'Approved Products List'!C$5:C$2890,0))</f>
        <v>#REF!</v>
      </c>
      <c r="F3632" s="21" t="e">
        <f>IF(D3632="", "",COUNTIF('Approved Products List'!C$5:C$2890,D3632))</f>
        <v>#REF!</v>
      </c>
    </row>
    <row r="3633" spans="2:6" x14ac:dyDescent="0.25">
      <c r="B3633" s="20">
        <f>(COUNTIF('Approved Products List'!C$5:C1989,'Approved Products List'!C1989)=1)*1</f>
        <v>0</v>
      </c>
      <c r="C3633" s="19"/>
      <c r="D3633" s="19" t="e">
        <f t="array" ref="D3633">IF(ROWS(D$6:D3633)&lt;=C$5,INDEX('Approved Products List'!$C$5:$C$2890,SMALL(IF($B$6:$B$4551=1,ROW($B$6:$B$4551)-ROW(B$6)+1),ROWS(D$6:D3633))),"")</f>
        <v>#REF!</v>
      </c>
      <c r="E3633" s="19" t="e">
        <f>IF(D3633="", "",MATCH(D3633,'Approved Products List'!C$5:C$2890,0))</f>
        <v>#REF!</v>
      </c>
      <c r="F3633" s="21" t="e">
        <f>IF(D3633="", "",COUNTIF('Approved Products List'!C$5:C$2890,D3633))</f>
        <v>#REF!</v>
      </c>
    </row>
    <row r="3634" spans="2:6" x14ac:dyDescent="0.25">
      <c r="B3634" s="20">
        <f>(COUNTIF('Approved Products List'!C$5:C1990,'Approved Products List'!C1990)=1)*1</f>
        <v>0</v>
      </c>
      <c r="C3634" s="19"/>
      <c r="D3634" s="19" t="e">
        <f t="array" ref="D3634">IF(ROWS(D$6:D3634)&lt;=C$5,INDEX('Approved Products List'!$C$5:$C$2890,SMALL(IF($B$6:$B$4551=1,ROW($B$6:$B$4551)-ROW(B$6)+1),ROWS(D$6:D3634))),"")</f>
        <v>#REF!</v>
      </c>
      <c r="E3634" s="19" t="e">
        <f>IF(D3634="", "",MATCH(D3634,'Approved Products List'!C$5:C$2890,0))</f>
        <v>#REF!</v>
      </c>
      <c r="F3634" s="21" t="e">
        <f>IF(D3634="", "",COUNTIF('Approved Products List'!C$5:C$2890,D3634))</f>
        <v>#REF!</v>
      </c>
    </row>
    <row r="3635" spans="2:6" x14ac:dyDescent="0.25">
      <c r="B3635" s="20">
        <f>(COUNTIF('Approved Products List'!C$5:C1991,'Approved Products List'!C1991)=1)*1</f>
        <v>0</v>
      </c>
      <c r="C3635" s="19"/>
      <c r="D3635" s="19" t="e">
        <f t="array" ref="D3635">IF(ROWS(D$6:D3635)&lt;=C$5,INDEX('Approved Products List'!$C$5:$C$2890,SMALL(IF($B$6:$B$4551=1,ROW($B$6:$B$4551)-ROW(B$6)+1),ROWS(D$6:D3635))),"")</f>
        <v>#REF!</v>
      </c>
      <c r="E3635" s="19" t="e">
        <f>IF(D3635="", "",MATCH(D3635,'Approved Products List'!C$5:C$2890,0))</f>
        <v>#REF!</v>
      </c>
      <c r="F3635" s="21" t="e">
        <f>IF(D3635="", "",COUNTIF('Approved Products List'!C$5:C$2890,D3635))</f>
        <v>#REF!</v>
      </c>
    </row>
    <row r="3636" spans="2:6" x14ac:dyDescent="0.25">
      <c r="B3636" s="20">
        <f>(COUNTIF('Approved Products List'!C$5:C1992,'Approved Products List'!C1992)=1)*1</f>
        <v>0</v>
      </c>
      <c r="C3636" s="19"/>
      <c r="D3636" s="19" t="e">
        <f t="array" ref="D3636">IF(ROWS(D$6:D3636)&lt;=C$5,INDEX('Approved Products List'!$C$5:$C$2890,SMALL(IF($B$6:$B$4551=1,ROW($B$6:$B$4551)-ROW(B$6)+1),ROWS(D$6:D3636))),"")</f>
        <v>#REF!</v>
      </c>
      <c r="E3636" s="19" t="e">
        <f>IF(D3636="", "",MATCH(D3636,'Approved Products List'!C$5:C$2890,0))</f>
        <v>#REF!</v>
      </c>
      <c r="F3636" s="21" t="e">
        <f>IF(D3636="", "",COUNTIF('Approved Products List'!C$5:C$2890,D3636))</f>
        <v>#REF!</v>
      </c>
    </row>
    <row r="3637" spans="2:6" x14ac:dyDescent="0.25">
      <c r="B3637" s="20">
        <f>(COUNTIF('Approved Products List'!C$5:C1993,'Approved Products List'!C1993)=1)*1</f>
        <v>0</v>
      </c>
      <c r="C3637" s="19"/>
      <c r="D3637" s="19" t="e">
        <f t="array" ref="D3637">IF(ROWS(D$6:D3637)&lt;=C$5,INDEX('Approved Products List'!$C$5:$C$2890,SMALL(IF($B$6:$B$4551=1,ROW($B$6:$B$4551)-ROW(B$6)+1),ROWS(D$6:D3637))),"")</f>
        <v>#REF!</v>
      </c>
      <c r="E3637" s="19" t="e">
        <f>IF(D3637="", "",MATCH(D3637,'Approved Products List'!C$5:C$2890,0))</f>
        <v>#REF!</v>
      </c>
      <c r="F3637" s="21" t="e">
        <f>IF(D3637="", "",COUNTIF('Approved Products List'!C$5:C$2890,D3637))</f>
        <v>#REF!</v>
      </c>
    </row>
    <row r="3638" spans="2:6" x14ac:dyDescent="0.25">
      <c r="B3638" s="20">
        <f>(COUNTIF('Approved Products List'!C$5:C1994,'Approved Products List'!C1994)=1)*1</f>
        <v>0</v>
      </c>
      <c r="C3638" s="19"/>
      <c r="D3638" s="19" t="e">
        <f t="array" ref="D3638">IF(ROWS(D$6:D3638)&lt;=C$5,INDEX('Approved Products List'!$C$5:$C$2890,SMALL(IF($B$6:$B$4551=1,ROW($B$6:$B$4551)-ROW(B$6)+1),ROWS(D$6:D3638))),"")</f>
        <v>#REF!</v>
      </c>
      <c r="E3638" s="19" t="e">
        <f>IF(D3638="", "",MATCH(D3638,'Approved Products List'!C$5:C$2890,0))</f>
        <v>#REF!</v>
      </c>
      <c r="F3638" s="21" t="e">
        <f>IF(D3638="", "",COUNTIF('Approved Products List'!C$5:C$2890,D3638))</f>
        <v>#REF!</v>
      </c>
    </row>
    <row r="3639" spans="2:6" x14ac:dyDescent="0.25">
      <c r="B3639" s="20">
        <f>(COUNTIF('Approved Products List'!C$5:C1995,'Approved Products List'!C1995)=1)*1</f>
        <v>0</v>
      </c>
      <c r="C3639" s="19"/>
      <c r="D3639" s="19" t="e">
        <f t="array" ref="D3639">IF(ROWS(D$6:D3639)&lt;=C$5,INDEX('Approved Products List'!$C$5:$C$2890,SMALL(IF($B$6:$B$4551=1,ROW($B$6:$B$4551)-ROW(B$6)+1),ROWS(D$6:D3639))),"")</f>
        <v>#REF!</v>
      </c>
      <c r="E3639" s="19" t="e">
        <f>IF(D3639="", "",MATCH(D3639,'Approved Products List'!C$5:C$2890,0))</f>
        <v>#REF!</v>
      </c>
      <c r="F3639" s="21" t="e">
        <f>IF(D3639="", "",COUNTIF('Approved Products List'!C$5:C$2890,D3639))</f>
        <v>#REF!</v>
      </c>
    </row>
    <row r="3640" spans="2:6" x14ac:dyDescent="0.25">
      <c r="B3640" s="20">
        <f>(COUNTIF('Approved Products List'!C$5:C1996,'Approved Products List'!C1996)=1)*1</f>
        <v>0</v>
      </c>
      <c r="C3640" s="19"/>
      <c r="D3640" s="19" t="e">
        <f t="array" ref="D3640">IF(ROWS(D$6:D3640)&lt;=C$5,INDEX('Approved Products List'!$C$5:$C$2890,SMALL(IF($B$6:$B$4551=1,ROW($B$6:$B$4551)-ROW(B$6)+1),ROWS(D$6:D3640))),"")</f>
        <v>#REF!</v>
      </c>
      <c r="E3640" s="19" t="e">
        <f>IF(D3640="", "",MATCH(D3640,'Approved Products List'!C$5:C$2890,0))</f>
        <v>#REF!</v>
      </c>
      <c r="F3640" s="21" t="e">
        <f>IF(D3640="", "",COUNTIF('Approved Products List'!C$5:C$2890,D3640))</f>
        <v>#REF!</v>
      </c>
    </row>
    <row r="3641" spans="2:6" x14ac:dyDescent="0.25">
      <c r="B3641" s="20">
        <f>(COUNTIF('Approved Products List'!C$5:C1997,'Approved Products List'!C1997)=1)*1</f>
        <v>0</v>
      </c>
      <c r="C3641" s="19"/>
      <c r="D3641" s="19" t="e">
        <f t="array" ref="D3641">IF(ROWS(D$6:D3641)&lt;=C$5,INDEX('Approved Products List'!$C$5:$C$2890,SMALL(IF($B$6:$B$4551=1,ROW($B$6:$B$4551)-ROW(B$6)+1),ROWS(D$6:D3641))),"")</f>
        <v>#REF!</v>
      </c>
      <c r="E3641" s="19" t="e">
        <f>IF(D3641="", "",MATCH(D3641,'Approved Products List'!C$5:C$2890,0))</f>
        <v>#REF!</v>
      </c>
      <c r="F3641" s="21" t="e">
        <f>IF(D3641="", "",COUNTIF('Approved Products List'!C$5:C$2890,D3641))</f>
        <v>#REF!</v>
      </c>
    </row>
    <row r="3642" spans="2:6" x14ac:dyDescent="0.25">
      <c r="B3642" s="20">
        <f>(COUNTIF('Approved Products List'!C$5:C1998,'Approved Products List'!C1998)=1)*1</f>
        <v>0</v>
      </c>
      <c r="C3642" s="19"/>
      <c r="D3642" s="19" t="e">
        <f t="array" ref="D3642">IF(ROWS(D$6:D3642)&lt;=C$5,INDEX('Approved Products List'!$C$5:$C$2890,SMALL(IF($B$6:$B$4551=1,ROW($B$6:$B$4551)-ROW(B$6)+1),ROWS(D$6:D3642))),"")</f>
        <v>#REF!</v>
      </c>
      <c r="E3642" s="19" t="e">
        <f>IF(D3642="", "",MATCH(D3642,'Approved Products List'!C$5:C$2890,0))</f>
        <v>#REF!</v>
      </c>
      <c r="F3642" s="21" t="e">
        <f>IF(D3642="", "",COUNTIF('Approved Products List'!C$5:C$2890,D3642))</f>
        <v>#REF!</v>
      </c>
    </row>
    <row r="3643" spans="2:6" x14ac:dyDescent="0.25">
      <c r="B3643" s="20">
        <f>(COUNTIF('Approved Products List'!C$5:C1999,'Approved Products List'!C1999)=1)*1</f>
        <v>0</v>
      </c>
      <c r="C3643" s="19"/>
      <c r="D3643" s="19" t="e">
        <f t="array" ref="D3643">IF(ROWS(D$6:D3643)&lt;=C$5,INDEX('Approved Products List'!$C$5:$C$2890,SMALL(IF($B$6:$B$4551=1,ROW($B$6:$B$4551)-ROW(B$6)+1),ROWS(D$6:D3643))),"")</f>
        <v>#REF!</v>
      </c>
      <c r="E3643" s="19" t="e">
        <f>IF(D3643="", "",MATCH(D3643,'Approved Products List'!C$5:C$2890,0))</f>
        <v>#REF!</v>
      </c>
      <c r="F3643" s="21" t="e">
        <f>IF(D3643="", "",COUNTIF('Approved Products List'!C$5:C$2890,D3643))</f>
        <v>#REF!</v>
      </c>
    </row>
    <row r="3644" spans="2:6" x14ac:dyDescent="0.25">
      <c r="B3644" s="20">
        <f>(COUNTIF('Approved Products List'!C$5:C2000,'Approved Products List'!C2000)=1)*1</f>
        <v>0</v>
      </c>
      <c r="C3644" s="19"/>
      <c r="D3644" s="19" t="e">
        <f t="array" ref="D3644">IF(ROWS(D$6:D3644)&lt;=C$5,INDEX('Approved Products List'!$C$5:$C$2890,SMALL(IF($B$6:$B$4551=1,ROW($B$6:$B$4551)-ROW(B$6)+1),ROWS(D$6:D3644))),"")</f>
        <v>#REF!</v>
      </c>
      <c r="E3644" s="19" t="e">
        <f>IF(D3644="", "",MATCH(D3644,'Approved Products List'!C$5:C$2890,0))</f>
        <v>#REF!</v>
      </c>
      <c r="F3644" s="21" t="e">
        <f>IF(D3644="", "",COUNTIF('Approved Products List'!C$5:C$2890,D3644))</f>
        <v>#REF!</v>
      </c>
    </row>
    <row r="3645" spans="2:6" x14ac:dyDescent="0.25">
      <c r="B3645" s="20">
        <f>(COUNTIF('Approved Products List'!C$5:C2001,'Approved Products List'!C2001)=1)*1</f>
        <v>0</v>
      </c>
      <c r="C3645" s="19"/>
      <c r="D3645" s="19" t="e">
        <f t="array" ref="D3645">IF(ROWS(D$6:D3645)&lt;=C$5,INDEX('Approved Products List'!$C$5:$C$2890,SMALL(IF($B$6:$B$4551=1,ROW($B$6:$B$4551)-ROW(B$6)+1),ROWS(D$6:D3645))),"")</f>
        <v>#REF!</v>
      </c>
      <c r="E3645" s="19" t="e">
        <f>IF(D3645="", "",MATCH(D3645,'Approved Products List'!C$5:C$2890,0))</f>
        <v>#REF!</v>
      </c>
      <c r="F3645" s="21" t="e">
        <f>IF(D3645="", "",COUNTIF('Approved Products List'!C$5:C$2890,D3645))</f>
        <v>#REF!</v>
      </c>
    </row>
    <row r="3646" spans="2:6" x14ac:dyDescent="0.25">
      <c r="B3646" s="20">
        <f>(COUNTIF('Approved Products List'!C$5:C2002,'Approved Products List'!C2002)=1)*1</f>
        <v>0</v>
      </c>
      <c r="C3646" s="19"/>
      <c r="D3646" s="19" t="e">
        <f t="array" ref="D3646">IF(ROWS(D$6:D3646)&lt;=C$5,INDEX('Approved Products List'!$C$5:$C$2890,SMALL(IF($B$6:$B$4551=1,ROW($B$6:$B$4551)-ROW(B$6)+1),ROWS(D$6:D3646))),"")</f>
        <v>#REF!</v>
      </c>
      <c r="E3646" s="19" t="e">
        <f>IF(D3646="", "",MATCH(D3646,'Approved Products List'!C$5:C$2890,0))</f>
        <v>#REF!</v>
      </c>
      <c r="F3646" s="21" t="e">
        <f>IF(D3646="", "",COUNTIF('Approved Products List'!C$5:C$2890,D3646))</f>
        <v>#REF!</v>
      </c>
    </row>
    <row r="3647" spans="2:6" x14ac:dyDescent="0.25">
      <c r="B3647" s="20">
        <f>(COUNTIF('Approved Products List'!C$5:C2003,'Approved Products List'!C2003)=1)*1</f>
        <v>0</v>
      </c>
      <c r="C3647" s="19"/>
      <c r="D3647" s="19" t="e">
        <f t="array" ref="D3647">IF(ROWS(D$6:D3647)&lt;=C$5,INDEX('Approved Products List'!$C$5:$C$2890,SMALL(IF($B$6:$B$4551=1,ROW($B$6:$B$4551)-ROW(B$6)+1),ROWS(D$6:D3647))),"")</f>
        <v>#REF!</v>
      </c>
      <c r="E3647" s="19" t="e">
        <f>IF(D3647="", "",MATCH(D3647,'Approved Products List'!C$5:C$2890,0))</f>
        <v>#REF!</v>
      </c>
      <c r="F3647" s="21" t="e">
        <f>IF(D3647="", "",COUNTIF('Approved Products List'!C$5:C$2890,D3647))</f>
        <v>#REF!</v>
      </c>
    </row>
    <row r="3648" spans="2:6" x14ac:dyDescent="0.25">
      <c r="B3648" s="20">
        <f>(COUNTIF('Approved Products List'!C$5:C2004,'Approved Products List'!C2004)=1)*1</f>
        <v>0</v>
      </c>
      <c r="C3648" s="19"/>
      <c r="D3648" s="19" t="e">
        <f t="array" ref="D3648">IF(ROWS(D$6:D3648)&lt;=C$5,INDEX('Approved Products List'!$C$5:$C$2890,SMALL(IF($B$6:$B$4551=1,ROW($B$6:$B$4551)-ROW(B$6)+1),ROWS(D$6:D3648))),"")</f>
        <v>#REF!</v>
      </c>
      <c r="E3648" s="19" t="e">
        <f>IF(D3648="", "",MATCH(D3648,'Approved Products List'!C$5:C$2890,0))</f>
        <v>#REF!</v>
      </c>
      <c r="F3648" s="21" t="e">
        <f>IF(D3648="", "",COUNTIF('Approved Products List'!C$5:C$2890,D3648))</f>
        <v>#REF!</v>
      </c>
    </row>
    <row r="3649" spans="2:6" x14ac:dyDescent="0.25">
      <c r="B3649" s="20">
        <f>(COUNTIF('Approved Products List'!C$5:C2005,'Approved Products List'!C2005)=1)*1</f>
        <v>0</v>
      </c>
      <c r="C3649" s="19"/>
      <c r="D3649" s="19" t="e">
        <f t="array" ref="D3649">IF(ROWS(D$6:D3649)&lt;=C$5,INDEX('Approved Products List'!$C$5:$C$2890,SMALL(IF($B$6:$B$4551=1,ROW($B$6:$B$4551)-ROW(B$6)+1),ROWS(D$6:D3649))),"")</f>
        <v>#REF!</v>
      </c>
      <c r="E3649" s="19" t="e">
        <f>IF(D3649="", "",MATCH(D3649,'Approved Products List'!C$5:C$2890,0))</f>
        <v>#REF!</v>
      </c>
      <c r="F3649" s="21" t="e">
        <f>IF(D3649="", "",COUNTIF('Approved Products List'!C$5:C$2890,D3649))</f>
        <v>#REF!</v>
      </c>
    </row>
    <row r="3650" spans="2:6" x14ac:dyDescent="0.25">
      <c r="B3650" s="20">
        <f>(COUNTIF('Approved Products List'!C$5:C2006,'Approved Products List'!C2006)=1)*1</f>
        <v>0</v>
      </c>
      <c r="C3650" s="19"/>
      <c r="D3650" s="19" t="e">
        <f t="array" ref="D3650">IF(ROWS(D$6:D3650)&lt;=C$5,INDEX('Approved Products List'!$C$5:$C$2890,SMALL(IF($B$6:$B$4551=1,ROW($B$6:$B$4551)-ROW(B$6)+1),ROWS(D$6:D3650))),"")</f>
        <v>#REF!</v>
      </c>
      <c r="E3650" s="19" t="e">
        <f>IF(D3650="", "",MATCH(D3650,'Approved Products List'!C$5:C$2890,0))</f>
        <v>#REF!</v>
      </c>
      <c r="F3650" s="21" t="e">
        <f>IF(D3650="", "",COUNTIF('Approved Products List'!C$5:C$2890,D3650))</f>
        <v>#REF!</v>
      </c>
    </row>
    <row r="3651" spans="2:6" x14ac:dyDescent="0.25">
      <c r="B3651" s="20">
        <f>(COUNTIF('Approved Products List'!C$5:C2007,'Approved Products List'!C2007)=1)*1</f>
        <v>0</v>
      </c>
      <c r="C3651" s="19"/>
      <c r="D3651" s="19" t="e">
        <f t="array" ref="D3651">IF(ROWS(D$6:D3651)&lt;=C$5,INDEX('Approved Products List'!$C$5:$C$2890,SMALL(IF($B$6:$B$4551=1,ROW($B$6:$B$4551)-ROW(B$6)+1),ROWS(D$6:D3651))),"")</f>
        <v>#REF!</v>
      </c>
      <c r="E3651" s="19" t="e">
        <f>IF(D3651="", "",MATCH(D3651,'Approved Products List'!C$5:C$2890,0))</f>
        <v>#REF!</v>
      </c>
      <c r="F3651" s="21" t="e">
        <f>IF(D3651="", "",COUNTIF('Approved Products List'!C$5:C$2890,D3651))</f>
        <v>#REF!</v>
      </c>
    </row>
    <row r="3652" spans="2:6" x14ac:dyDescent="0.25">
      <c r="B3652" s="20">
        <f>(COUNTIF('Approved Products List'!C$5:C2008,'Approved Products List'!C2008)=1)*1</f>
        <v>0</v>
      </c>
      <c r="C3652" s="19"/>
      <c r="D3652" s="19" t="e">
        <f t="array" ref="D3652">IF(ROWS(D$6:D3652)&lt;=C$5,INDEX('Approved Products List'!$C$5:$C$2890,SMALL(IF($B$6:$B$4551=1,ROW($B$6:$B$4551)-ROW(B$6)+1),ROWS(D$6:D3652))),"")</f>
        <v>#REF!</v>
      </c>
      <c r="E3652" s="19" t="e">
        <f>IF(D3652="", "",MATCH(D3652,'Approved Products List'!C$5:C$2890,0))</f>
        <v>#REF!</v>
      </c>
      <c r="F3652" s="21" t="e">
        <f>IF(D3652="", "",COUNTIF('Approved Products List'!C$5:C$2890,D3652))</f>
        <v>#REF!</v>
      </c>
    </row>
    <row r="3653" spans="2:6" x14ac:dyDescent="0.25">
      <c r="B3653" s="20">
        <f>(COUNTIF('Approved Products List'!C$5:C2009,'Approved Products List'!C2009)=1)*1</f>
        <v>0</v>
      </c>
      <c r="C3653" s="19"/>
      <c r="D3653" s="19" t="e">
        <f t="array" ref="D3653">IF(ROWS(D$6:D3653)&lt;=C$5,INDEX('Approved Products List'!$C$5:$C$2890,SMALL(IF($B$6:$B$4551=1,ROW($B$6:$B$4551)-ROW(B$6)+1),ROWS(D$6:D3653))),"")</f>
        <v>#REF!</v>
      </c>
      <c r="E3653" s="19" t="e">
        <f>IF(D3653="", "",MATCH(D3653,'Approved Products List'!C$5:C$2890,0))</f>
        <v>#REF!</v>
      </c>
      <c r="F3653" s="21" t="e">
        <f>IF(D3653="", "",COUNTIF('Approved Products List'!C$5:C$2890,D3653))</f>
        <v>#REF!</v>
      </c>
    </row>
    <row r="3654" spans="2:6" x14ac:dyDescent="0.25">
      <c r="B3654" s="20">
        <f>(COUNTIF('Approved Products List'!C$5:C2010,'Approved Products List'!C2010)=1)*1</f>
        <v>0</v>
      </c>
      <c r="C3654" s="19"/>
      <c r="D3654" s="19" t="e">
        <f t="array" ref="D3654">IF(ROWS(D$6:D3654)&lt;=C$5,INDEX('Approved Products List'!$C$5:$C$2890,SMALL(IF($B$6:$B$4551=1,ROW($B$6:$B$4551)-ROW(B$6)+1),ROWS(D$6:D3654))),"")</f>
        <v>#REF!</v>
      </c>
      <c r="E3654" s="19" t="e">
        <f>IF(D3654="", "",MATCH(D3654,'Approved Products List'!C$5:C$2890,0))</f>
        <v>#REF!</v>
      </c>
      <c r="F3654" s="21" t="e">
        <f>IF(D3654="", "",COUNTIF('Approved Products List'!C$5:C$2890,D3654))</f>
        <v>#REF!</v>
      </c>
    </row>
    <row r="3655" spans="2:6" x14ac:dyDescent="0.25">
      <c r="B3655" s="20">
        <f>(COUNTIF('Approved Products List'!C$5:C2011,'Approved Products List'!C2011)=1)*1</f>
        <v>0</v>
      </c>
      <c r="C3655" s="19"/>
      <c r="D3655" s="19" t="e">
        <f t="array" ref="D3655">IF(ROWS(D$6:D3655)&lt;=C$5,INDEX('Approved Products List'!$C$5:$C$2890,SMALL(IF($B$6:$B$4551=1,ROW($B$6:$B$4551)-ROW(B$6)+1),ROWS(D$6:D3655))),"")</f>
        <v>#REF!</v>
      </c>
      <c r="E3655" s="19" t="e">
        <f>IF(D3655="", "",MATCH(D3655,'Approved Products List'!C$5:C$2890,0))</f>
        <v>#REF!</v>
      </c>
      <c r="F3655" s="21" t="e">
        <f>IF(D3655="", "",COUNTIF('Approved Products List'!C$5:C$2890,D3655))</f>
        <v>#REF!</v>
      </c>
    </row>
    <row r="3656" spans="2:6" x14ac:dyDescent="0.25">
      <c r="B3656" s="20">
        <f>(COUNTIF('Approved Products List'!C$5:C2012,'Approved Products List'!C2012)=1)*1</f>
        <v>0</v>
      </c>
      <c r="C3656" s="19"/>
      <c r="D3656" s="19" t="e">
        <f t="array" ref="D3656">IF(ROWS(D$6:D3656)&lt;=C$5,INDEX('Approved Products List'!$C$5:$C$2890,SMALL(IF($B$6:$B$4551=1,ROW($B$6:$B$4551)-ROW(B$6)+1),ROWS(D$6:D3656))),"")</f>
        <v>#REF!</v>
      </c>
      <c r="E3656" s="19" t="e">
        <f>IF(D3656="", "",MATCH(D3656,'Approved Products List'!C$5:C$2890,0))</f>
        <v>#REF!</v>
      </c>
      <c r="F3656" s="21" t="e">
        <f>IF(D3656="", "",COUNTIF('Approved Products List'!C$5:C$2890,D3656))</f>
        <v>#REF!</v>
      </c>
    </row>
    <row r="3657" spans="2:6" x14ac:dyDescent="0.25">
      <c r="B3657" s="20">
        <f>(COUNTIF('Approved Products List'!C$5:C2013,'Approved Products List'!C2013)=1)*1</f>
        <v>0</v>
      </c>
      <c r="C3657" s="19"/>
      <c r="D3657" s="19" t="e">
        <f t="array" ref="D3657">IF(ROWS(D$6:D3657)&lt;=C$5,INDEX('Approved Products List'!$C$5:$C$2890,SMALL(IF($B$6:$B$4551=1,ROW($B$6:$B$4551)-ROW(B$6)+1),ROWS(D$6:D3657))),"")</f>
        <v>#REF!</v>
      </c>
      <c r="E3657" s="19" t="e">
        <f>IF(D3657="", "",MATCH(D3657,'Approved Products List'!C$5:C$2890,0))</f>
        <v>#REF!</v>
      </c>
      <c r="F3657" s="21" t="e">
        <f>IF(D3657="", "",COUNTIF('Approved Products List'!C$5:C$2890,D3657))</f>
        <v>#REF!</v>
      </c>
    </row>
    <row r="3658" spans="2:6" x14ac:dyDescent="0.25">
      <c r="B3658" s="20">
        <f>(COUNTIF('Approved Products List'!C$5:C2014,'Approved Products List'!C2014)=1)*1</f>
        <v>0</v>
      </c>
      <c r="C3658" s="19"/>
      <c r="D3658" s="19" t="e">
        <f t="array" ref="D3658">IF(ROWS(D$6:D3658)&lt;=C$5,INDEX('Approved Products List'!$C$5:$C$2890,SMALL(IF($B$6:$B$4551=1,ROW($B$6:$B$4551)-ROW(B$6)+1),ROWS(D$6:D3658))),"")</f>
        <v>#REF!</v>
      </c>
      <c r="E3658" s="19" t="e">
        <f>IF(D3658="", "",MATCH(D3658,'Approved Products List'!C$5:C$2890,0))</f>
        <v>#REF!</v>
      </c>
      <c r="F3658" s="21" t="e">
        <f>IF(D3658="", "",COUNTIF('Approved Products List'!C$5:C$2890,D3658))</f>
        <v>#REF!</v>
      </c>
    </row>
    <row r="3659" spans="2:6" x14ac:dyDescent="0.25">
      <c r="B3659" s="20">
        <f>(COUNTIF('Approved Products List'!C$5:C2015,'Approved Products List'!C2015)=1)*1</f>
        <v>0</v>
      </c>
      <c r="C3659" s="19"/>
      <c r="D3659" s="19" t="e">
        <f t="array" ref="D3659">IF(ROWS(D$6:D3659)&lt;=C$5,INDEX('Approved Products List'!$C$5:$C$2890,SMALL(IF($B$6:$B$4551=1,ROW($B$6:$B$4551)-ROW(B$6)+1),ROWS(D$6:D3659))),"")</f>
        <v>#REF!</v>
      </c>
      <c r="E3659" s="19" t="e">
        <f>IF(D3659="", "",MATCH(D3659,'Approved Products List'!C$5:C$2890,0))</f>
        <v>#REF!</v>
      </c>
      <c r="F3659" s="21" t="e">
        <f>IF(D3659="", "",COUNTIF('Approved Products List'!C$5:C$2890,D3659))</f>
        <v>#REF!</v>
      </c>
    </row>
    <row r="3660" spans="2:6" x14ac:dyDescent="0.25">
      <c r="B3660" s="20">
        <f>(COUNTIF('Approved Products List'!C$5:C2016,'Approved Products List'!C2016)=1)*1</f>
        <v>0</v>
      </c>
      <c r="C3660" s="19"/>
      <c r="D3660" s="19" t="e">
        <f t="array" ref="D3660">IF(ROWS(D$6:D3660)&lt;=C$5,INDEX('Approved Products List'!$C$5:$C$2890,SMALL(IF($B$6:$B$4551=1,ROW($B$6:$B$4551)-ROW(B$6)+1),ROWS(D$6:D3660))),"")</f>
        <v>#REF!</v>
      </c>
      <c r="E3660" s="19" t="e">
        <f>IF(D3660="", "",MATCH(D3660,'Approved Products List'!C$5:C$2890,0))</f>
        <v>#REF!</v>
      </c>
      <c r="F3660" s="21" t="e">
        <f>IF(D3660="", "",COUNTIF('Approved Products List'!C$5:C$2890,D3660))</f>
        <v>#REF!</v>
      </c>
    </row>
    <row r="3661" spans="2:6" x14ac:dyDescent="0.25">
      <c r="B3661" s="20">
        <f>(COUNTIF('Approved Products List'!C$5:C2017,'Approved Products List'!C2017)=1)*1</f>
        <v>0</v>
      </c>
      <c r="C3661" s="19"/>
      <c r="D3661" s="19" t="e">
        <f t="array" ref="D3661">IF(ROWS(D$6:D3661)&lt;=C$5,INDEX('Approved Products List'!$C$5:$C$2890,SMALL(IF($B$6:$B$4551=1,ROW($B$6:$B$4551)-ROW(B$6)+1),ROWS(D$6:D3661))),"")</f>
        <v>#REF!</v>
      </c>
      <c r="E3661" s="19" t="e">
        <f>IF(D3661="", "",MATCH(D3661,'Approved Products List'!C$5:C$2890,0))</f>
        <v>#REF!</v>
      </c>
      <c r="F3661" s="21" t="e">
        <f>IF(D3661="", "",COUNTIF('Approved Products List'!C$5:C$2890,D3661))</f>
        <v>#REF!</v>
      </c>
    </row>
    <row r="3662" spans="2:6" x14ac:dyDescent="0.25">
      <c r="B3662" s="20">
        <f>(COUNTIF('Approved Products List'!C$5:C2018,'Approved Products List'!C2018)=1)*1</f>
        <v>0</v>
      </c>
      <c r="C3662" s="19"/>
      <c r="D3662" s="19" t="e">
        <f t="array" ref="D3662">IF(ROWS(D$6:D3662)&lt;=C$5,INDEX('Approved Products List'!$C$5:$C$2890,SMALL(IF($B$6:$B$4551=1,ROW($B$6:$B$4551)-ROW(B$6)+1),ROWS(D$6:D3662))),"")</f>
        <v>#REF!</v>
      </c>
      <c r="E3662" s="19" t="e">
        <f>IF(D3662="", "",MATCH(D3662,'Approved Products List'!C$5:C$2890,0))</f>
        <v>#REF!</v>
      </c>
      <c r="F3662" s="21" t="e">
        <f>IF(D3662="", "",COUNTIF('Approved Products List'!C$5:C$2890,D3662))</f>
        <v>#REF!</v>
      </c>
    </row>
    <row r="3663" spans="2:6" x14ac:dyDescent="0.25">
      <c r="B3663" s="20">
        <f>(COUNTIF('Approved Products List'!C$5:C2019,'Approved Products List'!C2019)=1)*1</f>
        <v>0</v>
      </c>
      <c r="C3663" s="19"/>
      <c r="D3663" s="19" t="e">
        <f t="array" ref="D3663">IF(ROWS(D$6:D3663)&lt;=C$5,INDEX('Approved Products List'!$C$5:$C$2890,SMALL(IF($B$6:$B$4551=1,ROW($B$6:$B$4551)-ROW(B$6)+1),ROWS(D$6:D3663))),"")</f>
        <v>#REF!</v>
      </c>
      <c r="E3663" s="19" t="e">
        <f>IF(D3663="", "",MATCH(D3663,'Approved Products List'!C$5:C$2890,0))</f>
        <v>#REF!</v>
      </c>
      <c r="F3663" s="21" t="e">
        <f>IF(D3663="", "",COUNTIF('Approved Products List'!C$5:C$2890,D3663))</f>
        <v>#REF!</v>
      </c>
    </row>
    <row r="3664" spans="2:6" x14ac:dyDescent="0.25">
      <c r="B3664" s="20">
        <f>(COUNTIF('Approved Products List'!C$5:C2020,'Approved Products List'!C2020)=1)*1</f>
        <v>0</v>
      </c>
      <c r="C3664" s="19"/>
      <c r="D3664" s="19" t="e">
        <f t="array" ref="D3664">IF(ROWS(D$6:D3664)&lt;=C$5,INDEX('Approved Products List'!$C$5:$C$2890,SMALL(IF($B$6:$B$4551=1,ROW($B$6:$B$4551)-ROW(B$6)+1),ROWS(D$6:D3664))),"")</f>
        <v>#REF!</v>
      </c>
      <c r="E3664" s="19" t="e">
        <f>IF(D3664="", "",MATCH(D3664,'Approved Products List'!C$5:C$2890,0))</f>
        <v>#REF!</v>
      </c>
      <c r="F3664" s="21" t="e">
        <f>IF(D3664="", "",COUNTIF('Approved Products List'!C$5:C$2890,D3664))</f>
        <v>#REF!</v>
      </c>
    </row>
    <row r="3665" spans="2:6" x14ac:dyDescent="0.25">
      <c r="B3665" s="20">
        <f>(COUNTIF('Approved Products List'!C$5:C2021,'Approved Products List'!C2021)=1)*1</f>
        <v>0</v>
      </c>
      <c r="C3665" s="19"/>
      <c r="D3665" s="19" t="e">
        <f t="array" ref="D3665">IF(ROWS(D$6:D3665)&lt;=C$5,INDEX('Approved Products List'!$C$5:$C$2890,SMALL(IF($B$6:$B$4551=1,ROW($B$6:$B$4551)-ROW(B$6)+1),ROWS(D$6:D3665))),"")</f>
        <v>#REF!</v>
      </c>
      <c r="E3665" s="19" t="e">
        <f>IF(D3665="", "",MATCH(D3665,'Approved Products List'!C$5:C$2890,0))</f>
        <v>#REF!</v>
      </c>
      <c r="F3665" s="21" t="e">
        <f>IF(D3665="", "",COUNTIF('Approved Products List'!C$5:C$2890,D3665))</f>
        <v>#REF!</v>
      </c>
    </row>
    <row r="3666" spans="2:6" x14ac:dyDescent="0.25">
      <c r="B3666" s="20">
        <f>(COUNTIF('Approved Products List'!C$5:C2022,'Approved Products List'!C2022)=1)*1</f>
        <v>0</v>
      </c>
      <c r="C3666" s="19"/>
      <c r="D3666" s="19" t="e">
        <f t="array" ref="D3666">IF(ROWS(D$6:D3666)&lt;=C$5,INDEX('Approved Products List'!$C$5:$C$2890,SMALL(IF($B$6:$B$4551=1,ROW($B$6:$B$4551)-ROW(B$6)+1),ROWS(D$6:D3666))),"")</f>
        <v>#REF!</v>
      </c>
      <c r="E3666" s="19" t="e">
        <f>IF(D3666="", "",MATCH(D3666,'Approved Products List'!C$5:C$2890,0))</f>
        <v>#REF!</v>
      </c>
      <c r="F3666" s="21" t="e">
        <f>IF(D3666="", "",COUNTIF('Approved Products List'!C$5:C$2890,D3666))</f>
        <v>#REF!</v>
      </c>
    </row>
    <row r="3667" spans="2:6" x14ac:dyDescent="0.25">
      <c r="B3667" s="20">
        <f>(COUNTIF('Approved Products List'!C$5:C2023,'Approved Products List'!C2023)=1)*1</f>
        <v>0</v>
      </c>
      <c r="C3667" s="19"/>
      <c r="D3667" s="19" t="e">
        <f t="array" ref="D3667">IF(ROWS(D$6:D3667)&lt;=C$5,INDEX('Approved Products List'!$C$5:$C$2890,SMALL(IF($B$6:$B$4551=1,ROW($B$6:$B$4551)-ROW(B$6)+1),ROWS(D$6:D3667))),"")</f>
        <v>#REF!</v>
      </c>
      <c r="E3667" s="19" t="e">
        <f>IF(D3667="", "",MATCH(D3667,'Approved Products List'!C$5:C$2890,0))</f>
        <v>#REF!</v>
      </c>
      <c r="F3667" s="21" t="e">
        <f>IF(D3667="", "",COUNTIF('Approved Products List'!C$5:C$2890,D3667))</f>
        <v>#REF!</v>
      </c>
    </row>
    <row r="3668" spans="2:6" x14ac:dyDescent="0.25">
      <c r="B3668" s="20">
        <f>(COUNTIF('Approved Products List'!C$5:C2024,'Approved Products List'!C2024)=1)*1</f>
        <v>0</v>
      </c>
      <c r="C3668" s="19"/>
      <c r="D3668" s="19" t="e">
        <f t="array" ref="D3668">IF(ROWS(D$6:D3668)&lt;=C$5,INDEX('Approved Products List'!$C$5:$C$2890,SMALL(IF($B$6:$B$4551=1,ROW($B$6:$B$4551)-ROW(B$6)+1),ROWS(D$6:D3668))),"")</f>
        <v>#REF!</v>
      </c>
      <c r="E3668" s="19" t="e">
        <f>IF(D3668="", "",MATCH(D3668,'Approved Products List'!C$5:C$2890,0))</f>
        <v>#REF!</v>
      </c>
      <c r="F3668" s="21" t="e">
        <f>IF(D3668="", "",COUNTIF('Approved Products List'!C$5:C$2890,D3668))</f>
        <v>#REF!</v>
      </c>
    </row>
    <row r="3669" spans="2:6" x14ac:dyDescent="0.25">
      <c r="B3669" s="20">
        <f>(COUNTIF('Approved Products List'!C$5:C2025,'Approved Products List'!C2025)=1)*1</f>
        <v>0</v>
      </c>
      <c r="C3669" s="19"/>
      <c r="D3669" s="19" t="e">
        <f t="array" ref="D3669">IF(ROWS(D$6:D3669)&lt;=C$5,INDEX('Approved Products List'!$C$5:$C$2890,SMALL(IF($B$6:$B$4551=1,ROW($B$6:$B$4551)-ROW(B$6)+1),ROWS(D$6:D3669))),"")</f>
        <v>#REF!</v>
      </c>
      <c r="E3669" s="19" t="e">
        <f>IF(D3669="", "",MATCH(D3669,'Approved Products List'!C$5:C$2890,0))</f>
        <v>#REF!</v>
      </c>
      <c r="F3669" s="21" t="e">
        <f>IF(D3669="", "",COUNTIF('Approved Products List'!C$5:C$2890,D3669))</f>
        <v>#REF!</v>
      </c>
    </row>
    <row r="3670" spans="2:6" x14ac:dyDescent="0.25">
      <c r="B3670" s="20">
        <f>(COUNTIF('Approved Products List'!C$5:C2026,'Approved Products List'!C2026)=1)*1</f>
        <v>0</v>
      </c>
      <c r="C3670" s="19"/>
      <c r="D3670" s="19" t="e">
        <f t="array" ref="D3670">IF(ROWS(D$6:D3670)&lt;=C$5,INDEX('Approved Products List'!$C$5:$C$2890,SMALL(IF($B$6:$B$4551=1,ROW($B$6:$B$4551)-ROW(B$6)+1),ROWS(D$6:D3670))),"")</f>
        <v>#REF!</v>
      </c>
      <c r="E3670" s="19" t="e">
        <f>IF(D3670="", "",MATCH(D3670,'Approved Products List'!C$5:C$2890,0))</f>
        <v>#REF!</v>
      </c>
      <c r="F3670" s="21" t="e">
        <f>IF(D3670="", "",COUNTIF('Approved Products List'!C$5:C$2890,D3670))</f>
        <v>#REF!</v>
      </c>
    </row>
    <row r="3671" spans="2:6" x14ac:dyDescent="0.25">
      <c r="B3671" s="20">
        <f>(COUNTIF('Approved Products List'!C$5:C2027,'Approved Products List'!C2027)=1)*1</f>
        <v>0</v>
      </c>
      <c r="C3671" s="19"/>
      <c r="D3671" s="19" t="e">
        <f t="array" ref="D3671">IF(ROWS(D$6:D3671)&lt;=C$5,INDEX('Approved Products List'!$C$5:$C$2890,SMALL(IF($B$6:$B$4551=1,ROW($B$6:$B$4551)-ROW(B$6)+1),ROWS(D$6:D3671))),"")</f>
        <v>#REF!</v>
      </c>
      <c r="E3671" s="19" t="e">
        <f>IF(D3671="", "",MATCH(D3671,'Approved Products List'!C$5:C$2890,0))</f>
        <v>#REF!</v>
      </c>
      <c r="F3671" s="21" t="e">
        <f>IF(D3671="", "",COUNTIF('Approved Products List'!C$5:C$2890,D3671))</f>
        <v>#REF!</v>
      </c>
    </row>
    <row r="3672" spans="2:6" x14ac:dyDescent="0.25">
      <c r="B3672" s="20">
        <f>(COUNTIF('Approved Products List'!C$5:C2028,'Approved Products List'!C2028)=1)*1</f>
        <v>0</v>
      </c>
      <c r="C3672" s="19"/>
      <c r="D3672" s="19" t="e">
        <f t="array" ref="D3672">IF(ROWS(D$6:D3672)&lt;=C$5,INDEX('Approved Products List'!$C$5:$C$2890,SMALL(IF($B$6:$B$4551=1,ROW($B$6:$B$4551)-ROW(B$6)+1),ROWS(D$6:D3672))),"")</f>
        <v>#REF!</v>
      </c>
      <c r="E3672" s="19" t="e">
        <f>IF(D3672="", "",MATCH(D3672,'Approved Products List'!C$5:C$2890,0))</f>
        <v>#REF!</v>
      </c>
      <c r="F3672" s="21" t="e">
        <f>IF(D3672="", "",COUNTIF('Approved Products List'!C$5:C$2890,D3672))</f>
        <v>#REF!</v>
      </c>
    </row>
    <row r="3673" spans="2:6" x14ac:dyDescent="0.25">
      <c r="B3673" s="20">
        <f>(COUNTIF('Approved Products List'!C$5:C2029,'Approved Products List'!C2029)=1)*1</f>
        <v>0</v>
      </c>
      <c r="C3673" s="19"/>
      <c r="D3673" s="19" t="e">
        <f t="array" ref="D3673">IF(ROWS(D$6:D3673)&lt;=C$5,INDEX('Approved Products List'!$C$5:$C$2890,SMALL(IF($B$6:$B$4551=1,ROW($B$6:$B$4551)-ROW(B$6)+1),ROWS(D$6:D3673))),"")</f>
        <v>#REF!</v>
      </c>
      <c r="E3673" s="19" t="e">
        <f>IF(D3673="", "",MATCH(D3673,'Approved Products List'!C$5:C$2890,0))</f>
        <v>#REF!</v>
      </c>
      <c r="F3673" s="21" t="e">
        <f>IF(D3673="", "",COUNTIF('Approved Products List'!C$5:C$2890,D3673))</f>
        <v>#REF!</v>
      </c>
    </row>
    <row r="3674" spans="2:6" x14ac:dyDescent="0.25">
      <c r="B3674" s="20">
        <f>(COUNTIF('Approved Products List'!C$5:C2030,'Approved Products List'!C2030)=1)*1</f>
        <v>0</v>
      </c>
      <c r="C3674" s="19"/>
      <c r="D3674" s="19" t="e">
        <f t="array" ref="D3674">IF(ROWS(D$6:D3674)&lt;=C$5,INDEX('Approved Products List'!$C$5:$C$2890,SMALL(IF($B$6:$B$4551=1,ROW($B$6:$B$4551)-ROW(B$6)+1),ROWS(D$6:D3674))),"")</f>
        <v>#REF!</v>
      </c>
      <c r="E3674" s="19" t="e">
        <f>IF(D3674="", "",MATCH(D3674,'Approved Products List'!C$5:C$2890,0))</f>
        <v>#REF!</v>
      </c>
      <c r="F3674" s="21" t="e">
        <f>IF(D3674="", "",COUNTIF('Approved Products List'!C$5:C$2890,D3674))</f>
        <v>#REF!</v>
      </c>
    </row>
    <row r="3675" spans="2:6" x14ac:dyDescent="0.25">
      <c r="B3675" s="20">
        <f>(COUNTIF('Approved Products List'!C$5:C2031,'Approved Products List'!C2031)=1)*1</f>
        <v>0</v>
      </c>
      <c r="C3675" s="19"/>
      <c r="D3675" s="19" t="e">
        <f t="array" ref="D3675">IF(ROWS(D$6:D3675)&lt;=C$5,INDEX('Approved Products List'!$C$5:$C$2890,SMALL(IF($B$6:$B$4551=1,ROW($B$6:$B$4551)-ROW(B$6)+1),ROWS(D$6:D3675))),"")</f>
        <v>#REF!</v>
      </c>
      <c r="E3675" s="19" t="e">
        <f>IF(D3675="", "",MATCH(D3675,'Approved Products List'!C$5:C$2890,0))</f>
        <v>#REF!</v>
      </c>
      <c r="F3675" s="21" t="e">
        <f>IF(D3675="", "",COUNTIF('Approved Products List'!C$5:C$2890,D3675))</f>
        <v>#REF!</v>
      </c>
    </row>
    <row r="3676" spans="2:6" x14ac:dyDescent="0.25">
      <c r="B3676" s="20">
        <f>(COUNTIF('Approved Products List'!C$5:C2032,'Approved Products List'!C2032)=1)*1</f>
        <v>0</v>
      </c>
      <c r="C3676" s="19"/>
      <c r="D3676" s="19" t="e">
        <f t="array" ref="D3676">IF(ROWS(D$6:D3676)&lt;=C$5,INDEX('Approved Products List'!$C$5:$C$2890,SMALL(IF($B$6:$B$4551=1,ROW($B$6:$B$4551)-ROW(B$6)+1),ROWS(D$6:D3676))),"")</f>
        <v>#REF!</v>
      </c>
      <c r="E3676" s="19" t="e">
        <f>IF(D3676="", "",MATCH(D3676,'Approved Products List'!C$5:C$2890,0))</f>
        <v>#REF!</v>
      </c>
      <c r="F3676" s="21" t="e">
        <f>IF(D3676="", "",COUNTIF('Approved Products List'!C$5:C$2890,D3676))</f>
        <v>#REF!</v>
      </c>
    </row>
    <row r="3677" spans="2:6" x14ac:dyDescent="0.25">
      <c r="B3677" s="20">
        <f>(COUNTIF('Approved Products List'!C$5:C2033,'Approved Products List'!C2033)=1)*1</f>
        <v>0</v>
      </c>
      <c r="C3677" s="19"/>
      <c r="D3677" s="19" t="e">
        <f t="array" ref="D3677">IF(ROWS(D$6:D3677)&lt;=C$5,INDEX('Approved Products List'!$C$5:$C$2890,SMALL(IF($B$6:$B$4551=1,ROW($B$6:$B$4551)-ROW(B$6)+1),ROWS(D$6:D3677))),"")</f>
        <v>#REF!</v>
      </c>
      <c r="E3677" s="19" t="e">
        <f>IF(D3677="", "",MATCH(D3677,'Approved Products List'!C$5:C$2890,0))</f>
        <v>#REF!</v>
      </c>
      <c r="F3677" s="21" t="e">
        <f>IF(D3677="", "",COUNTIF('Approved Products List'!C$5:C$2890,D3677))</f>
        <v>#REF!</v>
      </c>
    </row>
    <row r="3678" spans="2:6" x14ac:dyDescent="0.25">
      <c r="B3678" s="20">
        <f>(COUNTIF('Approved Products List'!C$5:C2034,'Approved Products List'!C2034)=1)*1</f>
        <v>0</v>
      </c>
      <c r="C3678" s="19"/>
      <c r="D3678" s="19" t="e">
        <f t="array" ref="D3678">IF(ROWS(D$6:D3678)&lt;=C$5,INDEX('Approved Products List'!$C$5:$C$2890,SMALL(IF($B$6:$B$4551=1,ROW($B$6:$B$4551)-ROW(B$6)+1),ROWS(D$6:D3678))),"")</f>
        <v>#REF!</v>
      </c>
      <c r="E3678" s="19" t="e">
        <f>IF(D3678="", "",MATCH(D3678,'Approved Products List'!C$5:C$2890,0))</f>
        <v>#REF!</v>
      </c>
      <c r="F3678" s="21" t="e">
        <f>IF(D3678="", "",COUNTIF('Approved Products List'!C$5:C$2890,D3678))</f>
        <v>#REF!</v>
      </c>
    </row>
    <row r="3679" spans="2:6" x14ac:dyDescent="0.25">
      <c r="B3679" s="20">
        <f>(COUNTIF('Approved Products List'!C$5:C2035,'Approved Products List'!C2035)=1)*1</f>
        <v>0</v>
      </c>
      <c r="C3679" s="19"/>
      <c r="D3679" s="19" t="e">
        <f t="array" ref="D3679">IF(ROWS(D$6:D3679)&lt;=C$5,INDEX('Approved Products List'!$C$5:$C$2890,SMALL(IF($B$6:$B$4551=1,ROW($B$6:$B$4551)-ROW(B$6)+1),ROWS(D$6:D3679))),"")</f>
        <v>#REF!</v>
      </c>
      <c r="E3679" s="19" t="e">
        <f>IF(D3679="", "",MATCH(D3679,'Approved Products List'!C$5:C$2890,0))</f>
        <v>#REF!</v>
      </c>
      <c r="F3679" s="21" t="e">
        <f>IF(D3679="", "",COUNTIF('Approved Products List'!C$5:C$2890,D3679))</f>
        <v>#REF!</v>
      </c>
    </row>
    <row r="3680" spans="2:6" x14ac:dyDescent="0.25">
      <c r="B3680" s="20">
        <f>(COUNTIF('Approved Products List'!C$5:C2036,'Approved Products List'!C2036)=1)*1</f>
        <v>0</v>
      </c>
      <c r="C3680" s="19"/>
      <c r="D3680" s="19" t="e">
        <f t="array" ref="D3680">IF(ROWS(D$6:D3680)&lt;=C$5,INDEX('Approved Products List'!$C$5:$C$2890,SMALL(IF($B$6:$B$4551=1,ROW($B$6:$B$4551)-ROW(B$6)+1),ROWS(D$6:D3680))),"")</f>
        <v>#REF!</v>
      </c>
      <c r="E3680" s="19" t="e">
        <f>IF(D3680="", "",MATCH(D3680,'Approved Products List'!C$5:C$2890,0))</f>
        <v>#REF!</v>
      </c>
      <c r="F3680" s="21" t="e">
        <f>IF(D3680="", "",COUNTIF('Approved Products List'!C$5:C$2890,D3680))</f>
        <v>#REF!</v>
      </c>
    </row>
    <row r="3681" spans="2:6" x14ac:dyDescent="0.25">
      <c r="B3681" s="20">
        <f>(COUNTIF('Approved Products List'!C$5:C2037,'Approved Products List'!C2037)=1)*1</f>
        <v>0</v>
      </c>
      <c r="C3681" s="19"/>
      <c r="D3681" s="19" t="e">
        <f t="array" ref="D3681">IF(ROWS(D$6:D3681)&lt;=C$5,INDEX('Approved Products List'!$C$5:$C$2890,SMALL(IF($B$6:$B$4551=1,ROW($B$6:$B$4551)-ROW(B$6)+1),ROWS(D$6:D3681))),"")</f>
        <v>#REF!</v>
      </c>
      <c r="E3681" s="19" t="e">
        <f>IF(D3681="", "",MATCH(D3681,'Approved Products List'!C$5:C$2890,0))</f>
        <v>#REF!</v>
      </c>
      <c r="F3681" s="21" t="e">
        <f>IF(D3681="", "",COUNTIF('Approved Products List'!C$5:C$2890,D3681))</f>
        <v>#REF!</v>
      </c>
    </row>
    <row r="3682" spans="2:6" x14ac:dyDescent="0.25">
      <c r="B3682" s="20">
        <f>(COUNTIF('Approved Products List'!C$5:C2038,'Approved Products List'!C2038)=1)*1</f>
        <v>0</v>
      </c>
      <c r="C3682" s="19"/>
      <c r="D3682" s="19" t="e">
        <f t="array" ref="D3682">IF(ROWS(D$6:D3682)&lt;=C$5,INDEX('Approved Products List'!$C$5:$C$2890,SMALL(IF($B$6:$B$4551=1,ROW($B$6:$B$4551)-ROW(B$6)+1),ROWS(D$6:D3682))),"")</f>
        <v>#REF!</v>
      </c>
      <c r="E3682" s="19" t="e">
        <f>IF(D3682="", "",MATCH(D3682,'Approved Products List'!C$5:C$2890,0))</f>
        <v>#REF!</v>
      </c>
      <c r="F3682" s="21" t="e">
        <f>IF(D3682="", "",COUNTIF('Approved Products List'!C$5:C$2890,D3682))</f>
        <v>#REF!</v>
      </c>
    </row>
    <row r="3683" spans="2:6" x14ac:dyDescent="0.25">
      <c r="B3683" s="20">
        <f>(COUNTIF('Approved Products List'!C$5:C2039,'Approved Products List'!C2039)=1)*1</f>
        <v>0</v>
      </c>
      <c r="C3683" s="19"/>
      <c r="D3683" s="19" t="e">
        <f t="array" ref="D3683">IF(ROWS(D$6:D3683)&lt;=C$5,INDEX('Approved Products List'!$C$5:$C$2890,SMALL(IF($B$6:$B$4551=1,ROW($B$6:$B$4551)-ROW(B$6)+1),ROWS(D$6:D3683))),"")</f>
        <v>#REF!</v>
      </c>
      <c r="E3683" s="19" t="e">
        <f>IF(D3683="", "",MATCH(D3683,'Approved Products List'!C$5:C$2890,0))</f>
        <v>#REF!</v>
      </c>
      <c r="F3683" s="21" t="e">
        <f>IF(D3683="", "",COUNTIF('Approved Products List'!C$5:C$2890,D3683))</f>
        <v>#REF!</v>
      </c>
    </row>
    <row r="3684" spans="2:6" x14ac:dyDescent="0.25">
      <c r="B3684" s="20">
        <f>(COUNTIF('Approved Products List'!C$5:C2040,'Approved Products List'!C2040)=1)*1</f>
        <v>0</v>
      </c>
      <c r="C3684" s="19"/>
      <c r="D3684" s="19" t="e">
        <f t="array" ref="D3684">IF(ROWS(D$6:D3684)&lt;=C$5,INDEX('Approved Products List'!$C$5:$C$2890,SMALL(IF($B$6:$B$4551=1,ROW($B$6:$B$4551)-ROW(B$6)+1),ROWS(D$6:D3684))),"")</f>
        <v>#REF!</v>
      </c>
      <c r="E3684" s="19" t="e">
        <f>IF(D3684="", "",MATCH(D3684,'Approved Products List'!C$5:C$2890,0))</f>
        <v>#REF!</v>
      </c>
      <c r="F3684" s="21" t="e">
        <f>IF(D3684="", "",COUNTIF('Approved Products List'!C$5:C$2890,D3684))</f>
        <v>#REF!</v>
      </c>
    </row>
    <row r="3685" spans="2:6" x14ac:dyDescent="0.25">
      <c r="B3685" s="20">
        <f>(COUNTIF('Approved Products List'!C$5:C2041,'Approved Products List'!C2041)=1)*1</f>
        <v>0</v>
      </c>
      <c r="C3685" s="19"/>
      <c r="D3685" s="19" t="e">
        <f t="array" ref="D3685">IF(ROWS(D$6:D3685)&lt;=C$5,INDEX('Approved Products List'!$C$5:$C$2890,SMALL(IF($B$6:$B$4551=1,ROW($B$6:$B$4551)-ROW(B$6)+1),ROWS(D$6:D3685))),"")</f>
        <v>#REF!</v>
      </c>
      <c r="E3685" s="19" t="e">
        <f>IF(D3685="", "",MATCH(D3685,'Approved Products List'!C$5:C$2890,0))</f>
        <v>#REF!</v>
      </c>
      <c r="F3685" s="21" t="e">
        <f>IF(D3685="", "",COUNTIF('Approved Products List'!C$5:C$2890,D3685))</f>
        <v>#REF!</v>
      </c>
    </row>
    <row r="3686" spans="2:6" x14ac:dyDescent="0.25">
      <c r="B3686" s="20">
        <f>(COUNTIF('Approved Products List'!C$5:C2042,'Approved Products List'!C2042)=1)*1</f>
        <v>0</v>
      </c>
      <c r="C3686" s="19"/>
      <c r="D3686" s="19" t="e">
        <f t="array" ref="D3686">IF(ROWS(D$6:D3686)&lt;=C$5,INDEX('Approved Products List'!$C$5:$C$2890,SMALL(IF($B$6:$B$4551=1,ROW($B$6:$B$4551)-ROW(B$6)+1),ROWS(D$6:D3686))),"")</f>
        <v>#REF!</v>
      </c>
      <c r="E3686" s="19" t="e">
        <f>IF(D3686="", "",MATCH(D3686,'Approved Products List'!C$5:C$2890,0))</f>
        <v>#REF!</v>
      </c>
      <c r="F3686" s="21" t="e">
        <f>IF(D3686="", "",COUNTIF('Approved Products List'!C$5:C$2890,D3686))</f>
        <v>#REF!</v>
      </c>
    </row>
    <row r="3687" spans="2:6" x14ac:dyDescent="0.25">
      <c r="B3687" s="20">
        <f>(COUNTIF('Approved Products List'!C$5:C2043,'Approved Products List'!C2043)=1)*1</f>
        <v>0</v>
      </c>
      <c r="C3687" s="19"/>
      <c r="D3687" s="19" t="e">
        <f t="array" ref="D3687">IF(ROWS(D$6:D3687)&lt;=C$5,INDEX('Approved Products List'!$C$5:$C$2890,SMALL(IF($B$6:$B$4551=1,ROW($B$6:$B$4551)-ROW(B$6)+1),ROWS(D$6:D3687))),"")</f>
        <v>#REF!</v>
      </c>
      <c r="E3687" s="19" t="e">
        <f>IF(D3687="", "",MATCH(D3687,'Approved Products List'!C$5:C$2890,0))</f>
        <v>#REF!</v>
      </c>
      <c r="F3687" s="21" t="e">
        <f>IF(D3687="", "",COUNTIF('Approved Products List'!C$5:C$2890,D3687))</f>
        <v>#REF!</v>
      </c>
    </row>
    <row r="3688" spans="2:6" x14ac:dyDescent="0.25">
      <c r="B3688" s="20">
        <f>(COUNTIF('Approved Products List'!C$5:C2044,'Approved Products List'!C2044)=1)*1</f>
        <v>0</v>
      </c>
      <c r="C3688" s="19"/>
      <c r="D3688" s="19" t="e">
        <f t="array" ref="D3688">IF(ROWS(D$6:D3688)&lt;=C$5,INDEX('Approved Products List'!$C$5:$C$2890,SMALL(IF($B$6:$B$4551=1,ROW($B$6:$B$4551)-ROW(B$6)+1),ROWS(D$6:D3688))),"")</f>
        <v>#REF!</v>
      </c>
      <c r="E3688" s="19" t="e">
        <f>IF(D3688="", "",MATCH(D3688,'Approved Products List'!C$5:C$2890,0))</f>
        <v>#REF!</v>
      </c>
      <c r="F3688" s="21" t="e">
        <f>IF(D3688="", "",COUNTIF('Approved Products List'!C$5:C$2890,D3688))</f>
        <v>#REF!</v>
      </c>
    </row>
    <row r="3689" spans="2:6" x14ac:dyDescent="0.25">
      <c r="B3689" s="20">
        <f>(COUNTIF('Approved Products List'!C$5:C2045,'Approved Products List'!C2045)=1)*1</f>
        <v>0</v>
      </c>
      <c r="C3689" s="19"/>
      <c r="D3689" s="19" t="e">
        <f t="array" ref="D3689">IF(ROWS(D$6:D3689)&lt;=C$5,INDEX('Approved Products List'!$C$5:$C$2890,SMALL(IF($B$6:$B$4551=1,ROW($B$6:$B$4551)-ROW(B$6)+1),ROWS(D$6:D3689))),"")</f>
        <v>#REF!</v>
      </c>
      <c r="E3689" s="19" t="e">
        <f>IF(D3689="", "",MATCH(D3689,'Approved Products List'!C$5:C$2890,0))</f>
        <v>#REF!</v>
      </c>
      <c r="F3689" s="21" t="e">
        <f>IF(D3689="", "",COUNTIF('Approved Products List'!C$5:C$2890,D3689))</f>
        <v>#REF!</v>
      </c>
    </row>
    <row r="3690" spans="2:6" x14ac:dyDescent="0.25">
      <c r="B3690" s="20">
        <f>(COUNTIF('Approved Products List'!C$5:C2046,'Approved Products List'!C2046)=1)*1</f>
        <v>0</v>
      </c>
      <c r="C3690" s="19"/>
      <c r="D3690" s="19" t="e">
        <f t="array" ref="D3690">IF(ROWS(D$6:D3690)&lt;=C$5,INDEX('Approved Products List'!$C$5:$C$2890,SMALL(IF($B$6:$B$4551=1,ROW($B$6:$B$4551)-ROW(B$6)+1),ROWS(D$6:D3690))),"")</f>
        <v>#REF!</v>
      </c>
      <c r="E3690" s="19" t="e">
        <f>IF(D3690="", "",MATCH(D3690,'Approved Products List'!C$5:C$2890,0))</f>
        <v>#REF!</v>
      </c>
      <c r="F3690" s="21" t="e">
        <f>IF(D3690="", "",COUNTIF('Approved Products List'!C$5:C$2890,D3690))</f>
        <v>#REF!</v>
      </c>
    </row>
    <row r="3691" spans="2:6" x14ac:dyDescent="0.25">
      <c r="B3691" s="20">
        <f>(COUNTIF('Approved Products List'!C$5:C2047,'Approved Products List'!C2047)=1)*1</f>
        <v>0</v>
      </c>
      <c r="C3691" s="19"/>
      <c r="D3691" s="19" t="e">
        <f t="array" ref="D3691">IF(ROWS(D$6:D3691)&lt;=C$5,INDEX('Approved Products List'!$C$5:$C$2890,SMALL(IF($B$6:$B$4551=1,ROW($B$6:$B$4551)-ROW(B$6)+1),ROWS(D$6:D3691))),"")</f>
        <v>#REF!</v>
      </c>
      <c r="E3691" s="19" t="e">
        <f>IF(D3691="", "",MATCH(D3691,'Approved Products List'!C$5:C$2890,0))</f>
        <v>#REF!</v>
      </c>
      <c r="F3691" s="21" t="e">
        <f>IF(D3691="", "",COUNTIF('Approved Products List'!C$5:C$2890,D3691))</f>
        <v>#REF!</v>
      </c>
    </row>
    <row r="3692" spans="2:6" x14ac:dyDescent="0.25">
      <c r="B3692" s="20">
        <f>(COUNTIF('Approved Products List'!C$5:C2048,'Approved Products List'!C2048)=1)*1</f>
        <v>0</v>
      </c>
      <c r="C3692" s="19"/>
      <c r="D3692" s="19" t="e">
        <f t="array" ref="D3692">IF(ROWS(D$6:D3692)&lt;=C$5,INDEX('Approved Products List'!$C$5:$C$2890,SMALL(IF($B$6:$B$4551=1,ROW($B$6:$B$4551)-ROW(B$6)+1),ROWS(D$6:D3692))),"")</f>
        <v>#REF!</v>
      </c>
      <c r="E3692" s="19" t="e">
        <f>IF(D3692="", "",MATCH(D3692,'Approved Products List'!C$5:C$2890,0))</f>
        <v>#REF!</v>
      </c>
      <c r="F3692" s="21" t="e">
        <f>IF(D3692="", "",COUNTIF('Approved Products List'!C$5:C$2890,D3692))</f>
        <v>#REF!</v>
      </c>
    </row>
    <row r="3693" spans="2:6" x14ac:dyDescent="0.25">
      <c r="B3693" s="20">
        <f>(COUNTIF('Approved Products List'!C$5:C2049,'Approved Products List'!C2049)=1)*1</f>
        <v>0</v>
      </c>
      <c r="C3693" s="19"/>
      <c r="D3693" s="19" t="e">
        <f t="array" ref="D3693">IF(ROWS(D$6:D3693)&lt;=C$5,INDEX('Approved Products List'!$C$5:$C$2890,SMALL(IF($B$6:$B$4551=1,ROW($B$6:$B$4551)-ROW(B$6)+1),ROWS(D$6:D3693))),"")</f>
        <v>#REF!</v>
      </c>
      <c r="E3693" s="19" t="e">
        <f>IF(D3693="", "",MATCH(D3693,'Approved Products List'!C$5:C$2890,0))</f>
        <v>#REF!</v>
      </c>
      <c r="F3693" s="21" t="e">
        <f>IF(D3693="", "",COUNTIF('Approved Products List'!C$5:C$2890,D3693))</f>
        <v>#REF!</v>
      </c>
    </row>
    <row r="3694" spans="2:6" x14ac:dyDescent="0.25">
      <c r="B3694" s="20">
        <f>(COUNTIF('Approved Products List'!C$5:C2050,'Approved Products List'!C2050)=1)*1</f>
        <v>0</v>
      </c>
      <c r="C3694" s="19"/>
      <c r="D3694" s="19" t="e">
        <f t="array" ref="D3694">IF(ROWS(D$6:D3694)&lt;=C$5,INDEX('Approved Products List'!$C$5:$C$2890,SMALL(IF($B$6:$B$4551=1,ROW($B$6:$B$4551)-ROW(B$6)+1),ROWS(D$6:D3694))),"")</f>
        <v>#REF!</v>
      </c>
      <c r="E3694" s="19" t="e">
        <f>IF(D3694="", "",MATCH(D3694,'Approved Products List'!C$5:C$2890,0))</f>
        <v>#REF!</v>
      </c>
      <c r="F3694" s="21" t="e">
        <f>IF(D3694="", "",COUNTIF('Approved Products List'!C$5:C$2890,D3694))</f>
        <v>#REF!</v>
      </c>
    </row>
    <row r="3695" spans="2:6" x14ac:dyDescent="0.25">
      <c r="B3695" s="20">
        <f>(COUNTIF('Approved Products List'!C$5:C2051,'Approved Products List'!C2051)=1)*1</f>
        <v>0</v>
      </c>
      <c r="C3695" s="19"/>
      <c r="D3695" s="19" t="e">
        <f t="array" ref="D3695">IF(ROWS(D$6:D3695)&lt;=C$5,INDEX('Approved Products List'!$C$5:$C$2890,SMALL(IF($B$6:$B$4551=1,ROW($B$6:$B$4551)-ROW(B$6)+1),ROWS(D$6:D3695))),"")</f>
        <v>#REF!</v>
      </c>
      <c r="E3695" s="19" t="e">
        <f>IF(D3695="", "",MATCH(D3695,'Approved Products List'!C$5:C$2890,0))</f>
        <v>#REF!</v>
      </c>
      <c r="F3695" s="21" t="e">
        <f>IF(D3695="", "",COUNTIF('Approved Products List'!C$5:C$2890,D3695))</f>
        <v>#REF!</v>
      </c>
    </row>
    <row r="3696" spans="2:6" x14ac:dyDescent="0.25">
      <c r="B3696" s="20">
        <f>(COUNTIF('Approved Products List'!C$5:C2052,'Approved Products List'!C2052)=1)*1</f>
        <v>0</v>
      </c>
      <c r="C3696" s="19"/>
      <c r="D3696" s="19" t="e">
        <f t="array" ref="D3696">IF(ROWS(D$6:D3696)&lt;=C$5,INDEX('Approved Products List'!$C$5:$C$2890,SMALL(IF($B$6:$B$4551=1,ROW($B$6:$B$4551)-ROW(B$6)+1),ROWS(D$6:D3696))),"")</f>
        <v>#REF!</v>
      </c>
      <c r="E3696" s="19" t="e">
        <f>IF(D3696="", "",MATCH(D3696,'Approved Products List'!C$5:C$2890,0))</f>
        <v>#REF!</v>
      </c>
      <c r="F3696" s="21" t="e">
        <f>IF(D3696="", "",COUNTIF('Approved Products List'!C$5:C$2890,D3696))</f>
        <v>#REF!</v>
      </c>
    </row>
    <row r="3697" spans="2:6" x14ac:dyDescent="0.25">
      <c r="B3697" s="20">
        <f>(COUNTIF('Approved Products List'!C$5:C2053,'Approved Products List'!C2053)=1)*1</f>
        <v>0</v>
      </c>
      <c r="C3697" s="19"/>
      <c r="D3697" s="19" t="e">
        <f t="array" ref="D3697">IF(ROWS(D$6:D3697)&lt;=C$5,INDEX('Approved Products List'!$C$5:$C$2890,SMALL(IF($B$6:$B$4551=1,ROW($B$6:$B$4551)-ROW(B$6)+1),ROWS(D$6:D3697))),"")</f>
        <v>#REF!</v>
      </c>
      <c r="E3697" s="19" t="e">
        <f>IF(D3697="", "",MATCH(D3697,'Approved Products List'!C$5:C$2890,0))</f>
        <v>#REF!</v>
      </c>
      <c r="F3697" s="21" t="e">
        <f>IF(D3697="", "",COUNTIF('Approved Products List'!C$5:C$2890,D3697))</f>
        <v>#REF!</v>
      </c>
    </row>
    <row r="3698" spans="2:6" x14ac:dyDescent="0.25">
      <c r="B3698" s="20">
        <f>(COUNTIF('Approved Products List'!C$5:C2054,'Approved Products List'!C2054)=1)*1</f>
        <v>0</v>
      </c>
      <c r="C3698" s="19"/>
      <c r="D3698" s="19" t="e">
        <f t="array" ref="D3698">IF(ROWS(D$6:D3698)&lt;=C$5,INDEX('Approved Products List'!$C$5:$C$2890,SMALL(IF($B$6:$B$4551=1,ROW($B$6:$B$4551)-ROW(B$6)+1),ROWS(D$6:D3698))),"")</f>
        <v>#REF!</v>
      </c>
      <c r="E3698" s="19" t="e">
        <f>IF(D3698="", "",MATCH(D3698,'Approved Products List'!C$5:C$2890,0))</f>
        <v>#REF!</v>
      </c>
      <c r="F3698" s="21" t="e">
        <f>IF(D3698="", "",COUNTIF('Approved Products List'!C$5:C$2890,D3698))</f>
        <v>#REF!</v>
      </c>
    </row>
    <row r="3699" spans="2:6" x14ac:dyDescent="0.25">
      <c r="B3699" s="20">
        <f>(COUNTIF('Approved Products List'!C$5:C2055,'Approved Products List'!C2055)=1)*1</f>
        <v>0</v>
      </c>
      <c r="C3699" s="19"/>
      <c r="D3699" s="19" t="e">
        <f t="array" ref="D3699">IF(ROWS(D$6:D3699)&lt;=C$5,INDEX('Approved Products List'!$C$5:$C$2890,SMALL(IF($B$6:$B$4551=1,ROW($B$6:$B$4551)-ROW(B$6)+1),ROWS(D$6:D3699))),"")</f>
        <v>#REF!</v>
      </c>
      <c r="E3699" s="19" t="e">
        <f>IF(D3699="", "",MATCH(D3699,'Approved Products List'!C$5:C$2890,0))</f>
        <v>#REF!</v>
      </c>
      <c r="F3699" s="21" t="e">
        <f>IF(D3699="", "",COUNTIF('Approved Products List'!C$5:C$2890,D3699))</f>
        <v>#REF!</v>
      </c>
    </row>
    <row r="3700" spans="2:6" x14ac:dyDescent="0.25">
      <c r="B3700" s="20">
        <f>(COUNTIF('Approved Products List'!C$5:C2056,'Approved Products List'!C2056)=1)*1</f>
        <v>0</v>
      </c>
      <c r="C3700" s="19"/>
      <c r="D3700" s="19" t="e">
        <f t="array" ref="D3700">IF(ROWS(D$6:D3700)&lt;=C$5,INDEX('Approved Products List'!$C$5:$C$2890,SMALL(IF($B$6:$B$4551=1,ROW($B$6:$B$4551)-ROW(B$6)+1),ROWS(D$6:D3700))),"")</f>
        <v>#REF!</v>
      </c>
      <c r="E3700" s="19" t="e">
        <f>IF(D3700="", "",MATCH(D3700,'Approved Products List'!C$5:C$2890,0))</f>
        <v>#REF!</v>
      </c>
      <c r="F3700" s="21" t="e">
        <f>IF(D3700="", "",COUNTIF('Approved Products List'!C$5:C$2890,D3700))</f>
        <v>#REF!</v>
      </c>
    </row>
    <row r="3701" spans="2:6" x14ac:dyDescent="0.25">
      <c r="B3701" s="20">
        <f>(COUNTIF('Approved Products List'!C$5:C2057,'Approved Products List'!C2057)=1)*1</f>
        <v>0</v>
      </c>
      <c r="C3701" s="19"/>
      <c r="D3701" s="19" t="e">
        <f t="array" ref="D3701">IF(ROWS(D$6:D3701)&lt;=C$5,INDEX('Approved Products List'!$C$5:$C$2890,SMALL(IF($B$6:$B$4551=1,ROW($B$6:$B$4551)-ROW(B$6)+1),ROWS(D$6:D3701))),"")</f>
        <v>#REF!</v>
      </c>
      <c r="E3701" s="19" t="e">
        <f>IF(D3701="", "",MATCH(D3701,'Approved Products List'!C$5:C$2890,0))</f>
        <v>#REF!</v>
      </c>
      <c r="F3701" s="21" t="e">
        <f>IF(D3701="", "",COUNTIF('Approved Products List'!C$5:C$2890,D3701))</f>
        <v>#REF!</v>
      </c>
    </row>
    <row r="3702" spans="2:6" x14ac:dyDescent="0.25">
      <c r="B3702" s="20">
        <f>(COUNTIF('Approved Products List'!C$5:C2058,'Approved Products List'!C2058)=1)*1</f>
        <v>0</v>
      </c>
      <c r="C3702" s="19"/>
      <c r="D3702" s="19" t="e">
        <f t="array" ref="D3702">IF(ROWS(D$6:D3702)&lt;=C$5,INDEX('Approved Products List'!$C$5:$C$2890,SMALL(IF($B$6:$B$4551=1,ROW($B$6:$B$4551)-ROW(B$6)+1),ROWS(D$6:D3702))),"")</f>
        <v>#REF!</v>
      </c>
      <c r="E3702" s="19" t="e">
        <f>IF(D3702="", "",MATCH(D3702,'Approved Products List'!C$5:C$2890,0))</f>
        <v>#REF!</v>
      </c>
      <c r="F3702" s="21" t="e">
        <f>IF(D3702="", "",COUNTIF('Approved Products List'!C$5:C$2890,D3702))</f>
        <v>#REF!</v>
      </c>
    </row>
    <row r="3703" spans="2:6" x14ac:dyDescent="0.25">
      <c r="B3703" s="20">
        <f>(COUNTIF('Approved Products List'!C$5:C2059,'Approved Products List'!C2059)=1)*1</f>
        <v>0</v>
      </c>
      <c r="C3703" s="19"/>
      <c r="D3703" s="19" t="e">
        <f t="array" ref="D3703">IF(ROWS(D$6:D3703)&lt;=C$5,INDEX('Approved Products List'!$C$5:$C$2890,SMALL(IF($B$6:$B$4551=1,ROW($B$6:$B$4551)-ROW(B$6)+1),ROWS(D$6:D3703))),"")</f>
        <v>#REF!</v>
      </c>
      <c r="E3703" s="19" t="e">
        <f>IF(D3703="", "",MATCH(D3703,'Approved Products List'!C$5:C$2890,0))</f>
        <v>#REF!</v>
      </c>
      <c r="F3703" s="21" t="e">
        <f>IF(D3703="", "",COUNTIF('Approved Products List'!C$5:C$2890,D3703))</f>
        <v>#REF!</v>
      </c>
    </row>
    <row r="3704" spans="2:6" x14ac:dyDescent="0.25">
      <c r="B3704" s="20">
        <f>(COUNTIF('Approved Products List'!C$5:C2060,'Approved Products List'!C2060)=1)*1</f>
        <v>0</v>
      </c>
      <c r="C3704" s="19"/>
      <c r="D3704" s="19" t="e">
        <f t="array" ref="D3704">IF(ROWS(D$6:D3704)&lt;=C$5,INDEX('Approved Products List'!$C$5:$C$2890,SMALL(IF($B$6:$B$4551=1,ROW($B$6:$B$4551)-ROW(B$6)+1),ROWS(D$6:D3704))),"")</f>
        <v>#REF!</v>
      </c>
      <c r="E3704" s="19" t="e">
        <f>IF(D3704="", "",MATCH(D3704,'Approved Products List'!C$5:C$2890,0))</f>
        <v>#REF!</v>
      </c>
      <c r="F3704" s="21" t="e">
        <f>IF(D3704="", "",COUNTIF('Approved Products List'!C$5:C$2890,D3704))</f>
        <v>#REF!</v>
      </c>
    </row>
    <row r="3705" spans="2:6" x14ac:dyDescent="0.25">
      <c r="B3705" s="20">
        <f>(COUNTIF('Approved Products List'!C$5:C2061,'Approved Products List'!C2061)=1)*1</f>
        <v>0</v>
      </c>
      <c r="C3705" s="19"/>
      <c r="D3705" s="19" t="e">
        <f t="array" ref="D3705">IF(ROWS(D$6:D3705)&lt;=C$5,INDEX('Approved Products List'!$C$5:$C$2890,SMALL(IF($B$6:$B$4551=1,ROW($B$6:$B$4551)-ROW(B$6)+1),ROWS(D$6:D3705))),"")</f>
        <v>#REF!</v>
      </c>
      <c r="E3705" s="19" t="e">
        <f>IF(D3705="", "",MATCH(D3705,'Approved Products List'!C$5:C$2890,0))</f>
        <v>#REF!</v>
      </c>
      <c r="F3705" s="21" t="e">
        <f>IF(D3705="", "",COUNTIF('Approved Products List'!C$5:C$2890,D3705))</f>
        <v>#REF!</v>
      </c>
    </row>
    <row r="3706" spans="2:6" x14ac:dyDescent="0.25">
      <c r="B3706" s="20">
        <f>(COUNTIF('Approved Products List'!C$5:C2062,'Approved Products List'!C2062)=1)*1</f>
        <v>0</v>
      </c>
      <c r="C3706" s="19"/>
      <c r="D3706" s="19" t="e">
        <f t="array" ref="D3706">IF(ROWS(D$6:D3706)&lt;=C$5,INDEX('Approved Products List'!$C$5:$C$2890,SMALL(IF($B$6:$B$4551=1,ROW($B$6:$B$4551)-ROW(B$6)+1),ROWS(D$6:D3706))),"")</f>
        <v>#REF!</v>
      </c>
      <c r="E3706" s="19" t="e">
        <f>IF(D3706="", "",MATCH(D3706,'Approved Products List'!C$5:C$2890,0))</f>
        <v>#REF!</v>
      </c>
      <c r="F3706" s="21" t="e">
        <f>IF(D3706="", "",COUNTIF('Approved Products List'!C$5:C$2890,D3706))</f>
        <v>#REF!</v>
      </c>
    </row>
    <row r="3707" spans="2:6" x14ac:dyDescent="0.25">
      <c r="B3707" s="20">
        <f>(COUNTIF('Approved Products List'!C$5:C2063,'Approved Products List'!C2063)=1)*1</f>
        <v>0</v>
      </c>
      <c r="C3707" s="19"/>
      <c r="D3707" s="19" t="e">
        <f t="array" ref="D3707">IF(ROWS(D$6:D3707)&lt;=C$5,INDEX('Approved Products List'!$C$5:$C$2890,SMALL(IF($B$6:$B$4551=1,ROW($B$6:$B$4551)-ROW(B$6)+1),ROWS(D$6:D3707))),"")</f>
        <v>#REF!</v>
      </c>
      <c r="E3707" s="19" t="e">
        <f>IF(D3707="", "",MATCH(D3707,'Approved Products List'!C$5:C$2890,0))</f>
        <v>#REF!</v>
      </c>
      <c r="F3707" s="21" t="e">
        <f>IF(D3707="", "",COUNTIF('Approved Products List'!C$5:C$2890,D3707))</f>
        <v>#REF!</v>
      </c>
    </row>
    <row r="3708" spans="2:6" x14ac:dyDescent="0.25">
      <c r="B3708" s="20">
        <f>(COUNTIF('Approved Products List'!C$5:C2064,'Approved Products List'!C2064)=1)*1</f>
        <v>0</v>
      </c>
      <c r="C3708" s="19"/>
      <c r="D3708" s="19" t="e">
        <f t="array" ref="D3708">IF(ROWS(D$6:D3708)&lt;=C$5,INDEX('Approved Products List'!$C$5:$C$2890,SMALL(IF($B$6:$B$4551=1,ROW($B$6:$B$4551)-ROW(B$6)+1),ROWS(D$6:D3708))),"")</f>
        <v>#REF!</v>
      </c>
      <c r="E3708" s="19" t="e">
        <f>IF(D3708="", "",MATCH(D3708,'Approved Products List'!C$5:C$2890,0))</f>
        <v>#REF!</v>
      </c>
      <c r="F3708" s="21" t="e">
        <f>IF(D3708="", "",COUNTIF('Approved Products List'!C$5:C$2890,D3708))</f>
        <v>#REF!</v>
      </c>
    </row>
    <row r="3709" spans="2:6" x14ac:dyDescent="0.25">
      <c r="B3709" s="20">
        <f>(COUNTIF('Approved Products List'!C$5:C2065,'Approved Products List'!C2065)=1)*1</f>
        <v>0</v>
      </c>
      <c r="C3709" s="19"/>
      <c r="D3709" s="19" t="e">
        <f t="array" ref="D3709">IF(ROWS(D$6:D3709)&lt;=C$5,INDEX('Approved Products List'!$C$5:$C$2890,SMALL(IF($B$6:$B$4551=1,ROW($B$6:$B$4551)-ROW(B$6)+1),ROWS(D$6:D3709))),"")</f>
        <v>#REF!</v>
      </c>
      <c r="E3709" s="19" t="e">
        <f>IF(D3709="", "",MATCH(D3709,'Approved Products List'!C$5:C$2890,0))</f>
        <v>#REF!</v>
      </c>
      <c r="F3709" s="21" t="e">
        <f>IF(D3709="", "",COUNTIF('Approved Products List'!C$5:C$2890,D3709))</f>
        <v>#REF!</v>
      </c>
    </row>
    <row r="3710" spans="2:6" x14ac:dyDescent="0.25">
      <c r="B3710" s="20">
        <f>(COUNTIF('Approved Products List'!C$5:C2066,'Approved Products List'!C2066)=1)*1</f>
        <v>0</v>
      </c>
      <c r="C3710" s="19"/>
      <c r="D3710" s="19" t="e">
        <f t="array" ref="D3710">IF(ROWS(D$6:D3710)&lt;=C$5,INDEX('Approved Products List'!$C$5:$C$2890,SMALL(IF($B$6:$B$4551=1,ROW($B$6:$B$4551)-ROW(B$6)+1),ROWS(D$6:D3710))),"")</f>
        <v>#REF!</v>
      </c>
      <c r="E3710" s="19" t="e">
        <f>IF(D3710="", "",MATCH(D3710,'Approved Products List'!C$5:C$2890,0))</f>
        <v>#REF!</v>
      </c>
      <c r="F3710" s="21" t="e">
        <f>IF(D3710="", "",COUNTIF('Approved Products List'!C$5:C$2890,D3710))</f>
        <v>#REF!</v>
      </c>
    </row>
    <row r="3711" spans="2:6" x14ac:dyDescent="0.25">
      <c r="B3711" s="20">
        <f>(COUNTIF('Approved Products List'!C$5:C2067,'Approved Products List'!C2067)=1)*1</f>
        <v>0</v>
      </c>
      <c r="C3711" s="19"/>
      <c r="D3711" s="19" t="e">
        <f t="array" ref="D3711">IF(ROWS(D$6:D3711)&lt;=C$5,INDEX('Approved Products List'!$C$5:$C$2890,SMALL(IF($B$6:$B$4551=1,ROW($B$6:$B$4551)-ROW(B$6)+1),ROWS(D$6:D3711))),"")</f>
        <v>#REF!</v>
      </c>
      <c r="E3711" s="19" t="e">
        <f>IF(D3711="", "",MATCH(D3711,'Approved Products List'!C$5:C$2890,0))</f>
        <v>#REF!</v>
      </c>
      <c r="F3711" s="21" t="e">
        <f>IF(D3711="", "",COUNTIF('Approved Products List'!C$5:C$2890,D3711))</f>
        <v>#REF!</v>
      </c>
    </row>
    <row r="3712" spans="2:6" x14ac:dyDescent="0.25">
      <c r="B3712" s="20">
        <f>(COUNTIF('Approved Products List'!C$5:C2068,'Approved Products List'!C2068)=1)*1</f>
        <v>0</v>
      </c>
      <c r="C3712" s="19"/>
      <c r="D3712" s="19" t="e">
        <f t="array" ref="D3712">IF(ROWS(D$6:D3712)&lt;=C$5,INDEX('Approved Products List'!$C$5:$C$2890,SMALL(IF($B$6:$B$4551=1,ROW($B$6:$B$4551)-ROW(B$6)+1),ROWS(D$6:D3712))),"")</f>
        <v>#REF!</v>
      </c>
      <c r="E3712" s="19" t="e">
        <f>IF(D3712="", "",MATCH(D3712,'Approved Products List'!C$5:C$2890,0))</f>
        <v>#REF!</v>
      </c>
      <c r="F3712" s="21" t="e">
        <f>IF(D3712="", "",COUNTIF('Approved Products List'!C$5:C$2890,D3712))</f>
        <v>#REF!</v>
      </c>
    </row>
    <row r="3713" spans="2:6" x14ac:dyDescent="0.25">
      <c r="B3713" s="20">
        <f>(COUNTIF('Approved Products List'!C$5:C2069,'Approved Products List'!C2069)=1)*1</f>
        <v>0</v>
      </c>
      <c r="C3713" s="19"/>
      <c r="D3713" s="19" t="e">
        <f t="array" ref="D3713">IF(ROWS(D$6:D3713)&lt;=C$5,INDEX('Approved Products List'!$C$5:$C$2890,SMALL(IF($B$6:$B$4551=1,ROW($B$6:$B$4551)-ROW(B$6)+1),ROWS(D$6:D3713))),"")</f>
        <v>#REF!</v>
      </c>
      <c r="E3713" s="19" t="e">
        <f>IF(D3713="", "",MATCH(D3713,'Approved Products List'!C$5:C$2890,0))</f>
        <v>#REF!</v>
      </c>
      <c r="F3713" s="21" t="e">
        <f>IF(D3713="", "",COUNTIF('Approved Products List'!C$5:C$2890,D3713))</f>
        <v>#REF!</v>
      </c>
    </row>
    <row r="3714" spans="2:6" x14ac:dyDescent="0.25">
      <c r="B3714" s="20">
        <f>(COUNTIF('Approved Products List'!C$5:C2070,'Approved Products List'!C2070)=1)*1</f>
        <v>0</v>
      </c>
      <c r="C3714" s="19"/>
      <c r="D3714" s="19" t="e">
        <f t="array" ref="D3714">IF(ROWS(D$6:D3714)&lt;=C$5,INDEX('Approved Products List'!$C$5:$C$2890,SMALL(IF($B$6:$B$4551=1,ROW($B$6:$B$4551)-ROW(B$6)+1),ROWS(D$6:D3714))),"")</f>
        <v>#REF!</v>
      </c>
      <c r="E3714" s="19" t="e">
        <f>IF(D3714="", "",MATCH(D3714,'Approved Products List'!C$5:C$2890,0))</f>
        <v>#REF!</v>
      </c>
      <c r="F3714" s="21" t="e">
        <f>IF(D3714="", "",COUNTIF('Approved Products List'!C$5:C$2890,D3714))</f>
        <v>#REF!</v>
      </c>
    </row>
    <row r="3715" spans="2:6" x14ac:dyDescent="0.25">
      <c r="B3715" s="20">
        <f>(COUNTIF('Approved Products List'!C$5:C2071,'Approved Products List'!C2071)=1)*1</f>
        <v>0</v>
      </c>
      <c r="C3715" s="19"/>
      <c r="D3715" s="19" t="e">
        <f t="array" ref="D3715">IF(ROWS(D$6:D3715)&lt;=C$5,INDEX('Approved Products List'!$C$5:$C$2890,SMALL(IF($B$6:$B$4551=1,ROW($B$6:$B$4551)-ROW(B$6)+1),ROWS(D$6:D3715))),"")</f>
        <v>#REF!</v>
      </c>
      <c r="E3715" s="19" t="e">
        <f>IF(D3715="", "",MATCH(D3715,'Approved Products List'!C$5:C$2890,0))</f>
        <v>#REF!</v>
      </c>
      <c r="F3715" s="21" t="e">
        <f>IF(D3715="", "",COUNTIF('Approved Products List'!C$5:C$2890,D3715))</f>
        <v>#REF!</v>
      </c>
    </row>
    <row r="3716" spans="2:6" x14ac:dyDescent="0.25">
      <c r="B3716" s="20">
        <f>(COUNTIF('Approved Products List'!C$5:C2072,'Approved Products List'!C2072)=1)*1</f>
        <v>0</v>
      </c>
      <c r="C3716" s="19"/>
      <c r="D3716" s="19" t="e">
        <f t="array" ref="D3716">IF(ROWS(D$6:D3716)&lt;=C$5,INDEX('Approved Products List'!$C$5:$C$2890,SMALL(IF($B$6:$B$4551=1,ROW($B$6:$B$4551)-ROW(B$6)+1),ROWS(D$6:D3716))),"")</f>
        <v>#REF!</v>
      </c>
      <c r="E3716" s="19" t="e">
        <f>IF(D3716="", "",MATCH(D3716,'Approved Products List'!C$5:C$2890,0))</f>
        <v>#REF!</v>
      </c>
      <c r="F3716" s="21" t="e">
        <f>IF(D3716="", "",COUNTIF('Approved Products List'!C$5:C$2890,D3716))</f>
        <v>#REF!</v>
      </c>
    </row>
    <row r="3717" spans="2:6" x14ac:dyDescent="0.25">
      <c r="B3717" s="20">
        <f>(COUNTIF('Approved Products List'!C$5:C2073,'Approved Products List'!C2073)=1)*1</f>
        <v>0</v>
      </c>
      <c r="C3717" s="19"/>
      <c r="D3717" s="19" t="e">
        <f t="array" ref="D3717">IF(ROWS(D$6:D3717)&lt;=C$5,INDEX('Approved Products List'!$C$5:$C$2890,SMALL(IF($B$6:$B$4551=1,ROW($B$6:$B$4551)-ROW(B$6)+1),ROWS(D$6:D3717))),"")</f>
        <v>#REF!</v>
      </c>
      <c r="E3717" s="19" t="e">
        <f>IF(D3717="", "",MATCH(D3717,'Approved Products List'!C$5:C$2890,0))</f>
        <v>#REF!</v>
      </c>
      <c r="F3717" s="21" t="e">
        <f>IF(D3717="", "",COUNTIF('Approved Products List'!C$5:C$2890,D3717))</f>
        <v>#REF!</v>
      </c>
    </row>
    <row r="3718" spans="2:6" x14ac:dyDescent="0.25">
      <c r="B3718" s="20">
        <f>(COUNTIF('Approved Products List'!C$5:C2074,'Approved Products List'!C2074)=1)*1</f>
        <v>0</v>
      </c>
      <c r="C3718" s="19"/>
      <c r="D3718" s="19" t="e">
        <f t="array" ref="D3718">IF(ROWS(D$6:D3718)&lt;=C$5,INDEX('Approved Products List'!$C$5:$C$2890,SMALL(IF($B$6:$B$4551=1,ROW($B$6:$B$4551)-ROW(B$6)+1),ROWS(D$6:D3718))),"")</f>
        <v>#REF!</v>
      </c>
      <c r="E3718" s="19" t="e">
        <f>IF(D3718="", "",MATCH(D3718,'Approved Products List'!C$5:C$2890,0))</f>
        <v>#REF!</v>
      </c>
      <c r="F3718" s="21" t="e">
        <f>IF(D3718="", "",COUNTIF('Approved Products List'!C$5:C$2890,D3718))</f>
        <v>#REF!</v>
      </c>
    </row>
    <row r="3719" spans="2:6" x14ac:dyDescent="0.25">
      <c r="B3719" s="20">
        <f>(COUNTIF('Approved Products List'!C$5:C2075,'Approved Products List'!C2075)=1)*1</f>
        <v>0</v>
      </c>
      <c r="C3719" s="19"/>
      <c r="D3719" s="19" t="e">
        <f t="array" ref="D3719">IF(ROWS(D$6:D3719)&lt;=C$5,INDEX('Approved Products List'!$C$5:$C$2890,SMALL(IF($B$6:$B$4551=1,ROW($B$6:$B$4551)-ROW(B$6)+1),ROWS(D$6:D3719))),"")</f>
        <v>#REF!</v>
      </c>
      <c r="E3719" s="19" t="e">
        <f>IF(D3719="", "",MATCH(D3719,'Approved Products List'!C$5:C$2890,0))</f>
        <v>#REF!</v>
      </c>
      <c r="F3719" s="21" t="e">
        <f>IF(D3719="", "",COUNTIF('Approved Products List'!C$5:C$2890,D3719))</f>
        <v>#REF!</v>
      </c>
    </row>
    <row r="3720" spans="2:6" x14ac:dyDescent="0.25">
      <c r="B3720" s="20">
        <f>(COUNTIF('Approved Products List'!C$5:C2076,'Approved Products List'!C2076)=1)*1</f>
        <v>0</v>
      </c>
      <c r="C3720" s="19"/>
      <c r="D3720" s="19" t="e">
        <f t="array" ref="D3720">IF(ROWS(D$6:D3720)&lt;=C$5,INDEX('Approved Products List'!$C$5:$C$2890,SMALL(IF($B$6:$B$4551=1,ROW($B$6:$B$4551)-ROW(B$6)+1),ROWS(D$6:D3720))),"")</f>
        <v>#REF!</v>
      </c>
      <c r="E3720" s="19" t="e">
        <f>IF(D3720="", "",MATCH(D3720,'Approved Products List'!C$5:C$2890,0))</f>
        <v>#REF!</v>
      </c>
      <c r="F3720" s="21" t="e">
        <f>IF(D3720="", "",COUNTIF('Approved Products List'!C$5:C$2890,D3720))</f>
        <v>#REF!</v>
      </c>
    </row>
    <row r="3721" spans="2:6" x14ac:dyDescent="0.25">
      <c r="B3721" s="20">
        <f>(COUNTIF('Approved Products List'!C$5:C2077,'Approved Products List'!C2077)=1)*1</f>
        <v>0</v>
      </c>
      <c r="C3721" s="19"/>
      <c r="D3721" s="19" t="e">
        <f t="array" ref="D3721">IF(ROWS(D$6:D3721)&lt;=C$5,INDEX('Approved Products List'!$C$5:$C$2890,SMALL(IF($B$6:$B$4551=1,ROW($B$6:$B$4551)-ROW(B$6)+1),ROWS(D$6:D3721))),"")</f>
        <v>#REF!</v>
      </c>
      <c r="E3721" s="19" t="e">
        <f>IF(D3721="", "",MATCH(D3721,'Approved Products List'!C$5:C$2890,0))</f>
        <v>#REF!</v>
      </c>
      <c r="F3721" s="21" t="e">
        <f>IF(D3721="", "",COUNTIF('Approved Products List'!C$5:C$2890,D3721))</f>
        <v>#REF!</v>
      </c>
    </row>
    <row r="3722" spans="2:6" x14ac:dyDescent="0.25">
      <c r="B3722" s="20">
        <f>(COUNTIF('Approved Products List'!C$5:C2078,'Approved Products List'!C2078)=1)*1</f>
        <v>0</v>
      </c>
      <c r="C3722" s="19"/>
      <c r="D3722" s="19" t="e">
        <f t="array" ref="D3722">IF(ROWS(D$6:D3722)&lt;=C$5,INDEX('Approved Products List'!$C$5:$C$2890,SMALL(IF($B$6:$B$4551=1,ROW($B$6:$B$4551)-ROW(B$6)+1),ROWS(D$6:D3722))),"")</f>
        <v>#REF!</v>
      </c>
      <c r="E3722" s="19" t="e">
        <f>IF(D3722="", "",MATCH(D3722,'Approved Products List'!C$5:C$2890,0))</f>
        <v>#REF!</v>
      </c>
      <c r="F3722" s="21" t="e">
        <f>IF(D3722="", "",COUNTIF('Approved Products List'!C$5:C$2890,D3722))</f>
        <v>#REF!</v>
      </c>
    </row>
    <row r="3723" spans="2:6" x14ac:dyDescent="0.25">
      <c r="B3723" s="20">
        <f>(COUNTIF('Approved Products List'!C$5:C2079,'Approved Products List'!C2079)=1)*1</f>
        <v>0</v>
      </c>
      <c r="C3723" s="19"/>
      <c r="D3723" s="19" t="e">
        <f t="array" ref="D3723">IF(ROWS(D$6:D3723)&lt;=C$5,INDEX('Approved Products List'!$C$5:$C$2890,SMALL(IF($B$6:$B$4551=1,ROW($B$6:$B$4551)-ROW(B$6)+1),ROWS(D$6:D3723))),"")</f>
        <v>#REF!</v>
      </c>
      <c r="E3723" s="19" t="e">
        <f>IF(D3723="", "",MATCH(D3723,'Approved Products List'!C$5:C$2890,0))</f>
        <v>#REF!</v>
      </c>
      <c r="F3723" s="21" t="e">
        <f>IF(D3723="", "",COUNTIF('Approved Products List'!C$5:C$2890,D3723))</f>
        <v>#REF!</v>
      </c>
    </row>
    <row r="3724" spans="2:6" x14ac:dyDescent="0.25">
      <c r="B3724" s="20">
        <f>(COUNTIF('Approved Products List'!C$5:C2080,'Approved Products List'!C2080)=1)*1</f>
        <v>0</v>
      </c>
      <c r="C3724" s="19"/>
      <c r="D3724" s="19" t="e">
        <f t="array" ref="D3724">IF(ROWS(D$6:D3724)&lt;=C$5,INDEX('Approved Products List'!$C$5:$C$2890,SMALL(IF($B$6:$B$4551=1,ROW($B$6:$B$4551)-ROW(B$6)+1),ROWS(D$6:D3724))),"")</f>
        <v>#REF!</v>
      </c>
      <c r="E3724" s="19" t="e">
        <f>IF(D3724="", "",MATCH(D3724,'Approved Products List'!C$5:C$2890,0))</f>
        <v>#REF!</v>
      </c>
      <c r="F3724" s="21" t="e">
        <f>IF(D3724="", "",COUNTIF('Approved Products List'!C$5:C$2890,D3724))</f>
        <v>#REF!</v>
      </c>
    </row>
    <row r="3725" spans="2:6" x14ac:dyDescent="0.25">
      <c r="B3725" s="20">
        <f>(COUNTIF('Approved Products List'!C$5:C2081,'Approved Products List'!C2081)=1)*1</f>
        <v>0</v>
      </c>
      <c r="C3725" s="19"/>
      <c r="D3725" s="19" t="e">
        <f t="array" ref="D3725">IF(ROWS(D$6:D3725)&lt;=C$5,INDEX('Approved Products List'!$C$5:$C$2890,SMALL(IF($B$6:$B$4551=1,ROW($B$6:$B$4551)-ROW(B$6)+1),ROWS(D$6:D3725))),"")</f>
        <v>#REF!</v>
      </c>
      <c r="E3725" s="19" t="e">
        <f>IF(D3725="", "",MATCH(D3725,'Approved Products List'!C$5:C$2890,0))</f>
        <v>#REF!</v>
      </c>
      <c r="F3725" s="21" t="e">
        <f>IF(D3725="", "",COUNTIF('Approved Products List'!C$5:C$2890,D3725))</f>
        <v>#REF!</v>
      </c>
    </row>
    <row r="3726" spans="2:6" x14ac:dyDescent="0.25">
      <c r="B3726" s="20">
        <f>(COUNTIF('Approved Products List'!C$5:C2082,'Approved Products List'!C2082)=1)*1</f>
        <v>0</v>
      </c>
      <c r="C3726" s="19"/>
      <c r="D3726" s="19" t="e">
        <f t="array" ref="D3726">IF(ROWS(D$6:D3726)&lt;=C$5,INDEX('Approved Products List'!$C$5:$C$2890,SMALL(IF($B$6:$B$4551=1,ROW($B$6:$B$4551)-ROW(B$6)+1),ROWS(D$6:D3726))),"")</f>
        <v>#REF!</v>
      </c>
      <c r="E3726" s="19" t="e">
        <f>IF(D3726="", "",MATCH(D3726,'Approved Products List'!C$5:C$2890,0))</f>
        <v>#REF!</v>
      </c>
      <c r="F3726" s="21" t="e">
        <f>IF(D3726="", "",COUNTIF('Approved Products List'!C$5:C$2890,D3726))</f>
        <v>#REF!</v>
      </c>
    </row>
    <row r="3727" spans="2:6" x14ac:dyDescent="0.25">
      <c r="B3727" s="20">
        <f>(COUNTIF('Approved Products List'!C$5:C2083,'Approved Products List'!C2083)=1)*1</f>
        <v>0</v>
      </c>
      <c r="C3727" s="19"/>
      <c r="D3727" s="19" t="e">
        <f t="array" ref="D3727">IF(ROWS(D$6:D3727)&lt;=C$5,INDEX('Approved Products List'!$C$5:$C$2890,SMALL(IF($B$6:$B$4551=1,ROW($B$6:$B$4551)-ROW(B$6)+1),ROWS(D$6:D3727))),"")</f>
        <v>#REF!</v>
      </c>
      <c r="E3727" s="19" t="e">
        <f>IF(D3727="", "",MATCH(D3727,'Approved Products List'!C$5:C$2890,0))</f>
        <v>#REF!</v>
      </c>
      <c r="F3727" s="21" t="e">
        <f>IF(D3727="", "",COUNTIF('Approved Products List'!C$5:C$2890,D3727))</f>
        <v>#REF!</v>
      </c>
    </row>
    <row r="3728" spans="2:6" x14ac:dyDescent="0.25">
      <c r="B3728" s="20">
        <f>(COUNTIF('Approved Products List'!C$5:C2084,'Approved Products List'!C2084)=1)*1</f>
        <v>0</v>
      </c>
      <c r="C3728" s="19"/>
      <c r="D3728" s="19" t="e">
        <f t="array" ref="D3728">IF(ROWS(D$6:D3728)&lt;=C$5,INDEX('Approved Products List'!$C$5:$C$2890,SMALL(IF($B$6:$B$4551=1,ROW($B$6:$B$4551)-ROW(B$6)+1),ROWS(D$6:D3728))),"")</f>
        <v>#REF!</v>
      </c>
      <c r="E3728" s="19" t="e">
        <f>IF(D3728="", "",MATCH(D3728,'Approved Products List'!C$5:C$2890,0))</f>
        <v>#REF!</v>
      </c>
      <c r="F3728" s="21" t="e">
        <f>IF(D3728="", "",COUNTIF('Approved Products List'!C$5:C$2890,D3728))</f>
        <v>#REF!</v>
      </c>
    </row>
    <row r="3729" spans="2:6" x14ac:dyDescent="0.25">
      <c r="B3729" s="20">
        <f>(COUNTIF('Approved Products List'!C$5:C2085,'Approved Products List'!C2085)=1)*1</f>
        <v>0</v>
      </c>
      <c r="C3729" s="19"/>
      <c r="D3729" s="19" t="e">
        <f t="array" ref="D3729">IF(ROWS(D$6:D3729)&lt;=C$5,INDEX('Approved Products List'!$C$5:$C$2890,SMALL(IF($B$6:$B$4551=1,ROW($B$6:$B$4551)-ROW(B$6)+1),ROWS(D$6:D3729))),"")</f>
        <v>#REF!</v>
      </c>
      <c r="E3729" s="19" t="e">
        <f>IF(D3729="", "",MATCH(D3729,'Approved Products List'!C$5:C$2890,0))</f>
        <v>#REF!</v>
      </c>
      <c r="F3729" s="21" t="e">
        <f>IF(D3729="", "",COUNTIF('Approved Products List'!C$5:C$2890,D3729))</f>
        <v>#REF!</v>
      </c>
    </row>
    <row r="3730" spans="2:6" x14ac:dyDescent="0.25">
      <c r="B3730" s="20">
        <f>(COUNTIF('Approved Products List'!C$5:C2086,'Approved Products List'!C2086)=1)*1</f>
        <v>0</v>
      </c>
      <c r="C3730" s="19"/>
      <c r="D3730" s="19" t="e">
        <f t="array" ref="D3730">IF(ROWS(D$6:D3730)&lt;=C$5,INDEX('Approved Products List'!$C$5:$C$2890,SMALL(IF($B$6:$B$4551=1,ROW($B$6:$B$4551)-ROW(B$6)+1),ROWS(D$6:D3730))),"")</f>
        <v>#REF!</v>
      </c>
      <c r="E3730" s="19" t="e">
        <f>IF(D3730="", "",MATCH(D3730,'Approved Products List'!C$5:C$2890,0))</f>
        <v>#REF!</v>
      </c>
      <c r="F3730" s="21" t="e">
        <f>IF(D3730="", "",COUNTIF('Approved Products List'!C$5:C$2890,D3730))</f>
        <v>#REF!</v>
      </c>
    </row>
    <row r="3731" spans="2:6" x14ac:dyDescent="0.25">
      <c r="B3731" s="20">
        <f>(COUNTIF('Approved Products List'!C$5:C2087,'Approved Products List'!C2087)=1)*1</f>
        <v>0</v>
      </c>
      <c r="C3731" s="19"/>
      <c r="D3731" s="19" t="e">
        <f t="array" ref="D3731">IF(ROWS(D$6:D3731)&lt;=C$5,INDEX('Approved Products List'!$C$5:$C$2890,SMALL(IF($B$6:$B$4551=1,ROW($B$6:$B$4551)-ROW(B$6)+1),ROWS(D$6:D3731))),"")</f>
        <v>#REF!</v>
      </c>
      <c r="E3731" s="19" t="e">
        <f>IF(D3731="", "",MATCH(D3731,'Approved Products List'!C$5:C$2890,0))</f>
        <v>#REF!</v>
      </c>
      <c r="F3731" s="21" t="e">
        <f>IF(D3731="", "",COUNTIF('Approved Products List'!C$5:C$2890,D3731))</f>
        <v>#REF!</v>
      </c>
    </row>
    <row r="3732" spans="2:6" x14ac:dyDescent="0.25">
      <c r="B3732" s="20">
        <f>(COUNTIF('Approved Products List'!C$5:C2088,'Approved Products List'!C2088)=1)*1</f>
        <v>0</v>
      </c>
      <c r="C3732" s="19"/>
      <c r="D3732" s="19" t="e">
        <f t="array" ref="D3732">IF(ROWS(D$6:D3732)&lt;=C$5,INDEX('Approved Products List'!$C$5:$C$2890,SMALL(IF($B$6:$B$4551=1,ROW($B$6:$B$4551)-ROW(B$6)+1),ROWS(D$6:D3732))),"")</f>
        <v>#REF!</v>
      </c>
      <c r="E3732" s="19" t="e">
        <f>IF(D3732="", "",MATCH(D3732,'Approved Products List'!C$5:C$2890,0))</f>
        <v>#REF!</v>
      </c>
      <c r="F3732" s="21" t="e">
        <f>IF(D3732="", "",COUNTIF('Approved Products List'!C$5:C$2890,D3732))</f>
        <v>#REF!</v>
      </c>
    </row>
    <row r="3733" spans="2:6" x14ac:dyDescent="0.25">
      <c r="B3733" s="20">
        <f>(COUNTIF('Approved Products List'!C$5:C2089,'Approved Products List'!C2089)=1)*1</f>
        <v>0</v>
      </c>
      <c r="C3733" s="19"/>
      <c r="D3733" s="19" t="e">
        <f t="array" ref="D3733">IF(ROWS(D$6:D3733)&lt;=C$5,INDEX('Approved Products List'!$C$5:$C$2890,SMALL(IF($B$6:$B$4551=1,ROW($B$6:$B$4551)-ROW(B$6)+1),ROWS(D$6:D3733))),"")</f>
        <v>#REF!</v>
      </c>
      <c r="E3733" s="19" t="e">
        <f>IF(D3733="", "",MATCH(D3733,'Approved Products List'!C$5:C$2890,0))</f>
        <v>#REF!</v>
      </c>
      <c r="F3733" s="21" t="e">
        <f>IF(D3733="", "",COUNTIF('Approved Products List'!C$5:C$2890,D3733))</f>
        <v>#REF!</v>
      </c>
    </row>
    <row r="3734" spans="2:6" x14ac:dyDescent="0.25">
      <c r="B3734" s="20">
        <f>(COUNTIF('Approved Products List'!C$5:C2090,'Approved Products List'!C2090)=1)*1</f>
        <v>0</v>
      </c>
      <c r="C3734" s="19"/>
      <c r="D3734" s="19" t="e">
        <f t="array" ref="D3734">IF(ROWS(D$6:D3734)&lt;=C$5,INDEX('Approved Products List'!$C$5:$C$2890,SMALL(IF($B$6:$B$4551=1,ROW($B$6:$B$4551)-ROW(B$6)+1),ROWS(D$6:D3734))),"")</f>
        <v>#REF!</v>
      </c>
      <c r="E3734" s="19" t="e">
        <f>IF(D3734="", "",MATCH(D3734,'Approved Products List'!C$5:C$2890,0))</f>
        <v>#REF!</v>
      </c>
      <c r="F3734" s="21" t="e">
        <f>IF(D3734="", "",COUNTIF('Approved Products List'!C$5:C$2890,D3734))</f>
        <v>#REF!</v>
      </c>
    </row>
    <row r="3735" spans="2:6" x14ac:dyDescent="0.25">
      <c r="B3735" s="20">
        <f>(COUNTIF('Approved Products List'!C$5:C2091,'Approved Products List'!C2091)=1)*1</f>
        <v>0</v>
      </c>
      <c r="C3735" s="19"/>
      <c r="D3735" s="19" t="e">
        <f t="array" ref="D3735">IF(ROWS(D$6:D3735)&lt;=C$5,INDEX('Approved Products List'!$C$5:$C$2890,SMALL(IF($B$6:$B$4551=1,ROW($B$6:$B$4551)-ROW(B$6)+1),ROWS(D$6:D3735))),"")</f>
        <v>#REF!</v>
      </c>
      <c r="E3735" s="19" t="e">
        <f>IF(D3735="", "",MATCH(D3735,'Approved Products List'!C$5:C$2890,0))</f>
        <v>#REF!</v>
      </c>
      <c r="F3735" s="21" t="e">
        <f>IF(D3735="", "",COUNTIF('Approved Products List'!C$5:C$2890,D3735))</f>
        <v>#REF!</v>
      </c>
    </row>
    <row r="3736" spans="2:6" x14ac:dyDescent="0.25">
      <c r="B3736" s="20">
        <f>(COUNTIF('Approved Products List'!C$5:C2092,'Approved Products List'!C2092)=1)*1</f>
        <v>0</v>
      </c>
      <c r="C3736" s="19"/>
      <c r="D3736" s="19" t="e">
        <f t="array" ref="D3736">IF(ROWS(D$6:D3736)&lt;=C$5,INDEX('Approved Products List'!$C$5:$C$2890,SMALL(IF($B$6:$B$4551=1,ROW($B$6:$B$4551)-ROW(B$6)+1),ROWS(D$6:D3736))),"")</f>
        <v>#REF!</v>
      </c>
      <c r="E3736" s="19" t="e">
        <f>IF(D3736="", "",MATCH(D3736,'Approved Products List'!C$5:C$2890,0))</f>
        <v>#REF!</v>
      </c>
      <c r="F3736" s="21" t="e">
        <f>IF(D3736="", "",COUNTIF('Approved Products List'!C$5:C$2890,D3736))</f>
        <v>#REF!</v>
      </c>
    </row>
    <row r="3737" spans="2:6" x14ac:dyDescent="0.25">
      <c r="B3737" s="20">
        <f>(COUNTIF('Approved Products List'!C$5:C2093,'Approved Products List'!C2093)=1)*1</f>
        <v>0</v>
      </c>
      <c r="C3737" s="19"/>
      <c r="D3737" s="19" t="e">
        <f t="array" ref="D3737">IF(ROWS(D$6:D3737)&lt;=C$5,INDEX('Approved Products List'!$C$5:$C$2890,SMALL(IF($B$6:$B$4551=1,ROW($B$6:$B$4551)-ROW(B$6)+1),ROWS(D$6:D3737))),"")</f>
        <v>#REF!</v>
      </c>
      <c r="E3737" s="19" t="e">
        <f>IF(D3737="", "",MATCH(D3737,'Approved Products List'!C$5:C$2890,0))</f>
        <v>#REF!</v>
      </c>
      <c r="F3737" s="21" t="e">
        <f>IF(D3737="", "",COUNTIF('Approved Products List'!C$5:C$2890,D3737))</f>
        <v>#REF!</v>
      </c>
    </row>
    <row r="3738" spans="2:6" x14ac:dyDescent="0.25">
      <c r="B3738" s="20">
        <f>(COUNTIF('Approved Products List'!C$5:C2094,'Approved Products List'!C2094)=1)*1</f>
        <v>0</v>
      </c>
      <c r="C3738" s="19"/>
      <c r="D3738" s="19" t="e">
        <f t="array" ref="D3738">IF(ROWS(D$6:D3738)&lt;=C$5,INDEX('Approved Products List'!$C$5:$C$2890,SMALL(IF($B$6:$B$4551=1,ROW($B$6:$B$4551)-ROW(B$6)+1),ROWS(D$6:D3738))),"")</f>
        <v>#REF!</v>
      </c>
      <c r="E3738" s="19" t="e">
        <f>IF(D3738="", "",MATCH(D3738,'Approved Products List'!C$5:C$2890,0))</f>
        <v>#REF!</v>
      </c>
      <c r="F3738" s="21" t="e">
        <f>IF(D3738="", "",COUNTIF('Approved Products List'!C$5:C$2890,D3738))</f>
        <v>#REF!</v>
      </c>
    </row>
    <row r="3739" spans="2:6" x14ac:dyDescent="0.25">
      <c r="B3739" s="20">
        <f>(COUNTIF('Approved Products List'!C$5:C2095,'Approved Products List'!C2095)=1)*1</f>
        <v>0</v>
      </c>
      <c r="C3739" s="19"/>
      <c r="D3739" s="19" t="e">
        <f t="array" ref="D3739">IF(ROWS(D$6:D3739)&lt;=C$5,INDEX('Approved Products List'!$C$5:$C$2890,SMALL(IF($B$6:$B$4551=1,ROW($B$6:$B$4551)-ROW(B$6)+1),ROWS(D$6:D3739))),"")</f>
        <v>#REF!</v>
      </c>
      <c r="E3739" s="19" t="e">
        <f>IF(D3739="", "",MATCH(D3739,'Approved Products List'!C$5:C$2890,0))</f>
        <v>#REF!</v>
      </c>
      <c r="F3739" s="21" t="e">
        <f>IF(D3739="", "",COUNTIF('Approved Products List'!C$5:C$2890,D3739))</f>
        <v>#REF!</v>
      </c>
    </row>
    <row r="3740" spans="2:6" x14ac:dyDescent="0.25">
      <c r="B3740" s="20">
        <f>(COUNTIF('Approved Products List'!C$5:C2096,'Approved Products List'!C2096)=1)*1</f>
        <v>0</v>
      </c>
      <c r="C3740" s="19"/>
      <c r="D3740" s="19" t="e">
        <f t="array" ref="D3740">IF(ROWS(D$6:D3740)&lt;=C$5,INDEX('Approved Products List'!$C$5:$C$2890,SMALL(IF($B$6:$B$4551=1,ROW($B$6:$B$4551)-ROW(B$6)+1),ROWS(D$6:D3740))),"")</f>
        <v>#REF!</v>
      </c>
      <c r="E3740" s="19" t="e">
        <f>IF(D3740="", "",MATCH(D3740,'Approved Products List'!C$5:C$2890,0))</f>
        <v>#REF!</v>
      </c>
      <c r="F3740" s="21" t="e">
        <f>IF(D3740="", "",COUNTIF('Approved Products List'!C$5:C$2890,D3740))</f>
        <v>#REF!</v>
      </c>
    </row>
    <row r="3741" spans="2:6" x14ac:dyDescent="0.25">
      <c r="B3741" s="20">
        <f>(COUNTIF('Approved Products List'!C$5:C2097,'Approved Products List'!C2097)=1)*1</f>
        <v>0</v>
      </c>
      <c r="C3741" s="19"/>
      <c r="D3741" s="19" t="e">
        <f t="array" ref="D3741">IF(ROWS(D$6:D3741)&lt;=C$5,INDEX('Approved Products List'!$C$5:$C$2890,SMALL(IF($B$6:$B$4551=1,ROW($B$6:$B$4551)-ROW(B$6)+1),ROWS(D$6:D3741))),"")</f>
        <v>#REF!</v>
      </c>
      <c r="E3741" s="19" t="e">
        <f>IF(D3741="", "",MATCH(D3741,'Approved Products List'!C$5:C$2890,0))</f>
        <v>#REF!</v>
      </c>
      <c r="F3741" s="21" t="e">
        <f>IF(D3741="", "",COUNTIF('Approved Products List'!C$5:C$2890,D3741))</f>
        <v>#REF!</v>
      </c>
    </row>
    <row r="3742" spans="2:6" x14ac:dyDescent="0.25">
      <c r="B3742" s="20">
        <f>(COUNTIF('Approved Products List'!C$5:C2098,'Approved Products List'!C2098)=1)*1</f>
        <v>0</v>
      </c>
      <c r="C3742" s="19"/>
      <c r="D3742" s="19" t="e">
        <f t="array" ref="D3742">IF(ROWS(D$6:D3742)&lt;=C$5,INDEX('Approved Products List'!$C$5:$C$2890,SMALL(IF($B$6:$B$4551=1,ROW($B$6:$B$4551)-ROW(B$6)+1),ROWS(D$6:D3742))),"")</f>
        <v>#REF!</v>
      </c>
      <c r="E3742" s="19" t="e">
        <f>IF(D3742="", "",MATCH(D3742,'Approved Products List'!C$5:C$2890,0))</f>
        <v>#REF!</v>
      </c>
      <c r="F3742" s="21" t="e">
        <f>IF(D3742="", "",COUNTIF('Approved Products List'!C$5:C$2890,D3742))</f>
        <v>#REF!</v>
      </c>
    </row>
    <row r="3743" spans="2:6" x14ac:dyDescent="0.25">
      <c r="B3743" s="20">
        <f>(COUNTIF('Approved Products List'!C$5:C2099,'Approved Products List'!C2099)=1)*1</f>
        <v>0</v>
      </c>
      <c r="C3743" s="19"/>
      <c r="D3743" s="19" t="e">
        <f t="array" ref="D3743">IF(ROWS(D$6:D3743)&lt;=C$5,INDEX('Approved Products List'!$C$5:$C$2890,SMALL(IF($B$6:$B$4551=1,ROW($B$6:$B$4551)-ROW(B$6)+1),ROWS(D$6:D3743))),"")</f>
        <v>#REF!</v>
      </c>
      <c r="E3743" s="19" t="e">
        <f>IF(D3743="", "",MATCH(D3743,'Approved Products List'!C$5:C$2890,0))</f>
        <v>#REF!</v>
      </c>
      <c r="F3743" s="21" t="e">
        <f>IF(D3743="", "",COUNTIF('Approved Products List'!C$5:C$2890,D3743))</f>
        <v>#REF!</v>
      </c>
    </row>
    <row r="3744" spans="2:6" x14ac:dyDescent="0.25">
      <c r="B3744" s="20">
        <f>(COUNTIF('Approved Products List'!C$5:C2100,'Approved Products List'!C2100)=1)*1</f>
        <v>0</v>
      </c>
      <c r="C3744" s="19"/>
      <c r="D3744" s="19" t="e">
        <f t="array" ref="D3744">IF(ROWS(D$6:D3744)&lt;=C$5,INDEX('Approved Products List'!$C$5:$C$2890,SMALL(IF($B$6:$B$4551=1,ROW($B$6:$B$4551)-ROW(B$6)+1),ROWS(D$6:D3744))),"")</f>
        <v>#REF!</v>
      </c>
      <c r="E3744" s="19" t="e">
        <f>IF(D3744="", "",MATCH(D3744,'Approved Products List'!C$5:C$2890,0))</f>
        <v>#REF!</v>
      </c>
      <c r="F3744" s="21" t="e">
        <f>IF(D3744="", "",COUNTIF('Approved Products List'!C$5:C$2890,D3744))</f>
        <v>#REF!</v>
      </c>
    </row>
    <row r="3745" spans="2:6" x14ac:dyDescent="0.25">
      <c r="B3745" s="20">
        <f>(COUNTIF('Approved Products List'!C$5:C2101,'Approved Products List'!C2101)=1)*1</f>
        <v>0</v>
      </c>
      <c r="C3745" s="19"/>
      <c r="D3745" s="19" t="e">
        <f t="array" ref="D3745">IF(ROWS(D$6:D3745)&lt;=C$5,INDEX('Approved Products List'!$C$5:$C$2890,SMALL(IF($B$6:$B$4551=1,ROW($B$6:$B$4551)-ROW(B$6)+1),ROWS(D$6:D3745))),"")</f>
        <v>#REF!</v>
      </c>
      <c r="E3745" s="19" t="e">
        <f>IF(D3745="", "",MATCH(D3745,'Approved Products List'!C$5:C$2890,0))</f>
        <v>#REF!</v>
      </c>
      <c r="F3745" s="21" t="e">
        <f>IF(D3745="", "",COUNTIF('Approved Products List'!C$5:C$2890,D3745))</f>
        <v>#REF!</v>
      </c>
    </row>
    <row r="3746" spans="2:6" x14ac:dyDescent="0.25">
      <c r="B3746" s="20">
        <f>(COUNTIF('Approved Products List'!C$5:C2102,'Approved Products List'!C2102)=1)*1</f>
        <v>0</v>
      </c>
      <c r="C3746" s="19"/>
      <c r="D3746" s="19" t="e">
        <f t="array" ref="D3746">IF(ROWS(D$6:D3746)&lt;=C$5,INDEX('Approved Products List'!$C$5:$C$2890,SMALL(IF($B$6:$B$4551=1,ROW($B$6:$B$4551)-ROW(B$6)+1),ROWS(D$6:D3746))),"")</f>
        <v>#REF!</v>
      </c>
      <c r="E3746" s="19" t="e">
        <f>IF(D3746="", "",MATCH(D3746,'Approved Products List'!C$5:C$2890,0))</f>
        <v>#REF!</v>
      </c>
      <c r="F3746" s="21" t="e">
        <f>IF(D3746="", "",COUNTIF('Approved Products List'!C$5:C$2890,D3746))</f>
        <v>#REF!</v>
      </c>
    </row>
    <row r="3747" spans="2:6" x14ac:dyDescent="0.25">
      <c r="B3747" s="20">
        <f>(COUNTIF('Approved Products List'!C$5:C2103,'Approved Products List'!C2103)=1)*1</f>
        <v>0</v>
      </c>
      <c r="C3747" s="19"/>
      <c r="D3747" s="19" t="e">
        <f t="array" ref="D3747">IF(ROWS(D$6:D3747)&lt;=C$5,INDEX('Approved Products List'!$C$5:$C$2890,SMALL(IF($B$6:$B$4551=1,ROW($B$6:$B$4551)-ROW(B$6)+1),ROWS(D$6:D3747))),"")</f>
        <v>#REF!</v>
      </c>
      <c r="E3747" s="19" t="e">
        <f>IF(D3747="", "",MATCH(D3747,'Approved Products List'!C$5:C$2890,0))</f>
        <v>#REF!</v>
      </c>
      <c r="F3747" s="21" t="e">
        <f>IF(D3747="", "",COUNTIF('Approved Products List'!C$5:C$2890,D3747))</f>
        <v>#REF!</v>
      </c>
    </row>
    <row r="3748" spans="2:6" x14ac:dyDescent="0.25">
      <c r="B3748" s="20">
        <f>(COUNTIF('Approved Products List'!C$5:C2104,'Approved Products List'!C2104)=1)*1</f>
        <v>0</v>
      </c>
      <c r="C3748" s="19"/>
      <c r="D3748" s="19" t="e">
        <f t="array" ref="D3748">IF(ROWS(D$6:D3748)&lt;=C$5,INDEX('Approved Products List'!$C$5:$C$2890,SMALL(IF($B$6:$B$4551=1,ROW($B$6:$B$4551)-ROW(B$6)+1),ROWS(D$6:D3748))),"")</f>
        <v>#REF!</v>
      </c>
      <c r="E3748" s="19" t="e">
        <f>IF(D3748="", "",MATCH(D3748,'Approved Products List'!C$5:C$2890,0))</f>
        <v>#REF!</v>
      </c>
      <c r="F3748" s="21" t="e">
        <f>IF(D3748="", "",COUNTIF('Approved Products List'!C$5:C$2890,D3748))</f>
        <v>#REF!</v>
      </c>
    </row>
    <row r="3749" spans="2:6" x14ac:dyDescent="0.25">
      <c r="B3749" s="20">
        <f>(COUNTIF('Approved Products List'!C$5:C2105,'Approved Products List'!C2105)=1)*1</f>
        <v>0</v>
      </c>
      <c r="C3749" s="19"/>
      <c r="D3749" s="19" t="e">
        <f t="array" ref="D3749">IF(ROWS(D$6:D3749)&lt;=C$5,INDEX('Approved Products List'!$C$5:$C$2890,SMALL(IF($B$6:$B$4551=1,ROW($B$6:$B$4551)-ROW(B$6)+1),ROWS(D$6:D3749))),"")</f>
        <v>#REF!</v>
      </c>
      <c r="E3749" s="19" t="e">
        <f>IF(D3749="", "",MATCH(D3749,'Approved Products List'!C$5:C$2890,0))</f>
        <v>#REF!</v>
      </c>
      <c r="F3749" s="21" t="e">
        <f>IF(D3749="", "",COUNTIF('Approved Products List'!C$5:C$2890,D3749))</f>
        <v>#REF!</v>
      </c>
    </row>
    <row r="3750" spans="2:6" x14ac:dyDescent="0.25">
      <c r="B3750" s="20">
        <f>(COUNTIF('Approved Products List'!C$5:C2106,'Approved Products List'!C2106)=1)*1</f>
        <v>0</v>
      </c>
      <c r="C3750" s="19"/>
      <c r="D3750" s="19" t="e">
        <f t="array" ref="D3750">IF(ROWS(D$6:D3750)&lt;=C$5,INDEX('Approved Products List'!$C$5:$C$2890,SMALL(IF($B$6:$B$4551=1,ROW($B$6:$B$4551)-ROW(B$6)+1),ROWS(D$6:D3750))),"")</f>
        <v>#REF!</v>
      </c>
      <c r="E3750" s="19" t="e">
        <f>IF(D3750="", "",MATCH(D3750,'Approved Products List'!C$5:C$2890,0))</f>
        <v>#REF!</v>
      </c>
      <c r="F3750" s="21" t="e">
        <f>IF(D3750="", "",COUNTIF('Approved Products List'!C$5:C$2890,D3750))</f>
        <v>#REF!</v>
      </c>
    </row>
    <row r="3751" spans="2:6" x14ac:dyDescent="0.25">
      <c r="B3751" s="20">
        <f>(COUNTIF('Approved Products List'!C$5:C2107,'Approved Products List'!C2107)=1)*1</f>
        <v>0</v>
      </c>
      <c r="C3751" s="19"/>
      <c r="D3751" s="19" t="e">
        <f t="array" ref="D3751">IF(ROWS(D$6:D3751)&lt;=C$5,INDEX('Approved Products List'!$C$5:$C$2890,SMALL(IF($B$6:$B$4551=1,ROW($B$6:$B$4551)-ROW(B$6)+1),ROWS(D$6:D3751))),"")</f>
        <v>#REF!</v>
      </c>
      <c r="E3751" s="19" t="e">
        <f>IF(D3751="", "",MATCH(D3751,'Approved Products List'!C$5:C$2890,0))</f>
        <v>#REF!</v>
      </c>
      <c r="F3751" s="21" t="e">
        <f>IF(D3751="", "",COUNTIF('Approved Products List'!C$5:C$2890,D3751))</f>
        <v>#REF!</v>
      </c>
    </row>
    <row r="3752" spans="2:6" x14ac:dyDescent="0.25">
      <c r="B3752" s="20">
        <f>(COUNTIF('Approved Products List'!C$5:C2108,'Approved Products List'!C2108)=1)*1</f>
        <v>0</v>
      </c>
      <c r="C3752" s="19"/>
      <c r="D3752" s="19" t="e">
        <f t="array" ref="D3752">IF(ROWS(D$6:D3752)&lt;=C$5,INDEX('Approved Products List'!$C$5:$C$2890,SMALL(IF($B$6:$B$4551=1,ROW($B$6:$B$4551)-ROW(B$6)+1),ROWS(D$6:D3752))),"")</f>
        <v>#REF!</v>
      </c>
      <c r="E3752" s="19" t="e">
        <f>IF(D3752="", "",MATCH(D3752,'Approved Products List'!C$5:C$2890,0))</f>
        <v>#REF!</v>
      </c>
      <c r="F3752" s="21" t="e">
        <f>IF(D3752="", "",COUNTIF('Approved Products List'!C$5:C$2890,D3752))</f>
        <v>#REF!</v>
      </c>
    </row>
    <row r="3753" spans="2:6" x14ac:dyDescent="0.25">
      <c r="B3753" s="20">
        <f>(COUNTIF('Approved Products List'!C$5:C2109,'Approved Products List'!C2109)=1)*1</f>
        <v>0</v>
      </c>
      <c r="C3753" s="19"/>
      <c r="D3753" s="19" t="e">
        <f t="array" ref="D3753">IF(ROWS(D$6:D3753)&lt;=C$5,INDEX('Approved Products List'!$C$5:$C$2890,SMALL(IF($B$6:$B$4551=1,ROW($B$6:$B$4551)-ROW(B$6)+1),ROWS(D$6:D3753))),"")</f>
        <v>#REF!</v>
      </c>
      <c r="E3753" s="19" t="e">
        <f>IF(D3753="", "",MATCH(D3753,'Approved Products List'!C$5:C$2890,0))</f>
        <v>#REF!</v>
      </c>
      <c r="F3753" s="21" t="e">
        <f>IF(D3753="", "",COUNTIF('Approved Products List'!C$5:C$2890,D3753))</f>
        <v>#REF!</v>
      </c>
    </row>
    <row r="3754" spans="2:6" x14ac:dyDescent="0.25">
      <c r="B3754" s="20">
        <f>(COUNTIF('Approved Products List'!C$5:C2110,'Approved Products List'!C2110)=1)*1</f>
        <v>0</v>
      </c>
      <c r="C3754" s="19"/>
      <c r="D3754" s="19" t="e">
        <f t="array" ref="D3754">IF(ROWS(D$6:D3754)&lt;=C$5,INDEX('Approved Products List'!$C$5:$C$2890,SMALL(IF($B$6:$B$4551=1,ROW($B$6:$B$4551)-ROW(B$6)+1),ROWS(D$6:D3754))),"")</f>
        <v>#REF!</v>
      </c>
      <c r="E3754" s="19" t="e">
        <f>IF(D3754="", "",MATCH(D3754,'Approved Products List'!C$5:C$2890,0))</f>
        <v>#REF!</v>
      </c>
      <c r="F3754" s="21" t="e">
        <f>IF(D3754="", "",COUNTIF('Approved Products List'!C$5:C$2890,D3754))</f>
        <v>#REF!</v>
      </c>
    </row>
    <row r="3755" spans="2:6" x14ac:dyDescent="0.25">
      <c r="B3755" s="20">
        <f>(COUNTIF('Approved Products List'!C$5:C2111,'Approved Products List'!C2111)=1)*1</f>
        <v>0</v>
      </c>
      <c r="C3755" s="19"/>
      <c r="D3755" s="19" t="e">
        <f t="array" ref="D3755">IF(ROWS(D$6:D3755)&lt;=C$5,INDEX('Approved Products List'!$C$5:$C$2890,SMALL(IF($B$6:$B$4551=1,ROW($B$6:$B$4551)-ROW(B$6)+1),ROWS(D$6:D3755))),"")</f>
        <v>#REF!</v>
      </c>
      <c r="E3755" s="19" t="e">
        <f>IF(D3755="", "",MATCH(D3755,'Approved Products List'!C$5:C$2890,0))</f>
        <v>#REF!</v>
      </c>
      <c r="F3755" s="21" t="e">
        <f>IF(D3755="", "",COUNTIF('Approved Products List'!C$5:C$2890,D3755))</f>
        <v>#REF!</v>
      </c>
    </row>
    <row r="3756" spans="2:6" x14ac:dyDescent="0.25">
      <c r="B3756" s="20">
        <f>(COUNTIF('Approved Products List'!C$5:C2112,'Approved Products List'!C2112)=1)*1</f>
        <v>0</v>
      </c>
      <c r="C3756" s="19"/>
      <c r="D3756" s="19" t="e">
        <f t="array" ref="D3756">IF(ROWS(D$6:D3756)&lt;=C$5,INDEX('Approved Products List'!$C$5:$C$2890,SMALL(IF($B$6:$B$4551=1,ROW($B$6:$B$4551)-ROW(B$6)+1),ROWS(D$6:D3756))),"")</f>
        <v>#REF!</v>
      </c>
      <c r="E3756" s="19" t="e">
        <f>IF(D3756="", "",MATCH(D3756,'Approved Products List'!C$5:C$2890,0))</f>
        <v>#REF!</v>
      </c>
      <c r="F3756" s="21" t="e">
        <f>IF(D3756="", "",COUNTIF('Approved Products List'!C$5:C$2890,D3756))</f>
        <v>#REF!</v>
      </c>
    </row>
    <row r="3757" spans="2:6" x14ac:dyDescent="0.25">
      <c r="B3757" s="20">
        <f>(COUNTIF('Approved Products List'!C$5:C2113,'Approved Products List'!C2113)=1)*1</f>
        <v>0</v>
      </c>
      <c r="C3757" s="19"/>
      <c r="D3757" s="19" t="e">
        <f t="array" ref="D3757">IF(ROWS(D$6:D3757)&lt;=C$5,INDEX('Approved Products List'!$C$5:$C$2890,SMALL(IF($B$6:$B$4551=1,ROW($B$6:$B$4551)-ROW(B$6)+1),ROWS(D$6:D3757))),"")</f>
        <v>#REF!</v>
      </c>
      <c r="E3757" s="19" t="e">
        <f>IF(D3757="", "",MATCH(D3757,'Approved Products List'!C$5:C$2890,0))</f>
        <v>#REF!</v>
      </c>
      <c r="F3757" s="21" t="e">
        <f>IF(D3757="", "",COUNTIF('Approved Products List'!C$5:C$2890,D3757))</f>
        <v>#REF!</v>
      </c>
    </row>
    <row r="3758" spans="2:6" x14ac:dyDescent="0.25">
      <c r="B3758" s="20">
        <f>(COUNTIF('Approved Products List'!C$5:C2114,'Approved Products List'!C2114)=1)*1</f>
        <v>0</v>
      </c>
      <c r="C3758" s="19"/>
      <c r="D3758" s="19" t="e">
        <f t="array" ref="D3758">IF(ROWS(D$6:D3758)&lt;=C$5,INDEX('Approved Products List'!$C$5:$C$2890,SMALL(IF($B$6:$B$4551=1,ROW($B$6:$B$4551)-ROW(B$6)+1),ROWS(D$6:D3758))),"")</f>
        <v>#REF!</v>
      </c>
      <c r="E3758" s="19" t="e">
        <f>IF(D3758="", "",MATCH(D3758,'Approved Products List'!C$5:C$2890,0))</f>
        <v>#REF!</v>
      </c>
      <c r="F3758" s="21" t="e">
        <f>IF(D3758="", "",COUNTIF('Approved Products List'!C$5:C$2890,D3758))</f>
        <v>#REF!</v>
      </c>
    </row>
    <row r="3759" spans="2:6" x14ac:dyDescent="0.25">
      <c r="B3759" s="20">
        <f>(COUNTIF('Approved Products List'!C$5:C2115,'Approved Products List'!C2115)=1)*1</f>
        <v>0</v>
      </c>
      <c r="C3759" s="19"/>
      <c r="D3759" s="19" t="e">
        <f t="array" ref="D3759">IF(ROWS(D$6:D3759)&lt;=C$5,INDEX('Approved Products List'!$C$5:$C$2890,SMALL(IF($B$6:$B$4551=1,ROW($B$6:$B$4551)-ROW(B$6)+1),ROWS(D$6:D3759))),"")</f>
        <v>#REF!</v>
      </c>
      <c r="E3759" s="19" t="e">
        <f>IF(D3759="", "",MATCH(D3759,'Approved Products List'!C$5:C$2890,0))</f>
        <v>#REF!</v>
      </c>
      <c r="F3759" s="21" t="e">
        <f>IF(D3759="", "",COUNTIF('Approved Products List'!C$5:C$2890,D3759))</f>
        <v>#REF!</v>
      </c>
    </row>
    <row r="3760" spans="2:6" x14ac:dyDescent="0.25">
      <c r="B3760" s="20">
        <f>(COUNTIF('Approved Products List'!C$5:C2116,'Approved Products List'!C2116)=1)*1</f>
        <v>0</v>
      </c>
      <c r="C3760" s="19"/>
      <c r="D3760" s="19" t="e">
        <f t="array" ref="D3760">IF(ROWS(D$6:D3760)&lt;=C$5,INDEX('Approved Products List'!$C$5:$C$2890,SMALL(IF($B$6:$B$4551=1,ROW($B$6:$B$4551)-ROW(B$6)+1),ROWS(D$6:D3760))),"")</f>
        <v>#REF!</v>
      </c>
      <c r="E3760" s="19" t="e">
        <f>IF(D3760="", "",MATCH(D3760,'Approved Products List'!C$5:C$2890,0))</f>
        <v>#REF!</v>
      </c>
      <c r="F3760" s="21" t="e">
        <f>IF(D3760="", "",COUNTIF('Approved Products List'!C$5:C$2890,D3760))</f>
        <v>#REF!</v>
      </c>
    </row>
    <row r="3761" spans="2:6" x14ac:dyDescent="0.25">
      <c r="B3761" s="20">
        <f>(COUNTIF('Approved Products List'!C$5:C2117,'Approved Products List'!C2117)=1)*1</f>
        <v>0</v>
      </c>
      <c r="C3761" s="19"/>
      <c r="D3761" s="19" t="e">
        <f t="array" ref="D3761">IF(ROWS(D$6:D3761)&lt;=C$5,INDEX('Approved Products List'!$C$5:$C$2890,SMALL(IF($B$6:$B$4551=1,ROW($B$6:$B$4551)-ROW(B$6)+1),ROWS(D$6:D3761))),"")</f>
        <v>#REF!</v>
      </c>
      <c r="E3761" s="19" t="e">
        <f>IF(D3761="", "",MATCH(D3761,'Approved Products List'!C$5:C$2890,0))</f>
        <v>#REF!</v>
      </c>
      <c r="F3761" s="21" t="e">
        <f>IF(D3761="", "",COUNTIF('Approved Products List'!C$5:C$2890,D3761))</f>
        <v>#REF!</v>
      </c>
    </row>
    <row r="3762" spans="2:6" x14ac:dyDescent="0.25">
      <c r="B3762" s="20">
        <f>(COUNTIF('Approved Products List'!C$5:C2118,'Approved Products List'!C2118)=1)*1</f>
        <v>0</v>
      </c>
      <c r="C3762" s="19"/>
      <c r="D3762" s="19" t="e">
        <f t="array" ref="D3762">IF(ROWS(D$6:D3762)&lt;=C$5,INDEX('Approved Products List'!$C$5:$C$2890,SMALL(IF($B$6:$B$4551=1,ROW($B$6:$B$4551)-ROW(B$6)+1),ROWS(D$6:D3762))),"")</f>
        <v>#REF!</v>
      </c>
      <c r="E3762" s="19" t="e">
        <f>IF(D3762="", "",MATCH(D3762,'Approved Products List'!C$5:C$2890,0))</f>
        <v>#REF!</v>
      </c>
      <c r="F3762" s="21" t="e">
        <f>IF(D3762="", "",COUNTIF('Approved Products List'!C$5:C$2890,D3762))</f>
        <v>#REF!</v>
      </c>
    </row>
    <row r="3763" spans="2:6" x14ac:dyDescent="0.25">
      <c r="B3763" s="20">
        <f>(COUNTIF('Approved Products List'!C$5:C2119,'Approved Products List'!C2119)=1)*1</f>
        <v>0</v>
      </c>
      <c r="C3763" s="19"/>
      <c r="D3763" s="19" t="e">
        <f t="array" ref="D3763">IF(ROWS(D$6:D3763)&lt;=C$5,INDEX('Approved Products List'!$C$5:$C$2890,SMALL(IF($B$6:$B$4551=1,ROW($B$6:$B$4551)-ROW(B$6)+1),ROWS(D$6:D3763))),"")</f>
        <v>#REF!</v>
      </c>
      <c r="E3763" s="19" t="e">
        <f>IF(D3763="", "",MATCH(D3763,'Approved Products List'!C$5:C$2890,0))</f>
        <v>#REF!</v>
      </c>
      <c r="F3763" s="21" t="e">
        <f>IF(D3763="", "",COUNTIF('Approved Products List'!C$5:C$2890,D3763))</f>
        <v>#REF!</v>
      </c>
    </row>
    <row r="3764" spans="2:6" x14ac:dyDescent="0.25">
      <c r="B3764" s="20">
        <f>(COUNTIF('Approved Products List'!C$5:C2120,'Approved Products List'!C2120)=1)*1</f>
        <v>0</v>
      </c>
      <c r="C3764" s="19"/>
      <c r="D3764" s="19" t="e">
        <f t="array" ref="D3764">IF(ROWS(D$6:D3764)&lt;=C$5,INDEX('Approved Products List'!$C$5:$C$2890,SMALL(IF($B$6:$B$4551=1,ROW($B$6:$B$4551)-ROW(B$6)+1),ROWS(D$6:D3764))),"")</f>
        <v>#REF!</v>
      </c>
      <c r="E3764" s="19" t="e">
        <f>IF(D3764="", "",MATCH(D3764,'Approved Products List'!C$5:C$2890,0))</f>
        <v>#REF!</v>
      </c>
      <c r="F3764" s="21" t="e">
        <f>IF(D3764="", "",COUNTIF('Approved Products List'!C$5:C$2890,D3764))</f>
        <v>#REF!</v>
      </c>
    </row>
    <row r="3765" spans="2:6" x14ac:dyDescent="0.25">
      <c r="B3765" s="20">
        <f>(COUNTIF('Approved Products List'!C$5:C2121,'Approved Products List'!C2121)=1)*1</f>
        <v>0</v>
      </c>
      <c r="C3765" s="19"/>
      <c r="D3765" s="19" t="e">
        <f t="array" ref="D3765">IF(ROWS(D$6:D3765)&lt;=C$5,INDEX('Approved Products List'!$C$5:$C$2890,SMALL(IF($B$6:$B$4551=1,ROW($B$6:$B$4551)-ROW(B$6)+1),ROWS(D$6:D3765))),"")</f>
        <v>#REF!</v>
      </c>
      <c r="E3765" s="19" t="e">
        <f>IF(D3765="", "",MATCH(D3765,'Approved Products List'!C$5:C$2890,0))</f>
        <v>#REF!</v>
      </c>
      <c r="F3765" s="21" t="e">
        <f>IF(D3765="", "",COUNTIF('Approved Products List'!C$5:C$2890,D3765))</f>
        <v>#REF!</v>
      </c>
    </row>
    <row r="3766" spans="2:6" x14ac:dyDescent="0.25">
      <c r="B3766" s="20">
        <f>(COUNTIF('Approved Products List'!C$5:C2122,'Approved Products List'!C2122)=1)*1</f>
        <v>0</v>
      </c>
      <c r="C3766" s="19"/>
      <c r="D3766" s="19" t="e">
        <f t="array" ref="D3766">IF(ROWS(D$6:D3766)&lt;=C$5,INDEX('Approved Products List'!$C$5:$C$2890,SMALL(IF($B$6:$B$4551=1,ROW($B$6:$B$4551)-ROW(B$6)+1),ROWS(D$6:D3766))),"")</f>
        <v>#REF!</v>
      </c>
      <c r="E3766" s="19" t="e">
        <f>IF(D3766="", "",MATCH(D3766,'Approved Products List'!C$5:C$2890,0))</f>
        <v>#REF!</v>
      </c>
      <c r="F3766" s="21" t="e">
        <f>IF(D3766="", "",COUNTIF('Approved Products List'!C$5:C$2890,D3766))</f>
        <v>#REF!</v>
      </c>
    </row>
    <row r="3767" spans="2:6" x14ac:dyDescent="0.25">
      <c r="B3767" s="20">
        <f>(COUNTIF('Approved Products List'!C$5:C2123,'Approved Products List'!C2123)=1)*1</f>
        <v>0</v>
      </c>
      <c r="C3767" s="19"/>
      <c r="D3767" s="19" t="e">
        <f t="array" ref="D3767">IF(ROWS(D$6:D3767)&lt;=C$5,INDEX('Approved Products List'!$C$5:$C$2890,SMALL(IF($B$6:$B$4551=1,ROW($B$6:$B$4551)-ROW(B$6)+1),ROWS(D$6:D3767))),"")</f>
        <v>#REF!</v>
      </c>
      <c r="E3767" s="19" t="e">
        <f>IF(D3767="", "",MATCH(D3767,'Approved Products List'!C$5:C$2890,0))</f>
        <v>#REF!</v>
      </c>
      <c r="F3767" s="21" t="e">
        <f>IF(D3767="", "",COUNTIF('Approved Products List'!C$5:C$2890,D3767))</f>
        <v>#REF!</v>
      </c>
    </row>
    <row r="3768" spans="2:6" x14ac:dyDescent="0.25">
      <c r="B3768" s="20">
        <f>(COUNTIF('Approved Products List'!C$5:C2124,'Approved Products List'!C2124)=1)*1</f>
        <v>0</v>
      </c>
      <c r="C3768" s="19"/>
      <c r="D3768" s="19" t="e">
        <f t="array" ref="D3768">IF(ROWS(D$6:D3768)&lt;=C$5,INDEX('Approved Products List'!$C$5:$C$2890,SMALL(IF($B$6:$B$4551=1,ROW($B$6:$B$4551)-ROW(B$6)+1),ROWS(D$6:D3768))),"")</f>
        <v>#REF!</v>
      </c>
      <c r="E3768" s="19" t="e">
        <f>IF(D3768="", "",MATCH(D3768,'Approved Products List'!C$5:C$2890,0))</f>
        <v>#REF!</v>
      </c>
      <c r="F3768" s="21" t="e">
        <f>IF(D3768="", "",COUNTIF('Approved Products List'!C$5:C$2890,D3768))</f>
        <v>#REF!</v>
      </c>
    </row>
    <row r="3769" spans="2:6" x14ac:dyDescent="0.25">
      <c r="B3769" s="20">
        <f>(COUNTIF('Approved Products List'!C$5:C2125,'Approved Products List'!C2125)=1)*1</f>
        <v>0</v>
      </c>
      <c r="C3769" s="19"/>
      <c r="D3769" s="19" t="e">
        <f t="array" ref="D3769">IF(ROWS(D$6:D3769)&lt;=C$5,INDEX('Approved Products List'!$C$5:$C$2890,SMALL(IF($B$6:$B$4551=1,ROW($B$6:$B$4551)-ROW(B$6)+1),ROWS(D$6:D3769))),"")</f>
        <v>#REF!</v>
      </c>
      <c r="E3769" s="19" t="e">
        <f>IF(D3769="", "",MATCH(D3769,'Approved Products List'!C$5:C$2890,0))</f>
        <v>#REF!</v>
      </c>
      <c r="F3769" s="21" t="e">
        <f>IF(D3769="", "",COUNTIF('Approved Products List'!C$5:C$2890,D3769))</f>
        <v>#REF!</v>
      </c>
    </row>
    <row r="3770" spans="2:6" x14ac:dyDescent="0.25">
      <c r="B3770" s="20">
        <f>(COUNTIF('Approved Products List'!C$5:C2126,'Approved Products List'!C2126)=1)*1</f>
        <v>0</v>
      </c>
      <c r="C3770" s="19"/>
      <c r="D3770" s="19" t="e">
        <f t="array" ref="D3770">IF(ROWS(D$6:D3770)&lt;=C$5,INDEX('Approved Products List'!$C$5:$C$2890,SMALL(IF($B$6:$B$4551=1,ROW($B$6:$B$4551)-ROW(B$6)+1),ROWS(D$6:D3770))),"")</f>
        <v>#REF!</v>
      </c>
      <c r="E3770" s="19" t="e">
        <f>IF(D3770="", "",MATCH(D3770,'Approved Products List'!C$5:C$2890,0))</f>
        <v>#REF!</v>
      </c>
      <c r="F3770" s="21" t="e">
        <f>IF(D3770="", "",COUNTIF('Approved Products List'!C$5:C$2890,D3770))</f>
        <v>#REF!</v>
      </c>
    </row>
    <row r="3771" spans="2:6" x14ac:dyDescent="0.25">
      <c r="B3771" s="20">
        <f>(COUNTIF('Approved Products List'!C$5:C2127,'Approved Products List'!C2127)=1)*1</f>
        <v>0</v>
      </c>
      <c r="C3771" s="19"/>
      <c r="D3771" s="19" t="e">
        <f t="array" ref="D3771">IF(ROWS(D$6:D3771)&lt;=C$5,INDEX('Approved Products List'!$C$5:$C$2890,SMALL(IF($B$6:$B$4551=1,ROW($B$6:$B$4551)-ROW(B$6)+1),ROWS(D$6:D3771))),"")</f>
        <v>#REF!</v>
      </c>
      <c r="E3771" s="19" t="e">
        <f>IF(D3771="", "",MATCH(D3771,'Approved Products List'!C$5:C$2890,0))</f>
        <v>#REF!</v>
      </c>
      <c r="F3771" s="21" t="e">
        <f>IF(D3771="", "",COUNTIF('Approved Products List'!C$5:C$2890,D3771))</f>
        <v>#REF!</v>
      </c>
    </row>
    <row r="3772" spans="2:6" x14ac:dyDescent="0.25">
      <c r="B3772" s="20">
        <f>(COUNTIF('Approved Products List'!C$5:C2128,'Approved Products List'!C2128)=1)*1</f>
        <v>0</v>
      </c>
      <c r="C3772" s="19"/>
      <c r="D3772" s="19" t="e">
        <f t="array" ref="D3772">IF(ROWS(D$6:D3772)&lt;=C$5,INDEX('Approved Products List'!$C$5:$C$2890,SMALL(IF($B$6:$B$4551=1,ROW($B$6:$B$4551)-ROW(B$6)+1),ROWS(D$6:D3772))),"")</f>
        <v>#REF!</v>
      </c>
      <c r="E3772" s="19" t="e">
        <f>IF(D3772="", "",MATCH(D3772,'Approved Products List'!C$5:C$2890,0))</f>
        <v>#REF!</v>
      </c>
      <c r="F3772" s="21" t="e">
        <f>IF(D3772="", "",COUNTIF('Approved Products List'!C$5:C$2890,D3772))</f>
        <v>#REF!</v>
      </c>
    </row>
    <row r="3773" spans="2:6" x14ac:dyDescent="0.25">
      <c r="B3773" s="20">
        <f>(COUNTIF('Approved Products List'!C$5:C2129,'Approved Products List'!C2129)=1)*1</f>
        <v>0</v>
      </c>
      <c r="C3773" s="19"/>
      <c r="D3773" s="19" t="e">
        <f t="array" ref="D3773">IF(ROWS(D$6:D3773)&lt;=C$5,INDEX('Approved Products List'!$C$5:$C$2890,SMALL(IF($B$6:$B$4551=1,ROW($B$6:$B$4551)-ROW(B$6)+1),ROWS(D$6:D3773))),"")</f>
        <v>#REF!</v>
      </c>
      <c r="E3773" s="19" t="e">
        <f>IF(D3773="", "",MATCH(D3773,'Approved Products List'!C$5:C$2890,0))</f>
        <v>#REF!</v>
      </c>
      <c r="F3773" s="21" t="e">
        <f>IF(D3773="", "",COUNTIF('Approved Products List'!C$5:C$2890,D3773))</f>
        <v>#REF!</v>
      </c>
    </row>
    <row r="3774" spans="2:6" x14ac:dyDescent="0.25">
      <c r="B3774" s="20">
        <f>(COUNTIF('Approved Products List'!C$5:C2130,'Approved Products List'!C2130)=1)*1</f>
        <v>0</v>
      </c>
      <c r="C3774" s="19"/>
      <c r="D3774" s="19" t="e">
        <f t="array" ref="D3774">IF(ROWS(D$6:D3774)&lt;=C$5,INDEX('Approved Products List'!$C$5:$C$2890,SMALL(IF($B$6:$B$4551=1,ROW($B$6:$B$4551)-ROW(B$6)+1),ROWS(D$6:D3774))),"")</f>
        <v>#REF!</v>
      </c>
      <c r="E3774" s="19" t="e">
        <f>IF(D3774="", "",MATCH(D3774,'Approved Products List'!C$5:C$2890,0))</f>
        <v>#REF!</v>
      </c>
      <c r="F3774" s="21" t="e">
        <f>IF(D3774="", "",COUNTIF('Approved Products List'!C$5:C$2890,D3774))</f>
        <v>#REF!</v>
      </c>
    </row>
    <row r="3775" spans="2:6" x14ac:dyDescent="0.25">
      <c r="B3775" s="20">
        <f>(COUNTIF('Approved Products List'!C$5:C2131,'Approved Products List'!C2131)=1)*1</f>
        <v>0</v>
      </c>
      <c r="C3775" s="19"/>
      <c r="D3775" s="19" t="e">
        <f t="array" ref="D3775">IF(ROWS(D$6:D3775)&lt;=C$5,INDEX('Approved Products List'!$C$5:$C$2890,SMALL(IF($B$6:$B$4551=1,ROW($B$6:$B$4551)-ROW(B$6)+1),ROWS(D$6:D3775))),"")</f>
        <v>#REF!</v>
      </c>
      <c r="E3775" s="19" t="e">
        <f>IF(D3775="", "",MATCH(D3775,'Approved Products List'!C$5:C$2890,0))</f>
        <v>#REF!</v>
      </c>
      <c r="F3775" s="21" t="e">
        <f>IF(D3775="", "",COUNTIF('Approved Products List'!C$5:C$2890,D3775))</f>
        <v>#REF!</v>
      </c>
    </row>
    <row r="3776" spans="2:6" x14ac:dyDescent="0.25">
      <c r="B3776" s="20">
        <f>(COUNTIF('Approved Products List'!C$5:C2132,'Approved Products List'!C2132)=1)*1</f>
        <v>0</v>
      </c>
      <c r="C3776" s="19"/>
      <c r="D3776" s="19" t="e">
        <f t="array" ref="D3776">IF(ROWS(D$6:D3776)&lt;=C$5,INDEX('Approved Products List'!$C$5:$C$2890,SMALL(IF($B$6:$B$4551=1,ROW($B$6:$B$4551)-ROW(B$6)+1),ROWS(D$6:D3776))),"")</f>
        <v>#REF!</v>
      </c>
      <c r="E3776" s="19" t="e">
        <f>IF(D3776="", "",MATCH(D3776,'Approved Products List'!C$5:C$2890,0))</f>
        <v>#REF!</v>
      </c>
      <c r="F3776" s="21" t="e">
        <f>IF(D3776="", "",COUNTIF('Approved Products List'!C$5:C$2890,D3776))</f>
        <v>#REF!</v>
      </c>
    </row>
    <row r="3777" spans="2:6" x14ac:dyDescent="0.25">
      <c r="B3777" s="20">
        <f>(COUNTIF('Approved Products List'!C$5:C2133,'Approved Products List'!C2133)=1)*1</f>
        <v>0</v>
      </c>
      <c r="C3777" s="19"/>
      <c r="D3777" s="19" t="e">
        <f t="array" ref="D3777">IF(ROWS(D$6:D3777)&lt;=C$5,INDEX('Approved Products List'!$C$5:$C$2890,SMALL(IF($B$6:$B$4551=1,ROW($B$6:$B$4551)-ROW(B$6)+1),ROWS(D$6:D3777))),"")</f>
        <v>#REF!</v>
      </c>
      <c r="E3777" s="19" t="e">
        <f>IF(D3777="", "",MATCH(D3777,'Approved Products List'!C$5:C$2890,0))</f>
        <v>#REF!</v>
      </c>
      <c r="F3777" s="21" t="e">
        <f>IF(D3777="", "",COUNTIF('Approved Products List'!C$5:C$2890,D3777))</f>
        <v>#REF!</v>
      </c>
    </row>
    <row r="3778" spans="2:6" x14ac:dyDescent="0.25">
      <c r="B3778" s="20">
        <f>(COUNTIF('Approved Products List'!C$5:C2134,'Approved Products List'!C2134)=1)*1</f>
        <v>0</v>
      </c>
      <c r="C3778" s="19"/>
      <c r="D3778" s="19" t="e">
        <f t="array" ref="D3778">IF(ROWS(D$6:D3778)&lt;=C$5,INDEX('Approved Products List'!$C$5:$C$2890,SMALL(IF($B$6:$B$4551=1,ROW($B$6:$B$4551)-ROW(B$6)+1),ROWS(D$6:D3778))),"")</f>
        <v>#REF!</v>
      </c>
      <c r="E3778" s="19" t="e">
        <f>IF(D3778="", "",MATCH(D3778,'Approved Products List'!C$5:C$2890,0))</f>
        <v>#REF!</v>
      </c>
      <c r="F3778" s="21" t="e">
        <f>IF(D3778="", "",COUNTIF('Approved Products List'!C$5:C$2890,D3778))</f>
        <v>#REF!</v>
      </c>
    </row>
    <row r="3779" spans="2:6" x14ac:dyDescent="0.25">
      <c r="B3779" s="20">
        <f>(COUNTIF('Approved Products List'!C$5:C2135,'Approved Products List'!C2135)=1)*1</f>
        <v>0</v>
      </c>
      <c r="C3779" s="19"/>
      <c r="D3779" s="19" t="e">
        <f t="array" ref="D3779">IF(ROWS(D$6:D3779)&lt;=C$5,INDEX('Approved Products List'!$C$5:$C$2890,SMALL(IF($B$6:$B$4551=1,ROW($B$6:$B$4551)-ROW(B$6)+1),ROWS(D$6:D3779))),"")</f>
        <v>#REF!</v>
      </c>
      <c r="E3779" s="19" t="e">
        <f>IF(D3779="", "",MATCH(D3779,'Approved Products List'!C$5:C$2890,0))</f>
        <v>#REF!</v>
      </c>
      <c r="F3779" s="21" t="e">
        <f>IF(D3779="", "",COUNTIF('Approved Products List'!C$5:C$2890,D3779))</f>
        <v>#REF!</v>
      </c>
    </row>
    <row r="3780" spans="2:6" x14ac:dyDescent="0.25">
      <c r="B3780" s="20">
        <f>(COUNTIF('Approved Products List'!C$5:C2136,'Approved Products List'!C2136)=1)*1</f>
        <v>0</v>
      </c>
      <c r="C3780" s="19"/>
      <c r="D3780" s="19" t="e">
        <f t="array" ref="D3780">IF(ROWS(D$6:D3780)&lt;=C$5,INDEX('Approved Products List'!$C$5:$C$2890,SMALL(IF($B$6:$B$4551=1,ROW($B$6:$B$4551)-ROW(B$6)+1),ROWS(D$6:D3780))),"")</f>
        <v>#REF!</v>
      </c>
      <c r="E3780" s="19" t="e">
        <f>IF(D3780="", "",MATCH(D3780,'Approved Products List'!C$5:C$2890,0))</f>
        <v>#REF!</v>
      </c>
      <c r="F3780" s="21" t="e">
        <f>IF(D3780="", "",COUNTIF('Approved Products List'!C$5:C$2890,D3780))</f>
        <v>#REF!</v>
      </c>
    </row>
    <row r="3781" spans="2:6" x14ac:dyDescent="0.25">
      <c r="B3781" s="20">
        <f>(COUNTIF('Approved Products List'!C$5:C2137,'Approved Products List'!C2137)=1)*1</f>
        <v>0</v>
      </c>
      <c r="C3781" s="19"/>
      <c r="D3781" s="19" t="e">
        <f t="array" ref="D3781">IF(ROWS(D$6:D3781)&lt;=C$5,INDEX('Approved Products List'!$C$5:$C$2890,SMALL(IF($B$6:$B$4551=1,ROW($B$6:$B$4551)-ROW(B$6)+1),ROWS(D$6:D3781))),"")</f>
        <v>#REF!</v>
      </c>
      <c r="E3781" s="19" t="e">
        <f>IF(D3781="", "",MATCH(D3781,'Approved Products List'!C$5:C$2890,0))</f>
        <v>#REF!</v>
      </c>
      <c r="F3781" s="21" t="e">
        <f>IF(D3781="", "",COUNTIF('Approved Products List'!C$5:C$2890,D3781))</f>
        <v>#REF!</v>
      </c>
    </row>
    <row r="3782" spans="2:6" x14ac:dyDescent="0.25">
      <c r="B3782" s="20">
        <f>(COUNTIF('Approved Products List'!C$5:C2138,'Approved Products List'!C2138)=1)*1</f>
        <v>0</v>
      </c>
      <c r="C3782" s="19"/>
      <c r="D3782" s="19" t="e">
        <f t="array" ref="D3782">IF(ROWS(D$6:D3782)&lt;=C$5,INDEX('Approved Products List'!$C$5:$C$2890,SMALL(IF($B$6:$B$4551=1,ROW($B$6:$B$4551)-ROW(B$6)+1),ROWS(D$6:D3782))),"")</f>
        <v>#REF!</v>
      </c>
      <c r="E3782" s="19" t="e">
        <f>IF(D3782="", "",MATCH(D3782,'Approved Products List'!C$5:C$2890,0))</f>
        <v>#REF!</v>
      </c>
      <c r="F3782" s="21" t="e">
        <f>IF(D3782="", "",COUNTIF('Approved Products List'!C$5:C$2890,D3782))</f>
        <v>#REF!</v>
      </c>
    </row>
    <row r="3783" spans="2:6" x14ac:dyDescent="0.25">
      <c r="B3783" s="20">
        <f>(COUNTIF('Approved Products List'!C$5:C2139,'Approved Products List'!C2139)=1)*1</f>
        <v>0</v>
      </c>
      <c r="C3783" s="19"/>
      <c r="D3783" s="19" t="e">
        <f t="array" ref="D3783">IF(ROWS(D$6:D3783)&lt;=C$5,INDEX('Approved Products List'!$C$5:$C$2890,SMALL(IF($B$6:$B$4551=1,ROW($B$6:$B$4551)-ROW(B$6)+1),ROWS(D$6:D3783))),"")</f>
        <v>#REF!</v>
      </c>
      <c r="E3783" s="19" t="e">
        <f>IF(D3783="", "",MATCH(D3783,'Approved Products List'!C$5:C$2890,0))</f>
        <v>#REF!</v>
      </c>
      <c r="F3783" s="21" t="e">
        <f>IF(D3783="", "",COUNTIF('Approved Products List'!C$5:C$2890,D3783))</f>
        <v>#REF!</v>
      </c>
    </row>
    <row r="3784" spans="2:6" x14ac:dyDescent="0.25">
      <c r="B3784" s="20">
        <f>(COUNTIF('Approved Products List'!C$5:C2140,'Approved Products List'!C2140)=1)*1</f>
        <v>0</v>
      </c>
      <c r="C3784" s="19"/>
      <c r="D3784" s="19" t="e">
        <f t="array" ref="D3784">IF(ROWS(D$6:D3784)&lt;=C$5,INDEX('Approved Products List'!$C$5:$C$2890,SMALL(IF($B$6:$B$4551=1,ROW($B$6:$B$4551)-ROW(B$6)+1),ROWS(D$6:D3784))),"")</f>
        <v>#REF!</v>
      </c>
      <c r="E3784" s="19" t="e">
        <f>IF(D3784="", "",MATCH(D3784,'Approved Products List'!C$5:C$2890,0))</f>
        <v>#REF!</v>
      </c>
      <c r="F3784" s="21" t="e">
        <f>IF(D3784="", "",COUNTIF('Approved Products List'!C$5:C$2890,D3784))</f>
        <v>#REF!</v>
      </c>
    </row>
    <row r="3785" spans="2:6" x14ac:dyDescent="0.25">
      <c r="B3785" s="20">
        <f>(COUNTIF('Approved Products List'!C$5:C2141,'Approved Products List'!C2141)=1)*1</f>
        <v>0</v>
      </c>
      <c r="C3785" s="19"/>
      <c r="D3785" s="19" t="e">
        <f t="array" ref="D3785">IF(ROWS(D$6:D3785)&lt;=C$5,INDEX('Approved Products List'!$C$5:$C$2890,SMALL(IF($B$6:$B$4551=1,ROW($B$6:$B$4551)-ROW(B$6)+1),ROWS(D$6:D3785))),"")</f>
        <v>#REF!</v>
      </c>
      <c r="E3785" s="19" t="e">
        <f>IF(D3785="", "",MATCH(D3785,'Approved Products List'!C$5:C$2890,0))</f>
        <v>#REF!</v>
      </c>
      <c r="F3785" s="21" t="e">
        <f>IF(D3785="", "",COUNTIF('Approved Products List'!C$5:C$2890,D3785))</f>
        <v>#REF!</v>
      </c>
    </row>
    <row r="3786" spans="2:6" x14ac:dyDescent="0.25">
      <c r="B3786" s="20">
        <f>(COUNTIF('Approved Products List'!C$5:C2142,'Approved Products List'!C2142)=1)*1</f>
        <v>0</v>
      </c>
      <c r="C3786" s="19"/>
      <c r="D3786" s="19" t="e">
        <f t="array" ref="D3786">IF(ROWS(D$6:D3786)&lt;=C$5,INDEX('Approved Products List'!$C$5:$C$2890,SMALL(IF($B$6:$B$4551=1,ROW($B$6:$B$4551)-ROW(B$6)+1),ROWS(D$6:D3786))),"")</f>
        <v>#REF!</v>
      </c>
      <c r="E3786" s="19" t="e">
        <f>IF(D3786="", "",MATCH(D3786,'Approved Products List'!C$5:C$2890,0))</f>
        <v>#REF!</v>
      </c>
      <c r="F3786" s="21" t="e">
        <f>IF(D3786="", "",COUNTIF('Approved Products List'!C$5:C$2890,D3786))</f>
        <v>#REF!</v>
      </c>
    </row>
    <row r="3787" spans="2:6" x14ac:dyDescent="0.25">
      <c r="B3787" s="20">
        <f>(COUNTIF('Approved Products List'!C$5:C2143,'Approved Products List'!C2143)=1)*1</f>
        <v>0</v>
      </c>
      <c r="C3787" s="19"/>
      <c r="D3787" s="19" t="e">
        <f t="array" ref="D3787">IF(ROWS(D$6:D3787)&lt;=C$5,INDEX('Approved Products List'!$C$5:$C$2890,SMALL(IF($B$6:$B$4551=1,ROW($B$6:$B$4551)-ROW(B$6)+1),ROWS(D$6:D3787))),"")</f>
        <v>#REF!</v>
      </c>
      <c r="E3787" s="19" t="e">
        <f>IF(D3787="", "",MATCH(D3787,'Approved Products List'!C$5:C$2890,0))</f>
        <v>#REF!</v>
      </c>
      <c r="F3787" s="21" t="e">
        <f>IF(D3787="", "",COUNTIF('Approved Products List'!C$5:C$2890,D3787))</f>
        <v>#REF!</v>
      </c>
    </row>
    <row r="3788" spans="2:6" x14ac:dyDescent="0.25">
      <c r="B3788" s="20">
        <f>(COUNTIF('Approved Products List'!C$5:C2144,'Approved Products List'!C2144)=1)*1</f>
        <v>0</v>
      </c>
      <c r="C3788" s="19"/>
      <c r="D3788" s="19" t="e">
        <f t="array" ref="D3788">IF(ROWS(D$6:D3788)&lt;=C$5,INDEX('Approved Products List'!$C$5:$C$2890,SMALL(IF($B$6:$B$4551=1,ROW($B$6:$B$4551)-ROW(B$6)+1),ROWS(D$6:D3788))),"")</f>
        <v>#REF!</v>
      </c>
      <c r="E3788" s="19" t="e">
        <f>IF(D3788="", "",MATCH(D3788,'Approved Products List'!C$5:C$2890,0))</f>
        <v>#REF!</v>
      </c>
      <c r="F3788" s="21" t="e">
        <f>IF(D3788="", "",COUNTIF('Approved Products List'!C$5:C$2890,D3788))</f>
        <v>#REF!</v>
      </c>
    </row>
    <row r="3789" spans="2:6" x14ac:dyDescent="0.25">
      <c r="B3789" s="20">
        <f>(COUNTIF('Approved Products List'!C$5:C2145,'Approved Products List'!C2145)=1)*1</f>
        <v>0</v>
      </c>
      <c r="C3789" s="19"/>
      <c r="D3789" s="19" t="e">
        <f t="array" ref="D3789">IF(ROWS(D$6:D3789)&lt;=C$5,INDEX('Approved Products List'!$C$5:$C$2890,SMALL(IF($B$6:$B$4551=1,ROW($B$6:$B$4551)-ROW(B$6)+1),ROWS(D$6:D3789))),"")</f>
        <v>#REF!</v>
      </c>
      <c r="E3789" s="19" t="e">
        <f>IF(D3789="", "",MATCH(D3789,'Approved Products List'!C$5:C$2890,0))</f>
        <v>#REF!</v>
      </c>
      <c r="F3789" s="21" t="e">
        <f>IF(D3789="", "",COUNTIF('Approved Products List'!C$5:C$2890,D3789))</f>
        <v>#REF!</v>
      </c>
    </row>
    <row r="3790" spans="2:6" x14ac:dyDescent="0.25">
      <c r="B3790" s="20">
        <f>(COUNTIF('Approved Products List'!C$5:C2146,'Approved Products List'!C2146)=1)*1</f>
        <v>0</v>
      </c>
      <c r="C3790" s="19"/>
      <c r="D3790" s="19" t="e">
        <f t="array" ref="D3790">IF(ROWS(D$6:D3790)&lt;=C$5,INDEX('Approved Products List'!$C$5:$C$2890,SMALL(IF($B$6:$B$4551=1,ROW($B$6:$B$4551)-ROW(B$6)+1),ROWS(D$6:D3790))),"")</f>
        <v>#REF!</v>
      </c>
      <c r="E3790" s="19" t="e">
        <f>IF(D3790="", "",MATCH(D3790,'Approved Products List'!C$5:C$2890,0))</f>
        <v>#REF!</v>
      </c>
      <c r="F3790" s="21" t="e">
        <f>IF(D3790="", "",COUNTIF('Approved Products List'!C$5:C$2890,D3790))</f>
        <v>#REF!</v>
      </c>
    </row>
    <row r="3791" spans="2:6" x14ac:dyDescent="0.25">
      <c r="B3791" s="20">
        <f>(COUNTIF('Approved Products List'!C$5:C2147,'Approved Products List'!C2147)=1)*1</f>
        <v>0</v>
      </c>
      <c r="C3791" s="19"/>
      <c r="D3791" s="19" t="e">
        <f t="array" ref="D3791">IF(ROWS(D$6:D3791)&lt;=C$5,INDEX('Approved Products List'!$C$5:$C$2890,SMALL(IF($B$6:$B$4551=1,ROW($B$6:$B$4551)-ROW(B$6)+1),ROWS(D$6:D3791))),"")</f>
        <v>#REF!</v>
      </c>
      <c r="E3791" s="19" t="e">
        <f>IF(D3791="", "",MATCH(D3791,'Approved Products List'!C$5:C$2890,0))</f>
        <v>#REF!</v>
      </c>
      <c r="F3791" s="21" t="e">
        <f>IF(D3791="", "",COUNTIF('Approved Products List'!C$5:C$2890,D3791))</f>
        <v>#REF!</v>
      </c>
    </row>
    <row r="3792" spans="2:6" x14ac:dyDescent="0.25">
      <c r="B3792" s="20">
        <f>(COUNTIF('Approved Products List'!C$5:C2148,'Approved Products List'!C2148)=1)*1</f>
        <v>0</v>
      </c>
      <c r="C3792" s="19"/>
      <c r="D3792" s="19" t="e">
        <f t="array" ref="D3792">IF(ROWS(D$6:D3792)&lt;=C$5,INDEX('Approved Products List'!$C$5:$C$2890,SMALL(IF($B$6:$B$4551=1,ROW($B$6:$B$4551)-ROW(B$6)+1),ROWS(D$6:D3792))),"")</f>
        <v>#REF!</v>
      </c>
      <c r="E3792" s="19" t="e">
        <f>IF(D3792="", "",MATCH(D3792,'Approved Products List'!C$5:C$2890,0))</f>
        <v>#REF!</v>
      </c>
      <c r="F3792" s="21" t="e">
        <f>IF(D3792="", "",COUNTIF('Approved Products List'!C$5:C$2890,D3792))</f>
        <v>#REF!</v>
      </c>
    </row>
    <row r="3793" spans="2:6" x14ac:dyDescent="0.25">
      <c r="B3793" s="20">
        <f>(COUNTIF('Approved Products List'!C$5:C2149,'Approved Products List'!C2149)=1)*1</f>
        <v>0</v>
      </c>
      <c r="C3793" s="19"/>
      <c r="D3793" s="19" t="e">
        <f t="array" ref="D3793">IF(ROWS(D$6:D3793)&lt;=C$5,INDEX('Approved Products List'!$C$5:$C$2890,SMALL(IF($B$6:$B$4551=1,ROW($B$6:$B$4551)-ROW(B$6)+1),ROWS(D$6:D3793))),"")</f>
        <v>#REF!</v>
      </c>
      <c r="E3793" s="19" t="e">
        <f>IF(D3793="", "",MATCH(D3793,'Approved Products List'!C$5:C$2890,0))</f>
        <v>#REF!</v>
      </c>
      <c r="F3793" s="21" t="e">
        <f>IF(D3793="", "",COUNTIF('Approved Products List'!C$5:C$2890,D3793))</f>
        <v>#REF!</v>
      </c>
    </row>
    <row r="3794" spans="2:6" x14ac:dyDescent="0.25">
      <c r="B3794" s="20">
        <f>(COUNTIF('Approved Products List'!C$5:C2150,'Approved Products List'!C2150)=1)*1</f>
        <v>0</v>
      </c>
      <c r="C3794" s="19"/>
      <c r="D3794" s="19" t="e">
        <f t="array" ref="D3794">IF(ROWS(D$6:D3794)&lt;=C$5,INDEX('Approved Products List'!$C$5:$C$2890,SMALL(IF($B$6:$B$4551=1,ROW($B$6:$B$4551)-ROW(B$6)+1),ROWS(D$6:D3794))),"")</f>
        <v>#REF!</v>
      </c>
      <c r="E3794" s="19" t="e">
        <f>IF(D3794="", "",MATCH(D3794,'Approved Products List'!C$5:C$2890,0))</f>
        <v>#REF!</v>
      </c>
      <c r="F3794" s="21" t="e">
        <f>IF(D3794="", "",COUNTIF('Approved Products List'!C$5:C$2890,D3794))</f>
        <v>#REF!</v>
      </c>
    </row>
    <row r="3795" spans="2:6" x14ac:dyDescent="0.25">
      <c r="B3795" s="20">
        <f>(COUNTIF('Approved Products List'!C$5:C2151,'Approved Products List'!C2151)=1)*1</f>
        <v>0</v>
      </c>
      <c r="C3795" s="19"/>
      <c r="D3795" s="19" t="e">
        <f t="array" ref="D3795">IF(ROWS(D$6:D3795)&lt;=C$5,INDEX('Approved Products List'!$C$5:$C$2890,SMALL(IF($B$6:$B$4551=1,ROW($B$6:$B$4551)-ROW(B$6)+1),ROWS(D$6:D3795))),"")</f>
        <v>#REF!</v>
      </c>
      <c r="E3795" s="19" t="e">
        <f>IF(D3795="", "",MATCH(D3795,'Approved Products List'!C$5:C$2890,0))</f>
        <v>#REF!</v>
      </c>
      <c r="F3795" s="21" t="e">
        <f>IF(D3795="", "",COUNTIF('Approved Products List'!C$5:C$2890,D3795))</f>
        <v>#REF!</v>
      </c>
    </row>
    <row r="3796" spans="2:6" x14ac:dyDescent="0.25">
      <c r="B3796" s="20">
        <f>(COUNTIF('Approved Products List'!C$5:C2152,'Approved Products List'!C2152)=1)*1</f>
        <v>0</v>
      </c>
      <c r="C3796" s="19"/>
      <c r="D3796" s="19" t="e">
        <f t="array" ref="D3796">IF(ROWS(D$6:D3796)&lt;=C$5,INDEX('Approved Products List'!$C$5:$C$2890,SMALL(IF($B$6:$B$4551=1,ROW($B$6:$B$4551)-ROW(B$6)+1),ROWS(D$6:D3796))),"")</f>
        <v>#REF!</v>
      </c>
      <c r="E3796" s="19" t="e">
        <f>IF(D3796="", "",MATCH(D3796,'Approved Products List'!C$5:C$2890,0))</f>
        <v>#REF!</v>
      </c>
      <c r="F3796" s="21" t="e">
        <f>IF(D3796="", "",COUNTIF('Approved Products List'!C$5:C$2890,D3796))</f>
        <v>#REF!</v>
      </c>
    </row>
    <row r="3797" spans="2:6" x14ac:dyDescent="0.25">
      <c r="B3797" s="20">
        <f>(COUNTIF('Approved Products List'!C$5:C2153,'Approved Products List'!C2153)=1)*1</f>
        <v>0</v>
      </c>
      <c r="C3797" s="19"/>
      <c r="D3797" s="19" t="e">
        <f t="array" ref="D3797">IF(ROWS(D$6:D3797)&lt;=C$5,INDEX('Approved Products List'!$C$5:$C$2890,SMALL(IF($B$6:$B$4551=1,ROW($B$6:$B$4551)-ROW(B$6)+1),ROWS(D$6:D3797))),"")</f>
        <v>#REF!</v>
      </c>
      <c r="E3797" s="19" t="e">
        <f>IF(D3797="", "",MATCH(D3797,'Approved Products List'!C$5:C$2890,0))</f>
        <v>#REF!</v>
      </c>
      <c r="F3797" s="21" t="e">
        <f>IF(D3797="", "",COUNTIF('Approved Products List'!C$5:C$2890,D3797))</f>
        <v>#REF!</v>
      </c>
    </row>
    <row r="3798" spans="2:6" x14ac:dyDescent="0.25">
      <c r="B3798" s="20">
        <f>(COUNTIF('Approved Products List'!C$5:C2154,'Approved Products List'!C2154)=1)*1</f>
        <v>0</v>
      </c>
      <c r="C3798" s="19"/>
      <c r="D3798" s="19" t="e">
        <f t="array" ref="D3798">IF(ROWS(D$6:D3798)&lt;=C$5,INDEX('Approved Products List'!$C$5:$C$2890,SMALL(IF($B$6:$B$4551=1,ROW($B$6:$B$4551)-ROW(B$6)+1),ROWS(D$6:D3798))),"")</f>
        <v>#REF!</v>
      </c>
      <c r="E3798" s="19" t="e">
        <f>IF(D3798="", "",MATCH(D3798,'Approved Products List'!C$5:C$2890,0))</f>
        <v>#REF!</v>
      </c>
      <c r="F3798" s="21" t="e">
        <f>IF(D3798="", "",COUNTIF('Approved Products List'!C$5:C$2890,D3798))</f>
        <v>#REF!</v>
      </c>
    </row>
    <row r="3799" spans="2:6" x14ac:dyDescent="0.25">
      <c r="B3799" s="20">
        <f>(COUNTIF('Approved Products List'!C$5:C2155,'Approved Products List'!C2155)=1)*1</f>
        <v>0</v>
      </c>
      <c r="C3799" s="19"/>
      <c r="D3799" s="19" t="e">
        <f t="array" ref="D3799">IF(ROWS(D$6:D3799)&lt;=C$5,INDEX('Approved Products List'!$C$5:$C$2890,SMALL(IF($B$6:$B$4551=1,ROW($B$6:$B$4551)-ROW(B$6)+1),ROWS(D$6:D3799))),"")</f>
        <v>#REF!</v>
      </c>
      <c r="E3799" s="19" t="e">
        <f>IF(D3799="", "",MATCH(D3799,'Approved Products List'!C$5:C$2890,0))</f>
        <v>#REF!</v>
      </c>
      <c r="F3799" s="21" t="e">
        <f>IF(D3799="", "",COUNTIF('Approved Products List'!C$5:C$2890,D3799))</f>
        <v>#REF!</v>
      </c>
    </row>
    <row r="3800" spans="2:6" x14ac:dyDescent="0.25">
      <c r="B3800" s="20">
        <f>(COUNTIF('Approved Products List'!C$5:C2156,'Approved Products List'!C2156)=1)*1</f>
        <v>0</v>
      </c>
      <c r="C3800" s="19"/>
      <c r="D3800" s="19" t="e">
        <f t="array" ref="D3800">IF(ROWS(D$6:D3800)&lt;=C$5,INDEX('Approved Products List'!$C$5:$C$2890,SMALL(IF($B$6:$B$4551=1,ROW($B$6:$B$4551)-ROW(B$6)+1),ROWS(D$6:D3800))),"")</f>
        <v>#REF!</v>
      </c>
      <c r="E3800" s="19" t="e">
        <f>IF(D3800="", "",MATCH(D3800,'Approved Products List'!C$5:C$2890,0))</f>
        <v>#REF!</v>
      </c>
      <c r="F3800" s="21" t="e">
        <f>IF(D3800="", "",COUNTIF('Approved Products List'!C$5:C$2890,D3800))</f>
        <v>#REF!</v>
      </c>
    </row>
    <row r="3801" spans="2:6" x14ac:dyDescent="0.25">
      <c r="B3801" s="20">
        <f>(COUNTIF('Approved Products List'!C$5:C2157,'Approved Products List'!C2157)=1)*1</f>
        <v>0</v>
      </c>
      <c r="C3801" s="19"/>
      <c r="D3801" s="19" t="e">
        <f t="array" ref="D3801">IF(ROWS(D$6:D3801)&lt;=C$5,INDEX('Approved Products List'!$C$5:$C$2890,SMALL(IF($B$6:$B$4551=1,ROW($B$6:$B$4551)-ROW(B$6)+1),ROWS(D$6:D3801))),"")</f>
        <v>#REF!</v>
      </c>
      <c r="E3801" s="19" t="e">
        <f>IF(D3801="", "",MATCH(D3801,'Approved Products List'!C$5:C$2890,0))</f>
        <v>#REF!</v>
      </c>
      <c r="F3801" s="21" t="e">
        <f>IF(D3801="", "",COUNTIF('Approved Products List'!C$5:C$2890,D3801))</f>
        <v>#REF!</v>
      </c>
    </row>
    <row r="3802" spans="2:6" x14ac:dyDescent="0.25">
      <c r="B3802" s="20">
        <f>(COUNTIF('Approved Products List'!C$5:C2158,'Approved Products List'!C2158)=1)*1</f>
        <v>0</v>
      </c>
      <c r="C3802" s="19"/>
      <c r="D3802" s="19" t="e">
        <f t="array" ref="D3802">IF(ROWS(D$6:D3802)&lt;=C$5,INDEX('Approved Products List'!$C$5:$C$2890,SMALL(IF($B$6:$B$4551=1,ROW($B$6:$B$4551)-ROW(B$6)+1),ROWS(D$6:D3802))),"")</f>
        <v>#REF!</v>
      </c>
      <c r="E3802" s="19" t="e">
        <f>IF(D3802="", "",MATCH(D3802,'Approved Products List'!C$5:C$2890,0))</f>
        <v>#REF!</v>
      </c>
      <c r="F3802" s="21" t="e">
        <f>IF(D3802="", "",COUNTIF('Approved Products List'!C$5:C$2890,D3802))</f>
        <v>#REF!</v>
      </c>
    </row>
    <row r="3803" spans="2:6" x14ac:dyDescent="0.25">
      <c r="B3803" s="20">
        <f>(COUNTIF('Approved Products List'!C$5:C2159,'Approved Products List'!C2159)=1)*1</f>
        <v>0</v>
      </c>
      <c r="C3803" s="19"/>
      <c r="D3803" s="19" t="e">
        <f t="array" ref="D3803">IF(ROWS(D$6:D3803)&lt;=C$5,INDEX('Approved Products List'!$C$5:$C$2890,SMALL(IF($B$6:$B$4551=1,ROW($B$6:$B$4551)-ROW(B$6)+1),ROWS(D$6:D3803))),"")</f>
        <v>#REF!</v>
      </c>
      <c r="E3803" s="19" t="e">
        <f>IF(D3803="", "",MATCH(D3803,'Approved Products List'!C$5:C$2890,0))</f>
        <v>#REF!</v>
      </c>
      <c r="F3803" s="21" t="e">
        <f>IF(D3803="", "",COUNTIF('Approved Products List'!C$5:C$2890,D3803))</f>
        <v>#REF!</v>
      </c>
    </row>
    <row r="3804" spans="2:6" x14ac:dyDescent="0.25">
      <c r="B3804" s="20">
        <f>(COUNTIF('Approved Products List'!C$5:C2160,'Approved Products List'!C2160)=1)*1</f>
        <v>0</v>
      </c>
      <c r="C3804" s="19"/>
      <c r="D3804" s="19" t="e">
        <f t="array" ref="D3804">IF(ROWS(D$6:D3804)&lt;=C$5,INDEX('Approved Products List'!$C$5:$C$2890,SMALL(IF($B$6:$B$4551=1,ROW($B$6:$B$4551)-ROW(B$6)+1),ROWS(D$6:D3804))),"")</f>
        <v>#REF!</v>
      </c>
      <c r="E3804" s="19" t="e">
        <f>IF(D3804="", "",MATCH(D3804,'Approved Products List'!C$5:C$2890,0))</f>
        <v>#REF!</v>
      </c>
      <c r="F3804" s="21" t="e">
        <f>IF(D3804="", "",COUNTIF('Approved Products List'!C$5:C$2890,D3804))</f>
        <v>#REF!</v>
      </c>
    </row>
    <row r="3805" spans="2:6" x14ac:dyDescent="0.25">
      <c r="B3805" s="20">
        <f>(COUNTIF('Approved Products List'!C$5:C2161,'Approved Products List'!C2161)=1)*1</f>
        <v>0</v>
      </c>
      <c r="C3805" s="19"/>
      <c r="D3805" s="19" t="e">
        <f t="array" ref="D3805">IF(ROWS(D$6:D3805)&lt;=C$5,INDEX('Approved Products List'!$C$5:$C$2890,SMALL(IF($B$6:$B$4551=1,ROW($B$6:$B$4551)-ROW(B$6)+1),ROWS(D$6:D3805))),"")</f>
        <v>#REF!</v>
      </c>
      <c r="E3805" s="19" t="e">
        <f>IF(D3805="", "",MATCH(D3805,'Approved Products List'!C$5:C$2890,0))</f>
        <v>#REF!</v>
      </c>
      <c r="F3805" s="21" t="e">
        <f>IF(D3805="", "",COUNTIF('Approved Products List'!C$5:C$2890,D3805))</f>
        <v>#REF!</v>
      </c>
    </row>
    <row r="3806" spans="2:6" x14ac:dyDescent="0.25">
      <c r="B3806" s="20">
        <f>(COUNTIF('Approved Products List'!C$5:C2162,'Approved Products List'!C2162)=1)*1</f>
        <v>0</v>
      </c>
      <c r="C3806" s="19"/>
      <c r="D3806" s="19" t="e">
        <f t="array" ref="D3806">IF(ROWS(D$6:D3806)&lt;=C$5,INDEX('Approved Products List'!$C$5:$C$2890,SMALL(IF($B$6:$B$4551=1,ROW($B$6:$B$4551)-ROW(B$6)+1),ROWS(D$6:D3806))),"")</f>
        <v>#REF!</v>
      </c>
      <c r="E3806" s="19" t="e">
        <f>IF(D3806="", "",MATCH(D3806,'Approved Products List'!C$5:C$2890,0))</f>
        <v>#REF!</v>
      </c>
      <c r="F3806" s="21" t="e">
        <f>IF(D3806="", "",COUNTIF('Approved Products List'!C$5:C$2890,D3806))</f>
        <v>#REF!</v>
      </c>
    </row>
    <row r="3807" spans="2:6" x14ac:dyDescent="0.25">
      <c r="B3807" s="20">
        <f>(COUNTIF('Approved Products List'!C$5:C2163,'Approved Products List'!C2163)=1)*1</f>
        <v>0</v>
      </c>
      <c r="C3807" s="19"/>
      <c r="D3807" s="19" t="e">
        <f t="array" ref="D3807">IF(ROWS(D$6:D3807)&lt;=C$5,INDEX('Approved Products List'!$C$5:$C$2890,SMALL(IF($B$6:$B$4551=1,ROW($B$6:$B$4551)-ROW(B$6)+1),ROWS(D$6:D3807))),"")</f>
        <v>#REF!</v>
      </c>
      <c r="E3807" s="19" t="e">
        <f>IF(D3807="", "",MATCH(D3807,'Approved Products List'!C$5:C$2890,0))</f>
        <v>#REF!</v>
      </c>
      <c r="F3807" s="21" t="e">
        <f>IF(D3807="", "",COUNTIF('Approved Products List'!C$5:C$2890,D3807))</f>
        <v>#REF!</v>
      </c>
    </row>
    <row r="3808" spans="2:6" x14ac:dyDescent="0.25">
      <c r="B3808" s="20">
        <f>(COUNTIF('Approved Products List'!C$5:C2164,'Approved Products List'!C2164)=1)*1</f>
        <v>0</v>
      </c>
      <c r="C3808" s="19"/>
      <c r="D3808" s="19" t="e">
        <f t="array" ref="D3808">IF(ROWS(D$6:D3808)&lt;=C$5,INDEX('Approved Products List'!$C$5:$C$2890,SMALL(IF($B$6:$B$4551=1,ROW($B$6:$B$4551)-ROW(B$6)+1),ROWS(D$6:D3808))),"")</f>
        <v>#REF!</v>
      </c>
      <c r="E3808" s="19" t="e">
        <f>IF(D3808="", "",MATCH(D3808,'Approved Products List'!C$5:C$2890,0))</f>
        <v>#REF!</v>
      </c>
      <c r="F3808" s="21" t="e">
        <f>IF(D3808="", "",COUNTIF('Approved Products List'!C$5:C$2890,D3808))</f>
        <v>#REF!</v>
      </c>
    </row>
    <row r="3809" spans="2:6" x14ac:dyDescent="0.25">
      <c r="B3809" s="20">
        <f>(COUNTIF('Approved Products List'!C$5:C2165,'Approved Products List'!C2165)=1)*1</f>
        <v>0</v>
      </c>
      <c r="C3809" s="19"/>
      <c r="D3809" s="19" t="e">
        <f t="array" ref="D3809">IF(ROWS(D$6:D3809)&lt;=C$5,INDEX('Approved Products List'!$C$5:$C$2890,SMALL(IF($B$6:$B$4551=1,ROW($B$6:$B$4551)-ROW(B$6)+1),ROWS(D$6:D3809))),"")</f>
        <v>#REF!</v>
      </c>
      <c r="E3809" s="19" t="e">
        <f>IF(D3809="", "",MATCH(D3809,'Approved Products List'!C$5:C$2890,0))</f>
        <v>#REF!</v>
      </c>
      <c r="F3809" s="21" t="e">
        <f>IF(D3809="", "",COUNTIF('Approved Products List'!C$5:C$2890,D3809))</f>
        <v>#REF!</v>
      </c>
    </row>
    <row r="3810" spans="2:6" x14ac:dyDescent="0.25">
      <c r="B3810" s="20">
        <f>(COUNTIF('Approved Products List'!C$5:C2166,'Approved Products List'!C2166)=1)*1</f>
        <v>0</v>
      </c>
      <c r="C3810" s="19"/>
      <c r="D3810" s="19" t="e">
        <f t="array" ref="D3810">IF(ROWS(D$6:D3810)&lt;=C$5,INDEX('Approved Products List'!$C$5:$C$2890,SMALL(IF($B$6:$B$4551=1,ROW($B$6:$B$4551)-ROW(B$6)+1),ROWS(D$6:D3810))),"")</f>
        <v>#REF!</v>
      </c>
      <c r="E3810" s="19" t="e">
        <f>IF(D3810="", "",MATCH(D3810,'Approved Products List'!C$5:C$2890,0))</f>
        <v>#REF!</v>
      </c>
      <c r="F3810" s="21" t="e">
        <f>IF(D3810="", "",COUNTIF('Approved Products List'!C$5:C$2890,D3810))</f>
        <v>#REF!</v>
      </c>
    </row>
    <row r="3811" spans="2:6" x14ac:dyDescent="0.25">
      <c r="B3811" s="20">
        <f>(COUNTIF('Approved Products List'!C$5:C2167,'Approved Products List'!C2167)=1)*1</f>
        <v>0</v>
      </c>
      <c r="C3811" s="19"/>
      <c r="D3811" s="19" t="e">
        <f t="array" ref="D3811">IF(ROWS(D$6:D3811)&lt;=C$5,INDEX('Approved Products List'!$C$5:$C$2890,SMALL(IF($B$6:$B$4551=1,ROW($B$6:$B$4551)-ROW(B$6)+1),ROWS(D$6:D3811))),"")</f>
        <v>#REF!</v>
      </c>
      <c r="E3811" s="19" t="e">
        <f>IF(D3811="", "",MATCH(D3811,'Approved Products List'!C$5:C$2890,0))</f>
        <v>#REF!</v>
      </c>
      <c r="F3811" s="21" t="e">
        <f>IF(D3811="", "",COUNTIF('Approved Products List'!C$5:C$2890,D3811))</f>
        <v>#REF!</v>
      </c>
    </row>
    <row r="3812" spans="2:6" x14ac:dyDescent="0.25">
      <c r="B3812" s="20">
        <f>(COUNTIF('Approved Products List'!C$5:C2168,'Approved Products List'!C2168)=1)*1</f>
        <v>0</v>
      </c>
      <c r="C3812" s="19"/>
      <c r="D3812" s="19" t="e">
        <f t="array" ref="D3812">IF(ROWS(D$6:D3812)&lt;=C$5,INDEX('Approved Products List'!$C$5:$C$2890,SMALL(IF($B$6:$B$4551=1,ROW($B$6:$B$4551)-ROW(B$6)+1),ROWS(D$6:D3812))),"")</f>
        <v>#REF!</v>
      </c>
      <c r="E3812" s="19" t="e">
        <f>IF(D3812="", "",MATCH(D3812,'Approved Products List'!C$5:C$2890,0))</f>
        <v>#REF!</v>
      </c>
      <c r="F3812" s="21" t="e">
        <f>IF(D3812="", "",COUNTIF('Approved Products List'!C$5:C$2890,D3812))</f>
        <v>#REF!</v>
      </c>
    </row>
    <row r="3813" spans="2:6" x14ac:dyDescent="0.25">
      <c r="B3813" s="20">
        <f>(COUNTIF('Approved Products List'!C$5:C2169,'Approved Products List'!C2169)=1)*1</f>
        <v>0</v>
      </c>
      <c r="C3813" s="19"/>
      <c r="D3813" s="19" t="e">
        <f t="array" ref="D3813">IF(ROWS(D$6:D3813)&lt;=C$5,INDEX('Approved Products List'!$C$5:$C$2890,SMALL(IF($B$6:$B$4551=1,ROW($B$6:$B$4551)-ROW(B$6)+1),ROWS(D$6:D3813))),"")</f>
        <v>#REF!</v>
      </c>
      <c r="E3813" s="19" t="e">
        <f>IF(D3813="", "",MATCH(D3813,'Approved Products List'!C$5:C$2890,0))</f>
        <v>#REF!</v>
      </c>
      <c r="F3813" s="21" t="e">
        <f>IF(D3813="", "",COUNTIF('Approved Products List'!C$5:C$2890,D3813))</f>
        <v>#REF!</v>
      </c>
    </row>
    <row r="3814" spans="2:6" x14ac:dyDescent="0.25">
      <c r="B3814" s="20">
        <f>(COUNTIF('Approved Products List'!C$5:C2170,'Approved Products List'!C2170)=1)*1</f>
        <v>0</v>
      </c>
      <c r="C3814" s="19"/>
      <c r="D3814" s="19" t="e">
        <f t="array" ref="D3814">IF(ROWS(D$6:D3814)&lt;=C$5,INDEX('Approved Products List'!$C$5:$C$2890,SMALL(IF($B$6:$B$4551=1,ROW($B$6:$B$4551)-ROW(B$6)+1),ROWS(D$6:D3814))),"")</f>
        <v>#REF!</v>
      </c>
      <c r="E3814" s="19" t="e">
        <f>IF(D3814="", "",MATCH(D3814,'Approved Products List'!C$5:C$2890,0))</f>
        <v>#REF!</v>
      </c>
      <c r="F3814" s="21" t="e">
        <f>IF(D3814="", "",COUNTIF('Approved Products List'!C$5:C$2890,D3814))</f>
        <v>#REF!</v>
      </c>
    </row>
    <row r="3815" spans="2:6" x14ac:dyDescent="0.25">
      <c r="B3815" s="20">
        <f>(COUNTIF('Approved Products List'!C$5:C2171,'Approved Products List'!C2171)=1)*1</f>
        <v>0</v>
      </c>
      <c r="C3815" s="19"/>
      <c r="D3815" s="19" t="e">
        <f t="array" ref="D3815">IF(ROWS(D$6:D3815)&lt;=C$5,INDEX('Approved Products List'!$C$5:$C$2890,SMALL(IF($B$6:$B$4551=1,ROW($B$6:$B$4551)-ROW(B$6)+1),ROWS(D$6:D3815))),"")</f>
        <v>#REF!</v>
      </c>
      <c r="E3815" s="19" t="e">
        <f>IF(D3815="", "",MATCH(D3815,'Approved Products List'!C$5:C$2890,0))</f>
        <v>#REF!</v>
      </c>
      <c r="F3815" s="21" t="e">
        <f>IF(D3815="", "",COUNTIF('Approved Products List'!C$5:C$2890,D3815))</f>
        <v>#REF!</v>
      </c>
    </row>
    <row r="3816" spans="2:6" x14ac:dyDescent="0.25">
      <c r="B3816" s="20">
        <f>(COUNTIF('Approved Products List'!C$5:C2172,'Approved Products List'!C2172)=1)*1</f>
        <v>0</v>
      </c>
      <c r="C3816" s="19"/>
      <c r="D3816" s="19" t="e">
        <f t="array" ref="D3816">IF(ROWS(D$6:D3816)&lt;=C$5,INDEX('Approved Products List'!$C$5:$C$2890,SMALL(IF($B$6:$B$4551=1,ROW($B$6:$B$4551)-ROW(B$6)+1),ROWS(D$6:D3816))),"")</f>
        <v>#REF!</v>
      </c>
      <c r="E3816" s="19" t="e">
        <f>IF(D3816="", "",MATCH(D3816,'Approved Products List'!C$5:C$2890,0))</f>
        <v>#REF!</v>
      </c>
      <c r="F3816" s="21" t="e">
        <f>IF(D3816="", "",COUNTIF('Approved Products List'!C$5:C$2890,D3816))</f>
        <v>#REF!</v>
      </c>
    </row>
    <row r="3817" spans="2:6" x14ac:dyDescent="0.25">
      <c r="B3817" s="20">
        <f>(COUNTIF('Approved Products List'!C$5:C2173,'Approved Products List'!C2173)=1)*1</f>
        <v>0</v>
      </c>
      <c r="C3817" s="19"/>
      <c r="D3817" s="19" t="e">
        <f t="array" ref="D3817">IF(ROWS(D$6:D3817)&lt;=C$5,INDEX('Approved Products List'!$C$5:$C$2890,SMALL(IF($B$6:$B$4551=1,ROW($B$6:$B$4551)-ROW(B$6)+1),ROWS(D$6:D3817))),"")</f>
        <v>#REF!</v>
      </c>
      <c r="E3817" s="19" t="e">
        <f>IF(D3817="", "",MATCH(D3817,'Approved Products List'!C$5:C$2890,0))</f>
        <v>#REF!</v>
      </c>
      <c r="F3817" s="21" t="e">
        <f>IF(D3817="", "",COUNTIF('Approved Products List'!C$5:C$2890,D3817))</f>
        <v>#REF!</v>
      </c>
    </row>
    <row r="3818" spans="2:6" x14ac:dyDescent="0.25">
      <c r="B3818" s="20">
        <f>(COUNTIF('Approved Products List'!C$5:C2174,'Approved Products List'!C2174)=1)*1</f>
        <v>0</v>
      </c>
      <c r="C3818" s="19"/>
      <c r="D3818" s="19" t="e">
        <f t="array" ref="D3818">IF(ROWS(D$6:D3818)&lt;=C$5,INDEX('Approved Products List'!$C$5:$C$2890,SMALL(IF($B$6:$B$4551=1,ROW($B$6:$B$4551)-ROW(B$6)+1),ROWS(D$6:D3818))),"")</f>
        <v>#REF!</v>
      </c>
      <c r="E3818" s="19" t="e">
        <f>IF(D3818="", "",MATCH(D3818,'Approved Products List'!C$5:C$2890,0))</f>
        <v>#REF!</v>
      </c>
      <c r="F3818" s="21" t="e">
        <f>IF(D3818="", "",COUNTIF('Approved Products List'!C$5:C$2890,D3818))</f>
        <v>#REF!</v>
      </c>
    </row>
    <row r="3819" spans="2:6" x14ac:dyDescent="0.25">
      <c r="B3819" s="20">
        <f>(COUNTIF('Approved Products List'!C$5:C2175,'Approved Products List'!C2175)=1)*1</f>
        <v>0</v>
      </c>
      <c r="C3819" s="19"/>
      <c r="D3819" s="19" t="e">
        <f t="array" ref="D3819">IF(ROWS(D$6:D3819)&lt;=C$5,INDEX('Approved Products List'!$C$5:$C$2890,SMALL(IF($B$6:$B$4551=1,ROW($B$6:$B$4551)-ROW(B$6)+1),ROWS(D$6:D3819))),"")</f>
        <v>#REF!</v>
      </c>
      <c r="E3819" s="19" t="e">
        <f>IF(D3819="", "",MATCH(D3819,'Approved Products List'!C$5:C$2890,0))</f>
        <v>#REF!</v>
      </c>
      <c r="F3819" s="21" t="e">
        <f>IF(D3819="", "",COUNTIF('Approved Products List'!C$5:C$2890,D3819))</f>
        <v>#REF!</v>
      </c>
    </row>
    <row r="3820" spans="2:6" x14ac:dyDescent="0.25">
      <c r="B3820" s="20">
        <f>(COUNTIF('Approved Products List'!C$5:C2176,'Approved Products List'!C2176)=1)*1</f>
        <v>0</v>
      </c>
      <c r="C3820" s="19"/>
      <c r="D3820" s="19" t="e">
        <f t="array" ref="D3820">IF(ROWS(D$6:D3820)&lt;=C$5,INDEX('Approved Products List'!$C$5:$C$2890,SMALL(IF($B$6:$B$4551=1,ROW($B$6:$B$4551)-ROW(B$6)+1),ROWS(D$6:D3820))),"")</f>
        <v>#REF!</v>
      </c>
      <c r="E3820" s="19" t="e">
        <f>IF(D3820="", "",MATCH(D3820,'Approved Products List'!C$5:C$2890,0))</f>
        <v>#REF!</v>
      </c>
      <c r="F3820" s="21" t="e">
        <f>IF(D3820="", "",COUNTIF('Approved Products List'!C$5:C$2890,D3820))</f>
        <v>#REF!</v>
      </c>
    </row>
    <row r="3821" spans="2:6" x14ac:dyDescent="0.25">
      <c r="B3821" s="20">
        <f>(COUNTIF('Approved Products List'!C$5:C2177,'Approved Products List'!C2177)=1)*1</f>
        <v>0</v>
      </c>
      <c r="C3821" s="19"/>
      <c r="D3821" s="19" t="e">
        <f t="array" ref="D3821">IF(ROWS(D$6:D3821)&lt;=C$5,INDEX('Approved Products List'!$C$5:$C$2890,SMALL(IF($B$6:$B$4551=1,ROW($B$6:$B$4551)-ROW(B$6)+1),ROWS(D$6:D3821))),"")</f>
        <v>#REF!</v>
      </c>
      <c r="E3821" s="19" t="e">
        <f>IF(D3821="", "",MATCH(D3821,'Approved Products List'!C$5:C$2890,0))</f>
        <v>#REF!</v>
      </c>
      <c r="F3821" s="21" t="e">
        <f>IF(D3821="", "",COUNTIF('Approved Products List'!C$5:C$2890,D3821))</f>
        <v>#REF!</v>
      </c>
    </row>
    <row r="3822" spans="2:6" x14ac:dyDescent="0.25">
      <c r="B3822" s="20">
        <f>(COUNTIF('Approved Products List'!C$5:C2178,'Approved Products List'!C2178)=1)*1</f>
        <v>0</v>
      </c>
      <c r="C3822" s="19"/>
      <c r="D3822" s="19" t="e">
        <f t="array" ref="D3822">IF(ROWS(D$6:D3822)&lt;=C$5,INDEX('Approved Products List'!$C$5:$C$2890,SMALL(IF($B$6:$B$4551=1,ROW($B$6:$B$4551)-ROW(B$6)+1),ROWS(D$6:D3822))),"")</f>
        <v>#REF!</v>
      </c>
      <c r="E3822" s="19" t="e">
        <f>IF(D3822="", "",MATCH(D3822,'Approved Products List'!C$5:C$2890,0))</f>
        <v>#REF!</v>
      </c>
      <c r="F3822" s="21" t="e">
        <f>IF(D3822="", "",COUNTIF('Approved Products List'!C$5:C$2890,D3822))</f>
        <v>#REF!</v>
      </c>
    </row>
    <row r="3823" spans="2:6" x14ac:dyDescent="0.25">
      <c r="B3823" s="20">
        <f>(COUNTIF('Approved Products List'!C$5:C2179,'Approved Products List'!C2179)=1)*1</f>
        <v>0</v>
      </c>
      <c r="C3823" s="19"/>
      <c r="D3823" s="19" t="e">
        <f t="array" ref="D3823">IF(ROWS(D$6:D3823)&lt;=C$5,INDEX('Approved Products List'!$C$5:$C$2890,SMALL(IF($B$6:$B$4551=1,ROW($B$6:$B$4551)-ROW(B$6)+1),ROWS(D$6:D3823))),"")</f>
        <v>#REF!</v>
      </c>
      <c r="E3823" s="19" t="e">
        <f>IF(D3823="", "",MATCH(D3823,'Approved Products List'!C$5:C$2890,0))</f>
        <v>#REF!</v>
      </c>
      <c r="F3823" s="21" t="e">
        <f>IF(D3823="", "",COUNTIF('Approved Products List'!C$5:C$2890,D3823))</f>
        <v>#REF!</v>
      </c>
    </row>
    <row r="3824" spans="2:6" x14ac:dyDescent="0.25">
      <c r="B3824" s="20">
        <f>(COUNTIF('Approved Products List'!C$5:C2180,'Approved Products List'!C2180)=1)*1</f>
        <v>0</v>
      </c>
      <c r="C3824" s="19"/>
      <c r="D3824" s="19" t="e">
        <f t="array" ref="D3824">IF(ROWS(D$6:D3824)&lt;=C$5,INDEX('Approved Products List'!$C$5:$C$2890,SMALL(IF($B$6:$B$4551=1,ROW($B$6:$B$4551)-ROW(B$6)+1),ROWS(D$6:D3824))),"")</f>
        <v>#REF!</v>
      </c>
      <c r="E3824" s="19" t="e">
        <f>IF(D3824="", "",MATCH(D3824,'Approved Products List'!C$5:C$2890,0))</f>
        <v>#REF!</v>
      </c>
      <c r="F3824" s="21" t="e">
        <f>IF(D3824="", "",COUNTIF('Approved Products List'!C$5:C$2890,D3824))</f>
        <v>#REF!</v>
      </c>
    </row>
    <row r="3825" spans="2:6" x14ac:dyDescent="0.25">
      <c r="B3825" s="20">
        <f>(COUNTIF('Approved Products List'!C$5:C2181,'Approved Products List'!C2181)=1)*1</f>
        <v>0</v>
      </c>
      <c r="C3825" s="19"/>
      <c r="D3825" s="19" t="e">
        <f t="array" ref="D3825">IF(ROWS(D$6:D3825)&lt;=C$5,INDEX('Approved Products List'!$C$5:$C$2890,SMALL(IF($B$6:$B$4551=1,ROW($B$6:$B$4551)-ROW(B$6)+1),ROWS(D$6:D3825))),"")</f>
        <v>#REF!</v>
      </c>
      <c r="E3825" s="19" t="e">
        <f>IF(D3825="", "",MATCH(D3825,'Approved Products List'!C$5:C$2890,0))</f>
        <v>#REF!</v>
      </c>
      <c r="F3825" s="21" t="e">
        <f>IF(D3825="", "",COUNTIF('Approved Products List'!C$5:C$2890,D3825))</f>
        <v>#REF!</v>
      </c>
    </row>
    <row r="3826" spans="2:6" x14ac:dyDescent="0.25">
      <c r="B3826" s="20">
        <f>(COUNTIF('Approved Products List'!C$5:C2182,'Approved Products List'!C2182)=1)*1</f>
        <v>0</v>
      </c>
      <c r="C3826" s="19"/>
      <c r="D3826" s="19" t="e">
        <f t="array" ref="D3826">IF(ROWS(D$6:D3826)&lt;=C$5,INDEX('Approved Products List'!$C$5:$C$2890,SMALL(IF($B$6:$B$4551=1,ROW($B$6:$B$4551)-ROW(B$6)+1),ROWS(D$6:D3826))),"")</f>
        <v>#REF!</v>
      </c>
      <c r="E3826" s="19" t="e">
        <f>IF(D3826="", "",MATCH(D3826,'Approved Products List'!C$5:C$2890,0))</f>
        <v>#REF!</v>
      </c>
      <c r="F3826" s="21" t="e">
        <f>IF(D3826="", "",COUNTIF('Approved Products List'!C$5:C$2890,D3826))</f>
        <v>#REF!</v>
      </c>
    </row>
    <row r="3827" spans="2:6" x14ac:dyDescent="0.25">
      <c r="B3827" s="20">
        <f>(COUNTIF('Approved Products List'!C$5:C2183,'Approved Products List'!C2183)=1)*1</f>
        <v>0</v>
      </c>
      <c r="C3827" s="19"/>
      <c r="D3827" s="19" t="e">
        <f t="array" ref="D3827">IF(ROWS(D$6:D3827)&lt;=C$5,INDEX('Approved Products List'!$C$5:$C$2890,SMALL(IF($B$6:$B$4551=1,ROW($B$6:$B$4551)-ROW(B$6)+1),ROWS(D$6:D3827))),"")</f>
        <v>#REF!</v>
      </c>
      <c r="E3827" s="19" t="e">
        <f>IF(D3827="", "",MATCH(D3827,'Approved Products List'!C$5:C$2890,0))</f>
        <v>#REF!</v>
      </c>
      <c r="F3827" s="21" t="e">
        <f>IF(D3827="", "",COUNTIF('Approved Products List'!C$5:C$2890,D3827))</f>
        <v>#REF!</v>
      </c>
    </row>
    <row r="3828" spans="2:6" x14ac:dyDescent="0.25">
      <c r="B3828" s="20">
        <f>(COUNTIF('Approved Products List'!C$5:C2184,'Approved Products List'!C2184)=1)*1</f>
        <v>0</v>
      </c>
      <c r="C3828" s="19"/>
      <c r="D3828" s="19" t="e">
        <f t="array" ref="D3828">IF(ROWS(D$6:D3828)&lt;=C$5,INDEX('Approved Products List'!$C$5:$C$2890,SMALL(IF($B$6:$B$4551=1,ROW($B$6:$B$4551)-ROW(B$6)+1),ROWS(D$6:D3828))),"")</f>
        <v>#REF!</v>
      </c>
      <c r="E3828" s="19" t="e">
        <f>IF(D3828="", "",MATCH(D3828,'Approved Products List'!C$5:C$2890,0))</f>
        <v>#REF!</v>
      </c>
      <c r="F3828" s="21" t="e">
        <f>IF(D3828="", "",COUNTIF('Approved Products List'!C$5:C$2890,D3828))</f>
        <v>#REF!</v>
      </c>
    </row>
    <row r="3829" spans="2:6" x14ac:dyDescent="0.25">
      <c r="B3829" s="20">
        <f>(COUNTIF('Approved Products List'!C$5:C2185,'Approved Products List'!C2185)=1)*1</f>
        <v>0</v>
      </c>
      <c r="C3829" s="19"/>
      <c r="D3829" s="19" t="e">
        <f t="array" ref="D3829">IF(ROWS(D$6:D3829)&lt;=C$5,INDEX('Approved Products List'!$C$5:$C$2890,SMALL(IF($B$6:$B$4551=1,ROW($B$6:$B$4551)-ROW(B$6)+1),ROWS(D$6:D3829))),"")</f>
        <v>#REF!</v>
      </c>
      <c r="E3829" s="19" t="e">
        <f>IF(D3829="", "",MATCH(D3829,'Approved Products List'!C$5:C$2890,0))</f>
        <v>#REF!</v>
      </c>
      <c r="F3829" s="21" t="e">
        <f>IF(D3829="", "",COUNTIF('Approved Products List'!C$5:C$2890,D3829))</f>
        <v>#REF!</v>
      </c>
    </row>
    <row r="3830" spans="2:6" x14ac:dyDescent="0.25">
      <c r="B3830" s="20">
        <f>(COUNTIF('Approved Products List'!C$5:C2186,'Approved Products List'!C2186)=1)*1</f>
        <v>0</v>
      </c>
      <c r="C3830" s="19"/>
      <c r="D3830" s="19" t="e">
        <f t="array" ref="D3830">IF(ROWS(D$6:D3830)&lt;=C$5,INDEX('Approved Products List'!$C$5:$C$2890,SMALL(IF($B$6:$B$4551=1,ROW($B$6:$B$4551)-ROW(B$6)+1),ROWS(D$6:D3830))),"")</f>
        <v>#REF!</v>
      </c>
      <c r="E3830" s="19" t="e">
        <f>IF(D3830="", "",MATCH(D3830,'Approved Products List'!C$5:C$2890,0))</f>
        <v>#REF!</v>
      </c>
      <c r="F3830" s="21" t="e">
        <f>IF(D3830="", "",COUNTIF('Approved Products List'!C$5:C$2890,D3830))</f>
        <v>#REF!</v>
      </c>
    </row>
    <row r="3831" spans="2:6" x14ac:dyDescent="0.25">
      <c r="B3831" s="20">
        <f>(COUNTIF('Approved Products List'!C$5:C2187,'Approved Products List'!C2187)=1)*1</f>
        <v>0</v>
      </c>
      <c r="C3831" s="19"/>
      <c r="D3831" s="19" t="e">
        <f t="array" ref="D3831">IF(ROWS(D$6:D3831)&lt;=C$5,INDEX('Approved Products List'!$C$5:$C$2890,SMALL(IF($B$6:$B$4551=1,ROW($B$6:$B$4551)-ROW(B$6)+1),ROWS(D$6:D3831))),"")</f>
        <v>#REF!</v>
      </c>
      <c r="E3831" s="19" t="e">
        <f>IF(D3831="", "",MATCH(D3831,'Approved Products List'!C$5:C$2890,0))</f>
        <v>#REF!</v>
      </c>
      <c r="F3831" s="21" t="e">
        <f>IF(D3831="", "",COUNTIF('Approved Products List'!C$5:C$2890,D3831))</f>
        <v>#REF!</v>
      </c>
    </row>
    <row r="3832" spans="2:6" x14ac:dyDescent="0.25">
      <c r="B3832" s="20">
        <f>(COUNTIF('Approved Products List'!C$5:C2188,'Approved Products List'!C2188)=1)*1</f>
        <v>0</v>
      </c>
      <c r="C3832" s="19"/>
      <c r="D3832" s="19" t="e">
        <f t="array" ref="D3832">IF(ROWS(D$6:D3832)&lt;=C$5,INDEX('Approved Products List'!$C$5:$C$2890,SMALL(IF($B$6:$B$4551=1,ROW($B$6:$B$4551)-ROW(B$6)+1),ROWS(D$6:D3832))),"")</f>
        <v>#REF!</v>
      </c>
      <c r="E3832" s="19" t="e">
        <f>IF(D3832="", "",MATCH(D3832,'Approved Products List'!C$5:C$2890,0))</f>
        <v>#REF!</v>
      </c>
      <c r="F3832" s="21" t="e">
        <f>IF(D3832="", "",COUNTIF('Approved Products List'!C$5:C$2890,D3832))</f>
        <v>#REF!</v>
      </c>
    </row>
    <row r="3833" spans="2:6" x14ac:dyDescent="0.25">
      <c r="B3833" s="20">
        <f>(COUNTIF('Approved Products List'!C$5:C2189,'Approved Products List'!C2189)=1)*1</f>
        <v>0</v>
      </c>
      <c r="C3833" s="19"/>
      <c r="D3833" s="19" t="e">
        <f t="array" ref="D3833">IF(ROWS(D$6:D3833)&lt;=C$5,INDEX('Approved Products List'!$C$5:$C$2890,SMALL(IF($B$6:$B$4551=1,ROW($B$6:$B$4551)-ROW(B$6)+1),ROWS(D$6:D3833))),"")</f>
        <v>#REF!</v>
      </c>
      <c r="E3833" s="19" t="e">
        <f>IF(D3833="", "",MATCH(D3833,'Approved Products List'!C$5:C$2890,0))</f>
        <v>#REF!</v>
      </c>
      <c r="F3833" s="21" t="e">
        <f>IF(D3833="", "",COUNTIF('Approved Products List'!C$5:C$2890,D3833))</f>
        <v>#REF!</v>
      </c>
    </row>
    <row r="3834" spans="2:6" x14ac:dyDescent="0.25">
      <c r="B3834" s="20">
        <f>(COUNTIF('Approved Products List'!C$5:C2190,'Approved Products List'!C2190)=1)*1</f>
        <v>0</v>
      </c>
      <c r="C3834" s="19"/>
      <c r="D3834" s="19" t="e">
        <f t="array" ref="D3834">IF(ROWS(D$6:D3834)&lt;=C$5,INDEX('Approved Products List'!$C$5:$C$2890,SMALL(IF($B$6:$B$4551=1,ROW($B$6:$B$4551)-ROW(B$6)+1),ROWS(D$6:D3834))),"")</f>
        <v>#REF!</v>
      </c>
      <c r="E3834" s="19" t="e">
        <f>IF(D3834="", "",MATCH(D3834,'Approved Products List'!C$5:C$2890,0))</f>
        <v>#REF!</v>
      </c>
      <c r="F3834" s="21" t="e">
        <f>IF(D3834="", "",COUNTIF('Approved Products List'!C$5:C$2890,D3834))</f>
        <v>#REF!</v>
      </c>
    </row>
    <row r="3835" spans="2:6" x14ac:dyDescent="0.25">
      <c r="B3835" s="20">
        <f>(COUNTIF('Approved Products List'!C$5:C2191,'Approved Products List'!C2191)=1)*1</f>
        <v>0</v>
      </c>
      <c r="C3835" s="19"/>
      <c r="D3835" s="19" t="e">
        <f t="array" ref="D3835">IF(ROWS(D$6:D3835)&lt;=C$5,INDEX('Approved Products List'!$C$5:$C$2890,SMALL(IF($B$6:$B$4551=1,ROW($B$6:$B$4551)-ROW(B$6)+1),ROWS(D$6:D3835))),"")</f>
        <v>#REF!</v>
      </c>
      <c r="E3835" s="19" t="e">
        <f>IF(D3835="", "",MATCH(D3835,'Approved Products List'!C$5:C$2890,0))</f>
        <v>#REF!</v>
      </c>
      <c r="F3835" s="21" t="e">
        <f>IF(D3835="", "",COUNTIF('Approved Products List'!C$5:C$2890,D3835))</f>
        <v>#REF!</v>
      </c>
    </row>
    <row r="3836" spans="2:6" x14ac:dyDescent="0.25">
      <c r="B3836" s="20">
        <f>(COUNTIF('Approved Products List'!C$5:C2192,'Approved Products List'!C2192)=1)*1</f>
        <v>0</v>
      </c>
      <c r="C3836" s="19"/>
      <c r="D3836" s="19" t="e">
        <f t="array" ref="D3836">IF(ROWS(D$6:D3836)&lt;=C$5,INDEX('Approved Products List'!$C$5:$C$2890,SMALL(IF($B$6:$B$4551=1,ROW($B$6:$B$4551)-ROW(B$6)+1),ROWS(D$6:D3836))),"")</f>
        <v>#REF!</v>
      </c>
      <c r="E3836" s="19" t="e">
        <f>IF(D3836="", "",MATCH(D3836,'Approved Products List'!C$5:C$2890,0))</f>
        <v>#REF!</v>
      </c>
      <c r="F3836" s="21" t="e">
        <f>IF(D3836="", "",COUNTIF('Approved Products List'!C$5:C$2890,D3836))</f>
        <v>#REF!</v>
      </c>
    </row>
    <row r="3837" spans="2:6" x14ac:dyDescent="0.25">
      <c r="B3837" s="20">
        <f>(COUNTIF('Approved Products List'!C$5:C2193,'Approved Products List'!C2193)=1)*1</f>
        <v>0</v>
      </c>
      <c r="C3837" s="19"/>
      <c r="D3837" s="19" t="e">
        <f t="array" ref="D3837">IF(ROWS(D$6:D3837)&lt;=C$5,INDEX('Approved Products List'!$C$5:$C$2890,SMALL(IF($B$6:$B$4551=1,ROW($B$6:$B$4551)-ROW(B$6)+1),ROWS(D$6:D3837))),"")</f>
        <v>#REF!</v>
      </c>
      <c r="E3837" s="19" t="e">
        <f>IF(D3837="", "",MATCH(D3837,'Approved Products List'!C$5:C$2890,0))</f>
        <v>#REF!</v>
      </c>
      <c r="F3837" s="21" t="e">
        <f>IF(D3837="", "",COUNTIF('Approved Products List'!C$5:C$2890,D3837))</f>
        <v>#REF!</v>
      </c>
    </row>
    <row r="3838" spans="2:6" x14ac:dyDescent="0.25">
      <c r="B3838" s="20">
        <f>(COUNTIF('Approved Products List'!C$5:C2194,'Approved Products List'!C2194)=1)*1</f>
        <v>0</v>
      </c>
      <c r="C3838" s="19"/>
      <c r="D3838" s="19" t="e">
        <f t="array" ref="D3838">IF(ROWS(D$6:D3838)&lt;=C$5,INDEX('Approved Products List'!$C$5:$C$2890,SMALL(IF($B$6:$B$4551=1,ROW($B$6:$B$4551)-ROW(B$6)+1),ROWS(D$6:D3838))),"")</f>
        <v>#REF!</v>
      </c>
      <c r="E3838" s="19" t="e">
        <f>IF(D3838="", "",MATCH(D3838,'Approved Products List'!C$5:C$2890,0))</f>
        <v>#REF!</v>
      </c>
      <c r="F3838" s="21" t="e">
        <f>IF(D3838="", "",COUNTIF('Approved Products List'!C$5:C$2890,D3838))</f>
        <v>#REF!</v>
      </c>
    </row>
    <row r="3839" spans="2:6" x14ac:dyDescent="0.25">
      <c r="B3839" s="20">
        <f>(COUNTIF('Approved Products List'!C$5:C2195,'Approved Products List'!C2195)=1)*1</f>
        <v>0</v>
      </c>
      <c r="C3839" s="19"/>
      <c r="D3839" s="19" t="e">
        <f t="array" ref="D3839">IF(ROWS(D$6:D3839)&lt;=C$5,INDEX('Approved Products List'!$C$5:$C$2890,SMALL(IF($B$6:$B$4551=1,ROW($B$6:$B$4551)-ROW(B$6)+1),ROWS(D$6:D3839))),"")</f>
        <v>#REF!</v>
      </c>
      <c r="E3839" s="19" t="e">
        <f>IF(D3839="", "",MATCH(D3839,'Approved Products List'!C$5:C$2890,0))</f>
        <v>#REF!</v>
      </c>
      <c r="F3839" s="21" t="e">
        <f>IF(D3839="", "",COUNTIF('Approved Products List'!C$5:C$2890,D3839))</f>
        <v>#REF!</v>
      </c>
    </row>
    <row r="3840" spans="2:6" x14ac:dyDescent="0.25">
      <c r="B3840" s="20">
        <f>(COUNTIF('Approved Products List'!C$5:C2196,'Approved Products List'!C2196)=1)*1</f>
        <v>0</v>
      </c>
      <c r="C3840" s="19"/>
      <c r="D3840" s="19" t="e">
        <f t="array" ref="D3840">IF(ROWS(D$6:D3840)&lt;=C$5,INDEX('Approved Products List'!$C$5:$C$2890,SMALL(IF($B$6:$B$4551=1,ROW($B$6:$B$4551)-ROW(B$6)+1),ROWS(D$6:D3840))),"")</f>
        <v>#REF!</v>
      </c>
      <c r="E3840" s="19" t="e">
        <f>IF(D3840="", "",MATCH(D3840,'Approved Products List'!C$5:C$2890,0))</f>
        <v>#REF!</v>
      </c>
      <c r="F3840" s="21" t="e">
        <f>IF(D3840="", "",COUNTIF('Approved Products List'!C$5:C$2890,D3840))</f>
        <v>#REF!</v>
      </c>
    </row>
    <row r="3841" spans="2:6" x14ac:dyDescent="0.25">
      <c r="B3841" s="20">
        <f>(COUNTIF('Approved Products List'!C$5:C2197,'Approved Products List'!C2197)=1)*1</f>
        <v>0</v>
      </c>
      <c r="C3841" s="19"/>
      <c r="D3841" s="19" t="e">
        <f t="array" ref="D3841">IF(ROWS(D$6:D3841)&lt;=C$5,INDEX('Approved Products List'!$C$5:$C$2890,SMALL(IF($B$6:$B$4551=1,ROW($B$6:$B$4551)-ROW(B$6)+1),ROWS(D$6:D3841))),"")</f>
        <v>#REF!</v>
      </c>
      <c r="E3841" s="19" t="e">
        <f>IF(D3841="", "",MATCH(D3841,'Approved Products List'!C$5:C$2890,0))</f>
        <v>#REF!</v>
      </c>
      <c r="F3841" s="21" t="e">
        <f>IF(D3841="", "",COUNTIF('Approved Products List'!C$5:C$2890,D3841))</f>
        <v>#REF!</v>
      </c>
    </row>
    <row r="3842" spans="2:6" x14ac:dyDescent="0.25">
      <c r="B3842" s="20">
        <f>(COUNTIF('Approved Products List'!C$5:C2198,'Approved Products List'!C2198)=1)*1</f>
        <v>0</v>
      </c>
      <c r="C3842" s="19"/>
      <c r="D3842" s="19" t="e">
        <f t="array" ref="D3842">IF(ROWS(D$6:D3842)&lt;=C$5,INDEX('Approved Products List'!$C$5:$C$2890,SMALL(IF($B$6:$B$4551=1,ROW($B$6:$B$4551)-ROW(B$6)+1),ROWS(D$6:D3842))),"")</f>
        <v>#REF!</v>
      </c>
      <c r="E3842" s="19" t="e">
        <f>IF(D3842="", "",MATCH(D3842,'Approved Products List'!C$5:C$2890,0))</f>
        <v>#REF!</v>
      </c>
      <c r="F3842" s="21" t="e">
        <f>IF(D3842="", "",COUNTIF('Approved Products List'!C$5:C$2890,D3842))</f>
        <v>#REF!</v>
      </c>
    </row>
    <row r="3843" spans="2:6" x14ac:dyDescent="0.25">
      <c r="B3843" s="20">
        <f>(COUNTIF('Approved Products List'!C$5:C2199,'Approved Products List'!C2199)=1)*1</f>
        <v>0</v>
      </c>
      <c r="C3843" s="19"/>
      <c r="D3843" s="19" t="e">
        <f t="array" ref="D3843">IF(ROWS(D$6:D3843)&lt;=C$5,INDEX('Approved Products List'!$C$5:$C$2890,SMALL(IF($B$6:$B$4551=1,ROW($B$6:$B$4551)-ROW(B$6)+1),ROWS(D$6:D3843))),"")</f>
        <v>#REF!</v>
      </c>
      <c r="E3843" s="19" t="e">
        <f>IF(D3843="", "",MATCH(D3843,'Approved Products List'!C$5:C$2890,0))</f>
        <v>#REF!</v>
      </c>
      <c r="F3843" s="21" t="e">
        <f>IF(D3843="", "",COUNTIF('Approved Products List'!C$5:C$2890,D3843))</f>
        <v>#REF!</v>
      </c>
    </row>
    <row r="3844" spans="2:6" x14ac:dyDescent="0.25">
      <c r="B3844" s="20">
        <f>(COUNTIF('Approved Products List'!C$5:C2200,'Approved Products List'!C2200)=1)*1</f>
        <v>0</v>
      </c>
      <c r="C3844" s="19"/>
      <c r="D3844" s="19" t="e">
        <f t="array" ref="D3844">IF(ROWS(D$6:D3844)&lt;=C$5,INDEX('Approved Products List'!$C$5:$C$2890,SMALL(IF($B$6:$B$4551=1,ROW($B$6:$B$4551)-ROW(B$6)+1),ROWS(D$6:D3844))),"")</f>
        <v>#REF!</v>
      </c>
      <c r="E3844" s="19" t="e">
        <f>IF(D3844="", "",MATCH(D3844,'Approved Products List'!C$5:C$2890,0))</f>
        <v>#REF!</v>
      </c>
      <c r="F3844" s="21" t="e">
        <f>IF(D3844="", "",COUNTIF('Approved Products List'!C$5:C$2890,D3844))</f>
        <v>#REF!</v>
      </c>
    </row>
    <row r="3845" spans="2:6" x14ac:dyDescent="0.25">
      <c r="B3845" s="20">
        <f>(COUNTIF('Approved Products List'!C$5:C2201,'Approved Products List'!C2201)=1)*1</f>
        <v>0</v>
      </c>
      <c r="C3845" s="19"/>
      <c r="D3845" s="19" t="e">
        <f t="array" ref="D3845">IF(ROWS(D$6:D3845)&lt;=C$5,INDEX('Approved Products List'!$C$5:$C$2890,SMALL(IF($B$6:$B$4551=1,ROW($B$6:$B$4551)-ROW(B$6)+1),ROWS(D$6:D3845))),"")</f>
        <v>#REF!</v>
      </c>
      <c r="E3845" s="19" t="e">
        <f>IF(D3845="", "",MATCH(D3845,'Approved Products List'!C$5:C$2890,0))</f>
        <v>#REF!</v>
      </c>
      <c r="F3845" s="21" t="e">
        <f>IF(D3845="", "",COUNTIF('Approved Products List'!C$5:C$2890,D3845))</f>
        <v>#REF!</v>
      </c>
    </row>
    <row r="3846" spans="2:6" x14ac:dyDescent="0.25">
      <c r="B3846" s="20">
        <f>(COUNTIF('Approved Products List'!C$5:C2202,'Approved Products List'!C2202)=1)*1</f>
        <v>0</v>
      </c>
      <c r="C3846" s="19"/>
      <c r="D3846" s="19" t="e">
        <f t="array" ref="D3846">IF(ROWS(D$6:D3846)&lt;=C$5,INDEX('Approved Products List'!$C$5:$C$2890,SMALL(IF($B$6:$B$4551=1,ROW($B$6:$B$4551)-ROW(B$6)+1),ROWS(D$6:D3846))),"")</f>
        <v>#REF!</v>
      </c>
      <c r="E3846" s="19" t="e">
        <f>IF(D3846="", "",MATCH(D3846,'Approved Products List'!C$5:C$2890,0))</f>
        <v>#REF!</v>
      </c>
      <c r="F3846" s="21" t="e">
        <f>IF(D3846="", "",COUNTIF('Approved Products List'!C$5:C$2890,D3846))</f>
        <v>#REF!</v>
      </c>
    </row>
    <row r="3847" spans="2:6" x14ac:dyDescent="0.25">
      <c r="B3847" s="20">
        <f>(COUNTIF('Approved Products List'!C$5:C2203,'Approved Products List'!C2203)=1)*1</f>
        <v>0</v>
      </c>
      <c r="C3847" s="19"/>
      <c r="D3847" s="19" t="e">
        <f t="array" ref="D3847">IF(ROWS(D$6:D3847)&lt;=C$5,INDEX('Approved Products List'!$C$5:$C$2890,SMALL(IF($B$6:$B$4551=1,ROW($B$6:$B$4551)-ROW(B$6)+1),ROWS(D$6:D3847))),"")</f>
        <v>#REF!</v>
      </c>
      <c r="E3847" s="19" t="e">
        <f>IF(D3847="", "",MATCH(D3847,'Approved Products List'!C$5:C$2890,0))</f>
        <v>#REF!</v>
      </c>
      <c r="F3847" s="21" t="e">
        <f>IF(D3847="", "",COUNTIF('Approved Products List'!C$5:C$2890,D3847))</f>
        <v>#REF!</v>
      </c>
    </row>
    <row r="3848" spans="2:6" x14ac:dyDescent="0.25">
      <c r="B3848" s="20">
        <f>(COUNTIF('Approved Products List'!C$5:C2204,'Approved Products List'!C2204)=1)*1</f>
        <v>0</v>
      </c>
      <c r="C3848" s="19"/>
      <c r="D3848" s="19" t="e">
        <f t="array" ref="D3848">IF(ROWS(D$6:D3848)&lt;=C$5,INDEX('Approved Products List'!$C$5:$C$2890,SMALL(IF($B$6:$B$4551=1,ROW($B$6:$B$4551)-ROW(B$6)+1),ROWS(D$6:D3848))),"")</f>
        <v>#REF!</v>
      </c>
      <c r="E3848" s="19" t="e">
        <f>IF(D3848="", "",MATCH(D3848,'Approved Products List'!C$5:C$2890,0))</f>
        <v>#REF!</v>
      </c>
      <c r="F3848" s="21" t="e">
        <f>IF(D3848="", "",COUNTIF('Approved Products List'!C$5:C$2890,D3848))</f>
        <v>#REF!</v>
      </c>
    </row>
    <row r="3849" spans="2:6" x14ac:dyDescent="0.25">
      <c r="B3849" s="20">
        <f>(COUNTIF('Approved Products List'!C$5:C2205,'Approved Products List'!C2205)=1)*1</f>
        <v>0</v>
      </c>
      <c r="C3849" s="19"/>
      <c r="D3849" s="19" t="e">
        <f t="array" ref="D3849">IF(ROWS(D$6:D3849)&lt;=C$5,INDEX('Approved Products List'!$C$5:$C$2890,SMALL(IF($B$6:$B$4551=1,ROW($B$6:$B$4551)-ROW(B$6)+1),ROWS(D$6:D3849))),"")</f>
        <v>#REF!</v>
      </c>
      <c r="E3849" s="19" t="e">
        <f>IF(D3849="", "",MATCH(D3849,'Approved Products List'!C$5:C$2890,0))</f>
        <v>#REF!</v>
      </c>
      <c r="F3849" s="21" t="e">
        <f>IF(D3849="", "",COUNTIF('Approved Products List'!C$5:C$2890,D3849))</f>
        <v>#REF!</v>
      </c>
    </row>
    <row r="3850" spans="2:6" x14ac:dyDescent="0.25">
      <c r="B3850" s="20">
        <f>(COUNTIF('Approved Products List'!C$5:C2206,'Approved Products List'!C2206)=1)*1</f>
        <v>0</v>
      </c>
      <c r="C3850" s="19"/>
      <c r="D3850" s="19" t="e">
        <f t="array" ref="D3850">IF(ROWS(D$6:D3850)&lt;=C$5,INDEX('Approved Products List'!$C$5:$C$2890,SMALL(IF($B$6:$B$4551=1,ROW($B$6:$B$4551)-ROW(B$6)+1),ROWS(D$6:D3850))),"")</f>
        <v>#REF!</v>
      </c>
      <c r="E3850" s="19" t="e">
        <f>IF(D3850="", "",MATCH(D3850,'Approved Products List'!C$5:C$2890,0))</f>
        <v>#REF!</v>
      </c>
      <c r="F3850" s="21" t="e">
        <f>IF(D3850="", "",COUNTIF('Approved Products List'!C$5:C$2890,D3850))</f>
        <v>#REF!</v>
      </c>
    </row>
    <row r="3851" spans="2:6" x14ac:dyDescent="0.25">
      <c r="B3851" s="20">
        <f>(COUNTIF('Approved Products List'!C$5:C2207,'Approved Products List'!C2207)=1)*1</f>
        <v>0</v>
      </c>
      <c r="C3851" s="19"/>
      <c r="D3851" s="19" t="e">
        <f t="array" ref="D3851">IF(ROWS(D$6:D3851)&lt;=C$5,INDEX('Approved Products List'!$C$5:$C$2890,SMALL(IF($B$6:$B$4551=1,ROW($B$6:$B$4551)-ROW(B$6)+1),ROWS(D$6:D3851))),"")</f>
        <v>#REF!</v>
      </c>
      <c r="E3851" s="19" t="e">
        <f>IF(D3851="", "",MATCH(D3851,'Approved Products List'!C$5:C$2890,0))</f>
        <v>#REF!</v>
      </c>
      <c r="F3851" s="21" t="e">
        <f>IF(D3851="", "",COUNTIF('Approved Products List'!C$5:C$2890,D3851))</f>
        <v>#REF!</v>
      </c>
    </row>
    <row r="3852" spans="2:6" x14ac:dyDescent="0.25">
      <c r="B3852" s="20">
        <f>(COUNTIF('Approved Products List'!C$5:C2208,'Approved Products List'!C2208)=1)*1</f>
        <v>0</v>
      </c>
      <c r="C3852" s="19"/>
      <c r="D3852" s="19" t="e">
        <f t="array" ref="D3852">IF(ROWS(D$6:D3852)&lt;=C$5,INDEX('Approved Products List'!$C$5:$C$2890,SMALL(IF($B$6:$B$4551=1,ROW($B$6:$B$4551)-ROW(B$6)+1),ROWS(D$6:D3852))),"")</f>
        <v>#REF!</v>
      </c>
      <c r="E3852" s="19" t="e">
        <f>IF(D3852="", "",MATCH(D3852,'Approved Products List'!C$5:C$2890,0))</f>
        <v>#REF!</v>
      </c>
      <c r="F3852" s="21" t="e">
        <f>IF(D3852="", "",COUNTIF('Approved Products List'!C$5:C$2890,D3852))</f>
        <v>#REF!</v>
      </c>
    </row>
    <row r="3853" spans="2:6" x14ac:dyDescent="0.25">
      <c r="B3853" s="20">
        <f>(COUNTIF('Approved Products List'!C$5:C2209,'Approved Products List'!C2209)=1)*1</f>
        <v>0</v>
      </c>
      <c r="C3853" s="19"/>
      <c r="D3853" s="19" t="e">
        <f t="array" ref="D3853">IF(ROWS(D$6:D3853)&lt;=C$5,INDEX('Approved Products List'!$C$5:$C$2890,SMALL(IF($B$6:$B$4551=1,ROW($B$6:$B$4551)-ROW(B$6)+1),ROWS(D$6:D3853))),"")</f>
        <v>#REF!</v>
      </c>
      <c r="E3853" s="19" t="e">
        <f>IF(D3853="", "",MATCH(D3853,'Approved Products List'!C$5:C$2890,0))</f>
        <v>#REF!</v>
      </c>
      <c r="F3853" s="21" t="e">
        <f>IF(D3853="", "",COUNTIF('Approved Products List'!C$5:C$2890,D3853))</f>
        <v>#REF!</v>
      </c>
    </row>
    <row r="3854" spans="2:6" x14ac:dyDescent="0.25">
      <c r="B3854" s="20">
        <f>(COUNTIF('Approved Products List'!C$5:C2210,'Approved Products List'!C2210)=1)*1</f>
        <v>0</v>
      </c>
      <c r="C3854" s="19"/>
      <c r="D3854" s="19" t="e">
        <f t="array" ref="D3854">IF(ROWS(D$6:D3854)&lt;=C$5,INDEX('Approved Products List'!$C$5:$C$2890,SMALL(IF($B$6:$B$4551=1,ROW($B$6:$B$4551)-ROW(B$6)+1),ROWS(D$6:D3854))),"")</f>
        <v>#REF!</v>
      </c>
      <c r="E3854" s="19" t="e">
        <f>IF(D3854="", "",MATCH(D3854,'Approved Products List'!C$5:C$2890,0))</f>
        <v>#REF!</v>
      </c>
      <c r="F3854" s="21" t="e">
        <f>IF(D3854="", "",COUNTIF('Approved Products List'!C$5:C$2890,D3854))</f>
        <v>#REF!</v>
      </c>
    </row>
    <row r="3855" spans="2:6" x14ac:dyDescent="0.25">
      <c r="B3855" s="20">
        <f>(COUNTIF('Approved Products List'!C$5:C2211,'Approved Products List'!C2211)=1)*1</f>
        <v>0</v>
      </c>
      <c r="C3855" s="19"/>
      <c r="D3855" s="19" t="e">
        <f t="array" ref="D3855">IF(ROWS(D$6:D3855)&lt;=C$5,INDEX('Approved Products List'!$C$5:$C$2890,SMALL(IF($B$6:$B$4551=1,ROW($B$6:$B$4551)-ROW(B$6)+1),ROWS(D$6:D3855))),"")</f>
        <v>#REF!</v>
      </c>
      <c r="E3855" s="19" t="e">
        <f>IF(D3855="", "",MATCH(D3855,'Approved Products List'!C$5:C$2890,0))</f>
        <v>#REF!</v>
      </c>
      <c r="F3855" s="21" t="e">
        <f>IF(D3855="", "",COUNTIF('Approved Products List'!C$5:C$2890,D3855))</f>
        <v>#REF!</v>
      </c>
    </row>
    <row r="3856" spans="2:6" x14ac:dyDescent="0.25">
      <c r="B3856" s="20">
        <f>(COUNTIF('Approved Products List'!C$5:C2212,'Approved Products List'!C2212)=1)*1</f>
        <v>0</v>
      </c>
      <c r="C3856" s="19"/>
      <c r="D3856" s="19" t="e">
        <f t="array" ref="D3856">IF(ROWS(D$6:D3856)&lt;=C$5,INDEX('Approved Products List'!$C$5:$C$2890,SMALL(IF($B$6:$B$4551=1,ROW($B$6:$B$4551)-ROW(B$6)+1),ROWS(D$6:D3856))),"")</f>
        <v>#REF!</v>
      </c>
      <c r="E3856" s="19" t="e">
        <f>IF(D3856="", "",MATCH(D3856,'Approved Products List'!C$5:C$2890,0))</f>
        <v>#REF!</v>
      </c>
      <c r="F3856" s="21" t="e">
        <f>IF(D3856="", "",COUNTIF('Approved Products List'!C$5:C$2890,D3856))</f>
        <v>#REF!</v>
      </c>
    </row>
    <row r="3857" spans="2:6" x14ac:dyDescent="0.25">
      <c r="B3857" s="20">
        <f>(COUNTIF('Approved Products List'!C$5:C2213,'Approved Products List'!C2213)=1)*1</f>
        <v>0</v>
      </c>
      <c r="C3857" s="19"/>
      <c r="D3857" s="19" t="e">
        <f t="array" ref="D3857">IF(ROWS(D$6:D3857)&lt;=C$5,INDEX('Approved Products List'!$C$5:$C$2890,SMALL(IF($B$6:$B$4551=1,ROW($B$6:$B$4551)-ROW(B$6)+1),ROWS(D$6:D3857))),"")</f>
        <v>#REF!</v>
      </c>
      <c r="E3857" s="19" t="e">
        <f>IF(D3857="", "",MATCH(D3857,'Approved Products List'!C$5:C$2890,0))</f>
        <v>#REF!</v>
      </c>
      <c r="F3857" s="21" t="e">
        <f>IF(D3857="", "",COUNTIF('Approved Products List'!C$5:C$2890,D3857))</f>
        <v>#REF!</v>
      </c>
    </row>
    <row r="3858" spans="2:6" x14ac:dyDescent="0.25">
      <c r="B3858" s="20">
        <f>(COUNTIF('Approved Products List'!C$5:C2214,'Approved Products List'!C2214)=1)*1</f>
        <v>0</v>
      </c>
      <c r="C3858" s="19"/>
      <c r="D3858" s="19" t="e">
        <f t="array" ref="D3858">IF(ROWS(D$6:D3858)&lt;=C$5,INDEX('Approved Products List'!$C$5:$C$2890,SMALL(IF($B$6:$B$4551=1,ROW($B$6:$B$4551)-ROW(B$6)+1),ROWS(D$6:D3858))),"")</f>
        <v>#REF!</v>
      </c>
      <c r="E3858" s="19" t="e">
        <f>IF(D3858="", "",MATCH(D3858,'Approved Products List'!C$5:C$2890,0))</f>
        <v>#REF!</v>
      </c>
      <c r="F3858" s="21" t="e">
        <f>IF(D3858="", "",COUNTIF('Approved Products List'!C$5:C$2890,D3858))</f>
        <v>#REF!</v>
      </c>
    </row>
    <row r="3859" spans="2:6" x14ac:dyDescent="0.25">
      <c r="B3859" s="20">
        <f>(COUNTIF('Approved Products List'!C$5:C2215,'Approved Products List'!C2215)=1)*1</f>
        <v>0</v>
      </c>
      <c r="C3859" s="19"/>
      <c r="D3859" s="19" t="e">
        <f t="array" ref="D3859">IF(ROWS(D$6:D3859)&lt;=C$5,INDEX('Approved Products List'!$C$5:$C$2890,SMALL(IF($B$6:$B$4551=1,ROW($B$6:$B$4551)-ROW(B$6)+1),ROWS(D$6:D3859))),"")</f>
        <v>#REF!</v>
      </c>
      <c r="E3859" s="19" t="e">
        <f>IF(D3859="", "",MATCH(D3859,'Approved Products List'!C$5:C$2890,0))</f>
        <v>#REF!</v>
      </c>
      <c r="F3859" s="21" t="e">
        <f>IF(D3859="", "",COUNTIF('Approved Products List'!C$5:C$2890,D3859))</f>
        <v>#REF!</v>
      </c>
    </row>
    <row r="3860" spans="2:6" x14ac:dyDescent="0.25">
      <c r="B3860" s="20">
        <f>(COUNTIF('Approved Products List'!C$5:C2216,'Approved Products List'!C2216)=1)*1</f>
        <v>0</v>
      </c>
      <c r="C3860" s="19"/>
      <c r="D3860" s="19" t="e">
        <f t="array" ref="D3860">IF(ROWS(D$6:D3860)&lt;=C$5,INDEX('Approved Products List'!$C$5:$C$2890,SMALL(IF($B$6:$B$4551=1,ROW($B$6:$B$4551)-ROW(B$6)+1),ROWS(D$6:D3860))),"")</f>
        <v>#REF!</v>
      </c>
      <c r="E3860" s="19" t="e">
        <f>IF(D3860="", "",MATCH(D3860,'Approved Products List'!C$5:C$2890,0))</f>
        <v>#REF!</v>
      </c>
      <c r="F3860" s="21" t="e">
        <f>IF(D3860="", "",COUNTIF('Approved Products List'!C$5:C$2890,D3860))</f>
        <v>#REF!</v>
      </c>
    </row>
    <row r="3861" spans="2:6" x14ac:dyDescent="0.25">
      <c r="B3861" s="20">
        <f>(COUNTIF('Approved Products List'!C$5:C2217,'Approved Products List'!C2217)=1)*1</f>
        <v>0</v>
      </c>
      <c r="C3861" s="19"/>
      <c r="D3861" s="19" t="e">
        <f t="array" ref="D3861">IF(ROWS(D$6:D3861)&lt;=C$5,INDEX('Approved Products List'!$C$5:$C$2890,SMALL(IF($B$6:$B$4551=1,ROW($B$6:$B$4551)-ROW(B$6)+1),ROWS(D$6:D3861))),"")</f>
        <v>#REF!</v>
      </c>
      <c r="E3861" s="19" t="e">
        <f>IF(D3861="", "",MATCH(D3861,'Approved Products List'!C$5:C$2890,0))</f>
        <v>#REF!</v>
      </c>
      <c r="F3861" s="21" t="e">
        <f>IF(D3861="", "",COUNTIF('Approved Products List'!C$5:C$2890,D3861))</f>
        <v>#REF!</v>
      </c>
    </row>
    <row r="3862" spans="2:6" x14ac:dyDescent="0.25">
      <c r="B3862" s="20">
        <f>(COUNTIF('Approved Products List'!C$5:C2218,'Approved Products List'!C2218)=1)*1</f>
        <v>0</v>
      </c>
      <c r="C3862" s="19"/>
      <c r="D3862" s="19" t="e">
        <f t="array" ref="D3862">IF(ROWS(D$6:D3862)&lt;=C$5,INDEX('Approved Products List'!$C$5:$C$2890,SMALL(IF($B$6:$B$4551=1,ROW($B$6:$B$4551)-ROW(B$6)+1),ROWS(D$6:D3862))),"")</f>
        <v>#REF!</v>
      </c>
      <c r="E3862" s="19" t="e">
        <f>IF(D3862="", "",MATCH(D3862,'Approved Products List'!C$5:C$2890,0))</f>
        <v>#REF!</v>
      </c>
      <c r="F3862" s="21" t="e">
        <f>IF(D3862="", "",COUNTIF('Approved Products List'!C$5:C$2890,D3862))</f>
        <v>#REF!</v>
      </c>
    </row>
    <row r="3863" spans="2:6" x14ac:dyDescent="0.25">
      <c r="B3863" s="20">
        <f>(COUNTIF('Approved Products List'!C$5:C2219,'Approved Products List'!C2219)=1)*1</f>
        <v>0</v>
      </c>
      <c r="C3863" s="19"/>
      <c r="D3863" s="19" t="e">
        <f t="array" ref="D3863">IF(ROWS(D$6:D3863)&lt;=C$5,INDEX('Approved Products List'!$C$5:$C$2890,SMALL(IF($B$6:$B$4551=1,ROW($B$6:$B$4551)-ROW(B$6)+1),ROWS(D$6:D3863))),"")</f>
        <v>#REF!</v>
      </c>
      <c r="E3863" s="19" t="e">
        <f>IF(D3863="", "",MATCH(D3863,'Approved Products List'!C$5:C$2890,0))</f>
        <v>#REF!</v>
      </c>
      <c r="F3863" s="21" t="e">
        <f>IF(D3863="", "",COUNTIF('Approved Products List'!C$5:C$2890,D3863))</f>
        <v>#REF!</v>
      </c>
    </row>
    <row r="3864" spans="2:6" x14ac:dyDescent="0.25">
      <c r="B3864" s="20">
        <f>(COUNTIF('Approved Products List'!C$5:C2220,'Approved Products List'!C2220)=1)*1</f>
        <v>0</v>
      </c>
      <c r="C3864" s="19"/>
      <c r="D3864" s="19" t="e">
        <f t="array" ref="D3864">IF(ROWS(D$6:D3864)&lt;=C$5,INDEX('Approved Products List'!$C$5:$C$2890,SMALL(IF($B$6:$B$4551=1,ROW($B$6:$B$4551)-ROW(B$6)+1),ROWS(D$6:D3864))),"")</f>
        <v>#REF!</v>
      </c>
      <c r="E3864" s="19" t="e">
        <f>IF(D3864="", "",MATCH(D3864,'Approved Products List'!C$5:C$2890,0))</f>
        <v>#REF!</v>
      </c>
      <c r="F3864" s="21" t="e">
        <f>IF(D3864="", "",COUNTIF('Approved Products List'!C$5:C$2890,D3864))</f>
        <v>#REF!</v>
      </c>
    </row>
    <row r="3865" spans="2:6" x14ac:dyDescent="0.25">
      <c r="B3865" s="20">
        <f>(COUNTIF('Approved Products List'!C$5:C2221,'Approved Products List'!C2221)=1)*1</f>
        <v>0</v>
      </c>
      <c r="C3865" s="19"/>
      <c r="D3865" s="19" t="e">
        <f t="array" ref="D3865">IF(ROWS(D$6:D3865)&lt;=C$5,INDEX('Approved Products List'!$C$5:$C$2890,SMALL(IF($B$6:$B$4551=1,ROW($B$6:$B$4551)-ROW(B$6)+1),ROWS(D$6:D3865))),"")</f>
        <v>#REF!</v>
      </c>
      <c r="E3865" s="19" t="e">
        <f>IF(D3865="", "",MATCH(D3865,'Approved Products List'!C$5:C$2890,0))</f>
        <v>#REF!</v>
      </c>
      <c r="F3865" s="21" t="e">
        <f>IF(D3865="", "",COUNTIF('Approved Products List'!C$5:C$2890,D3865))</f>
        <v>#REF!</v>
      </c>
    </row>
    <row r="3866" spans="2:6" x14ac:dyDescent="0.25">
      <c r="B3866" s="20">
        <f>(COUNTIF('Approved Products List'!C$5:C2222,'Approved Products List'!C2222)=1)*1</f>
        <v>0</v>
      </c>
      <c r="C3866" s="19"/>
      <c r="D3866" s="19" t="e">
        <f t="array" ref="D3866">IF(ROWS(D$6:D3866)&lt;=C$5,INDEX('Approved Products List'!$C$5:$C$2890,SMALL(IF($B$6:$B$4551=1,ROW($B$6:$B$4551)-ROW(B$6)+1),ROWS(D$6:D3866))),"")</f>
        <v>#REF!</v>
      </c>
      <c r="E3866" s="19" t="e">
        <f>IF(D3866="", "",MATCH(D3866,'Approved Products List'!C$5:C$2890,0))</f>
        <v>#REF!</v>
      </c>
      <c r="F3866" s="21" t="e">
        <f>IF(D3866="", "",COUNTIF('Approved Products List'!C$5:C$2890,D3866))</f>
        <v>#REF!</v>
      </c>
    </row>
    <row r="3867" spans="2:6" x14ac:dyDescent="0.25">
      <c r="B3867" s="20">
        <f>(COUNTIF('Approved Products List'!C$5:C2223,'Approved Products List'!C2223)=1)*1</f>
        <v>0</v>
      </c>
      <c r="C3867" s="19"/>
      <c r="D3867" s="19" t="e">
        <f t="array" ref="D3867">IF(ROWS(D$6:D3867)&lt;=C$5,INDEX('Approved Products List'!$C$5:$C$2890,SMALL(IF($B$6:$B$4551=1,ROW($B$6:$B$4551)-ROW(B$6)+1),ROWS(D$6:D3867))),"")</f>
        <v>#REF!</v>
      </c>
      <c r="E3867" s="19" t="e">
        <f>IF(D3867="", "",MATCH(D3867,'Approved Products List'!C$5:C$2890,0))</f>
        <v>#REF!</v>
      </c>
      <c r="F3867" s="21" t="e">
        <f>IF(D3867="", "",COUNTIF('Approved Products List'!C$5:C$2890,D3867))</f>
        <v>#REF!</v>
      </c>
    </row>
    <row r="3868" spans="2:6" x14ac:dyDescent="0.25">
      <c r="B3868" s="20">
        <f>(COUNTIF('Approved Products List'!C$5:C2224,'Approved Products List'!C2224)=1)*1</f>
        <v>0</v>
      </c>
      <c r="C3868" s="19"/>
      <c r="D3868" s="19" t="e">
        <f t="array" ref="D3868">IF(ROWS(D$6:D3868)&lt;=C$5,INDEX('Approved Products List'!$C$5:$C$2890,SMALL(IF($B$6:$B$4551=1,ROW($B$6:$B$4551)-ROW(B$6)+1),ROWS(D$6:D3868))),"")</f>
        <v>#REF!</v>
      </c>
      <c r="E3868" s="19" t="e">
        <f>IF(D3868="", "",MATCH(D3868,'Approved Products List'!C$5:C$2890,0))</f>
        <v>#REF!</v>
      </c>
      <c r="F3868" s="21" t="e">
        <f>IF(D3868="", "",COUNTIF('Approved Products List'!C$5:C$2890,D3868))</f>
        <v>#REF!</v>
      </c>
    </row>
    <row r="3869" spans="2:6" x14ac:dyDescent="0.25">
      <c r="B3869" s="20">
        <f>(COUNTIF('Approved Products List'!C$5:C2225,'Approved Products List'!C2225)=1)*1</f>
        <v>0</v>
      </c>
      <c r="C3869" s="19"/>
      <c r="D3869" s="19" t="e">
        <f t="array" ref="D3869">IF(ROWS(D$6:D3869)&lt;=C$5,INDEX('Approved Products List'!$C$5:$C$2890,SMALL(IF($B$6:$B$4551=1,ROW($B$6:$B$4551)-ROW(B$6)+1),ROWS(D$6:D3869))),"")</f>
        <v>#REF!</v>
      </c>
      <c r="E3869" s="19" t="e">
        <f>IF(D3869="", "",MATCH(D3869,'Approved Products List'!C$5:C$2890,0))</f>
        <v>#REF!</v>
      </c>
      <c r="F3869" s="21" t="e">
        <f>IF(D3869="", "",COUNTIF('Approved Products List'!C$5:C$2890,D3869))</f>
        <v>#REF!</v>
      </c>
    </row>
    <row r="3870" spans="2:6" x14ac:dyDescent="0.25">
      <c r="B3870" s="20">
        <f>(COUNTIF('Approved Products List'!C$5:C2226,'Approved Products List'!C2226)=1)*1</f>
        <v>0</v>
      </c>
      <c r="C3870" s="19"/>
      <c r="D3870" s="19" t="e">
        <f t="array" ref="D3870">IF(ROWS(D$6:D3870)&lt;=C$5,INDEX('Approved Products List'!$C$5:$C$2890,SMALL(IF($B$6:$B$4551=1,ROW($B$6:$B$4551)-ROW(B$6)+1),ROWS(D$6:D3870))),"")</f>
        <v>#REF!</v>
      </c>
      <c r="E3870" s="19" t="e">
        <f>IF(D3870="", "",MATCH(D3870,'Approved Products List'!C$5:C$2890,0))</f>
        <v>#REF!</v>
      </c>
      <c r="F3870" s="21" t="e">
        <f>IF(D3870="", "",COUNTIF('Approved Products List'!C$5:C$2890,D3870))</f>
        <v>#REF!</v>
      </c>
    </row>
    <row r="3871" spans="2:6" x14ac:dyDescent="0.25">
      <c r="B3871" s="20">
        <f>(COUNTIF('Approved Products List'!C$5:C2227,'Approved Products List'!C2227)=1)*1</f>
        <v>0</v>
      </c>
      <c r="C3871" s="19"/>
      <c r="D3871" s="19" t="e">
        <f t="array" ref="D3871">IF(ROWS(D$6:D3871)&lt;=C$5,INDEX('Approved Products List'!$C$5:$C$2890,SMALL(IF($B$6:$B$4551=1,ROW($B$6:$B$4551)-ROW(B$6)+1),ROWS(D$6:D3871))),"")</f>
        <v>#REF!</v>
      </c>
      <c r="E3871" s="19" t="e">
        <f>IF(D3871="", "",MATCH(D3871,'Approved Products List'!C$5:C$2890,0))</f>
        <v>#REF!</v>
      </c>
      <c r="F3871" s="21" t="e">
        <f>IF(D3871="", "",COUNTIF('Approved Products List'!C$5:C$2890,D3871))</f>
        <v>#REF!</v>
      </c>
    </row>
    <row r="3872" spans="2:6" x14ac:dyDescent="0.25">
      <c r="B3872" s="20">
        <f>(COUNTIF('Approved Products List'!C$5:C2228,'Approved Products List'!C2228)=1)*1</f>
        <v>0</v>
      </c>
      <c r="C3872" s="19"/>
      <c r="D3872" s="19" t="e">
        <f t="array" ref="D3872">IF(ROWS(D$6:D3872)&lt;=C$5,INDEX('Approved Products List'!$C$5:$C$2890,SMALL(IF($B$6:$B$4551=1,ROW($B$6:$B$4551)-ROW(B$6)+1),ROWS(D$6:D3872))),"")</f>
        <v>#REF!</v>
      </c>
      <c r="E3872" s="19" t="e">
        <f>IF(D3872="", "",MATCH(D3872,'Approved Products List'!C$5:C$2890,0))</f>
        <v>#REF!</v>
      </c>
      <c r="F3872" s="21" t="e">
        <f>IF(D3872="", "",COUNTIF('Approved Products List'!C$5:C$2890,D3872))</f>
        <v>#REF!</v>
      </c>
    </row>
    <row r="3873" spans="2:6" x14ac:dyDescent="0.25">
      <c r="B3873" s="20">
        <f>(COUNTIF('Approved Products List'!C$5:C2229,'Approved Products List'!C2229)=1)*1</f>
        <v>0</v>
      </c>
      <c r="C3873" s="19"/>
      <c r="D3873" s="19" t="e">
        <f t="array" ref="D3873">IF(ROWS(D$6:D3873)&lt;=C$5,INDEX('Approved Products List'!$C$5:$C$2890,SMALL(IF($B$6:$B$4551=1,ROW($B$6:$B$4551)-ROW(B$6)+1),ROWS(D$6:D3873))),"")</f>
        <v>#REF!</v>
      </c>
      <c r="E3873" s="19" t="e">
        <f>IF(D3873="", "",MATCH(D3873,'Approved Products List'!C$5:C$2890,0))</f>
        <v>#REF!</v>
      </c>
      <c r="F3873" s="21" t="e">
        <f>IF(D3873="", "",COUNTIF('Approved Products List'!C$5:C$2890,D3873))</f>
        <v>#REF!</v>
      </c>
    </row>
    <row r="3874" spans="2:6" x14ac:dyDescent="0.25">
      <c r="B3874" s="20">
        <f>(COUNTIF('Approved Products List'!C$5:C2230,'Approved Products List'!C2230)=1)*1</f>
        <v>0</v>
      </c>
      <c r="C3874" s="19"/>
      <c r="D3874" s="19" t="e">
        <f t="array" ref="D3874">IF(ROWS(D$6:D3874)&lt;=C$5,INDEX('Approved Products List'!$C$5:$C$2890,SMALL(IF($B$6:$B$4551=1,ROW($B$6:$B$4551)-ROW(B$6)+1),ROWS(D$6:D3874))),"")</f>
        <v>#REF!</v>
      </c>
      <c r="E3874" s="19" t="e">
        <f>IF(D3874="", "",MATCH(D3874,'Approved Products List'!C$5:C$2890,0))</f>
        <v>#REF!</v>
      </c>
      <c r="F3874" s="21" t="e">
        <f>IF(D3874="", "",COUNTIF('Approved Products List'!C$5:C$2890,D3874))</f>
        <v>#REF!</v>
      </c>
    </row>
    <row r="3875" spans="2:6" x14ac:dyDescent="0.25">
      <c r="B3875" s="20">
        <f>(COUNTIF('Approved Products List'!C$5:C2231,'Approved Products List'!C2231)=1)*1</f>
        <v>0</v>
      </c>
      <c r="C3875" s="19"/>
      <c r="D3875" s="19" t="e">
        <f t="array" ref="D3875">IF(ROWS(D$6:D3875)&lt;=C$5,INDEX('Approved Products List'!$C$5:$C$2890,SMALL(IF($B$6:$B$4551=1,ROW($B$6:$B$4551)-ROW(B$6)+1),ROWS(D$6:D3875))),"")</f>
        <v>#REF!</v>
      </c>
      <c r="E3875" s="19" t="e">
        <f>IF(D3875="", "",MATCH(D3875,'Approved Products List'!C$5:C$2890,0))</f>
        <v>#REF!</v>
      </c>
      <c r="F3875" s="21" t="e">
        <f>IF(D3875="", "",COUNTIF('Approved Products List'!C$5:C$2890,D3875))</f>
        <v>#REF!</v>
      </c>
    </row>
    <row r="3876" spans="2:6" x14ac:dyDescent="0.25">
      <c r="B3876" s="20">
        <f>(COUNTIF('Approved Products List'!C$5:C2232,'Approved Products List'!C2232)=1)*1</f>
        <v>0</v>
      </c>
      <c r="C3876" s="19"/>
      <c r="D3876" s="19" t="e">
        <f t="array" ref="D3876">IF(ROWS(D$6:D3876)&lt;=C$5,INDEX('Approved Products List'!$C$5:$C$2890,SMALL(IF($B$6:$B$4551=1,ROW($B$6:$B$4551)-ROW(B$6)+1),ROWS(D$6:D3876))),"")</f>
        <v>#REF!</v>
      </c>
      <c r="E3876" s="19" t="e">
        <f>IF(D3876="", "",MATCH(D3876,'Approved Products List'!C$5:C$2890,0))</f>
        <v>#REF!</v>
      </c>
      <c r="F3876" s="21" t="e">
        <f>IF(D3876="", "",COUNTIF('Approved Products List'!C$5:C$2890,D3876))</f>
        <v>#REF!</v>
      </c>
    </row>
    <row r="3877" spans="2:6" x14ac:dyDescent="0.25">
      <c r="B3877" s="20">
        <f>(COUNTIF('Approved Products List'!C$5:C2233,'Approved Products List'!C2233)=1)*1</f>
        <v>0</v>
      </c>
      <c r="C3877" s="19"/>
      <c r="D3877" s="19" t="e">
        <f t="array" ref="D3877">IF(ROWS(D$6:D3877)&lt;=C$5,INDEX('Approved Products List'!$C$5:$C$2890,SMALL(IF($B$6:$B$4551=1,ROW($B$6:$B$4551)-ROW(B$6)+1),ROWS(D$6:D3877))),"")</f>
        <v>#REF!</v>
      </c>
      <c r="E3877" s="19" t="e">
        <f>IF(D3877="", "",MATCH(D3877,'Approved Products List'!C$5:C$2890,0))</f>
        <v>#REF!</v>
      </c>
      <c r="F3877" s="21" t="e">
        <f>IF(D3877="", "",COUNTIF('Approved Products List'!C$5:C$2890,D3877))</f>
        <v>#REF!</v>
      </c>
    </row>
    <row r="3878" spans="2:6" x14ac:dyDescent="0.25">
      <c r="B3878" s="20">
        <f>(COUNTIF('Approved Products List'!C$5:C2234,'Approved Products List'!C2234)=1)*1</f>
        <v>0</v>
      </c>
      <c r="C3878" s="19"/>
      <c r="D3878" s="19" t="e">
        <f t="array" ref="D3878">IF(ROWS(D$6:D3878)&lt;=C$5,INDEX('Approved Products List'!$C$5:$C$2890,SMALL(IF($B$6:$B$4551=1,ROW($B$6:$B$4551)-ROW(B$6)+1),ROWS(D$6:D3878))),"")</f>
        <v>#REF!</v>
      </c>
      <c r="E3878" s="19" t="e">
        <f>IF(D3878="", "",MATCH(D3878,'Approved Products List'!C$5:C$2890,0))</f>
        <v>#REF!</v>
      </c>
      <c r="F3878" s="21" t="e">
        <f>IF(D3878="", "",COUNTIF('Approved Products List'!C$5:C$2890,D3878))</f>
        <v>#REF!</v>
      </c>
    </row>
    <row r="3879" spans="2:6" x14ac:dyDescent="0.25">
      <c r="B3879" s="20">
        <f>(COUNTIF('Approved Products List'!C$5:C2235,'Approved Products List'!C2235)=1)*1</f>
        <v>0</v>
      </c>
      <c r="C3879" s="19"/>
      <c r="D3879" s="19" t="e">
        <f t="array" ref="D3879">IF(ROWS(D$6:D3879)&lt;=C$5,INDEX('Approved Products List'!$C$5:$C$2890,SMALL(IF($B$6:$B$4551=1,ROW($B$6:$B$4551)-ROW(B$6)+1),ROWS(D$6:D3879))),"")</f>
        <v>#REF!</v>
      </c>
      <c r="E3879" s="19" t="e">
        <f>IF(D3879="", "",MATCH(D3879,'Approved Products List'!C$5:C$2890,0))</f>
        <v>#REF!</v>
      </c>
      <c r="F3879" s="21" t="e">
        <f>IF(D3879="", "",COUNTIF('Approved Products List'!C$5:C$2890,D3879))</f>
        <v>#REF!</v>
      </c>
    </row>
    <row r="3880" spans="2:6" x14ac:dyDescent="0.25">
      <c r="B3880" s="20">
        <f>(COUNTIF('Approved Products List'!C$5:C2236,'Approved Products List'!C2236)=1)*1</f>
        <v>0</v>
      </c>
      <c r="C3880" s="19"/>
      <c r="D3880" s="19" t="e">
        <f t="array" ref="D3880">IF(ROWS(D$6:D3880)&lt;=C$5,INDEX('Approved Products List'!$C$5:$C$2890,SMALL(IF($B$6:$B$4551=1,ROW($B$6:$B$4551)-ROW(B$6)+1),ROWS(D$6:D3880))),"")</f>
        <v>#REF!</v>
      </c>
      <c r="E3880" s="19" t="e">
        <f>IF(D3880="", "",MATCH(D3880,'Approved Products List'!C$5:C$2890,0))</f>
        <v>#REF!</v>
      </c>
      <c r="F3880" s="21" t="e">
        <f>IF(D3880="", "",COUNTIF('Approved Products List'!C$5:C$2890,D3880))</f>
        <v>#REF!</v>
      </c>
    </row>
    <row r="3881" spans="2:6" x14ac:dyDescent="0.25">
      <c r="B3881" s="20">
        <f>(COUNTIF('Approved Products List'!C$5:C2237,'Approved Products List'!C2237)=1)*1</f>
        <v>0</v>
      </c>
      <c r="C3881" s="19"/>
      <c r="D3881" s="19" t="e">
        <f t="array" ref="D3881">IF(ROWS(D$6:D3881)&lt;=C$5,INDEX('Approved Products List'!$C$5:$C$2890,SMALL(IF($B$6:$B$4551=1,ROW($B$6:$B$4551)-ROW(B$6)+1),ROWS(D$6:D3881))),"")</f>
        <v>#REF!</v>
      </c>
      <c r="E3881" s="19" t="e">
        <f>IF(D3881="", "",MATCH(D3881,'Approved Products List'!C$5:C$2890,0))</f>
        <v>#REF!</v>
      </c>
      <c r="F3881" s="21" t="e">
        <f>IF(D3881="", "",COUNTIF('Approved Products List'!C$5:C$2890,D3881))</f>
        <v>#REF!</v>
      </c>
    </row>
    <row r="3882" spans="2:6" x14ac:dyDescent="0.25">
      <c r="B3882" s="20">
        <f>(COUNTIF('Approved Products List'!C$5:C2238,'Approved Products List'!C2238)=1)*1</f>
        <v>0</v>
      </c>
      <c r="C3882" s="19"/>
      <c r="D3882" s="19" t="e">
        <f t="array" ref="D3882">IF(ROWS(D$6:D3882)&lt;=C$5,INDEX('Approved Products List'!$C$5:$C$2890,SMALL(IF($B$6:$B$4551=1,ROW($B$6:$B$4551)-ROW(B$6)+1),ROWS(D$6:D3882))),"")</f>
        <v>#REF!</v>
      </c>
      <c r="E3882" s="19" t="e">
        <f>IF(D3882="", "",MATCH(D3882,'Approved Products List'!C$5:C$2890,0))</f>
        <v>#REF!</v>
      </c>
      <c r="F3882" s="21" t="e">
        <f>IF(D3882="", "",COUNTIF('Approved Products List'!C$5:C$2890,D3882))</f>
        <v>#REF!</v>
      </c>
    </row>
    <row r="3883" spans="2:6" x14ac:dyDescent="0.25">
      <c r="B3883" s="20">
        <f>(COUNTIF('Approved Products List'!C$5:C2239,'Approved Products List'!C2239)=1)*1</f>
        <v>0</v>
      </c>
      <c r="C3883" s="19"/>
      <c r="D3883" s="19" t="e">
        <f t="array" ref="D3883">IF(ROWS(D$6:D3883)&lt;=C$5,INDEX('Approved Products List'!$C$5:$C$2890,SMALL(IF($B$6:$B$4551=1,ROW($B$6:$B$4551)-ROW(B$6)+1),ROWS(D$6:D3883))),"")</f>
        <v>#REF!</v>
      </c>
      <c r="E3883" s="19" t="e">
        <f>IF(D3883="", "",MATCH(D3883,'Approved Products List'!C$5:C$2890,0))</f>
        <v>#REF!</v>
      </c>
      <c r="F3883" s="21" t="e">
        <f>IF(D3883="", "",COUNTIF('Approved Products List'!C$5:C$2890,D3883))</f>
        <v>#REF!</v>
      </c>
    </row>
    <row r="3884" spans="2:6" x14ac:dyDescent="0.25">
      <c r="B3884" s="20">
        <f>(COUNTIF('Approved Products List'!C$5:C2240,'Approved Products List'!C2240)=1)*1</f>
        <v>0</v>
      </c>
      <c r="C3884" s="19"/>
      <c r="D3884" s="19" t="e">
        <f t="array" ref="D3884">IF(ROWS(D$6:D3884)&lt;=C$5,INDEX('Approved Products List'!$C$5:$C$2890,SMALL(IF($B$6:$B$4551=1,ROW($B$6:$B$4551)-ROW(B$6)+1),ROWS(D$6:D3884))),"")</f>
        <v>#REF!</v>
      </c>
      <c r="E3884" s="19" t="e">
        <f>IF(D3884="", "",MATCH(D3884,'Approved Products List'!C$5:C$2890,0))</f>
        <v>#REF!</v>
      </c>
      <c r="F3884" s="21" t="e">
        <f>IF(D3884="", "",COUNTIF('Approved Products List'!C$5:C$2890,D3884))</f>
        <v>#REF!</v>
      </c>
    </row>
    <row r="3885" spans="2:6" x14ac:dyDescent="0.25">
      <c r="B3885" s="20">
        <f>(COUNTIF('Approved Products List'!C$5:C2241,'Approved Products List'!C2241)=1)*1</f>
        <v>0</v>
      </c>
      <c r="C3885" s="19"/>
      <c r="D3885" s="19" t="e">
        <f t="array" ref="D3885">IF(ROWS(D$6:D3885)&lt;=C$5,INDEX('Approved Products List'!$C$5:$C$2890,SMALL(IF($B$6:$B$4551=1,ROW($B$6:$B$4551)-ROW(B$6)+1),ROWS(D$6:D3885))),"")</f>
        <v>#REF!</v>
      </c>
      <c r="E3885" s="19" t="e">
        <f>IF(D3885="", "",MATCH(D3885,'Approved Products List'!C$5:C$2890,0))</f>
        <v>#REF!</v>
      </c>
      <c r="F3885" s="21" t="e">
        <f>IF(D3885="", "",COUNTIF('Approved Products List'!C$5:C$2890,D3885))</f>
        <v>#REF!</v>
      </c>
    </row>
    <row r="3886" spans="2:6" x14ac:dyDescent="0.25">
      <c r="B3886" s="20">
        <f>(COUNTIF('Approved Products List'!C$5:C2242,'Approved Products List'!C2242)=1)*1</f>
        <v>0</v>
      </c>
      <c r="C3886" s="19"/>
      <c r="D3886" s="19" t="e">
        <f t="array" ref="D3886">IF(ROWS(D$6:D3886)&lt;=C$5,INDEX('Approved Products List'!$C$5:$C$2890,SMALL(IF($B$6:$B$4551=1,ROW($B$6:$B$4551)-ROW(B$6)+1),ROWS(D$6:D3886))),"")</f>
        <v>#REF!</v>
      </c>
      <c r="E3886" s="19" t="e">
        <f>IF(D3886="", "",MATCH(D3886,'Approved Products List'!C$5:C$2890,0))</f>
        <v>#REF!</v>
      </c>
      <c r="F3886" s="21" t="e">
        <f>IF(D3886="", "",COUNTIF('Approved Products List'!C$5:C$2890,D3886))</f>
        <v>#REF!</v>
      </c>
    </row>
    <row r="3887" spans="2:6" x14ac:dyDescent="0.25">
      <c r="B3887" s="20">
        <f>(COUNTIF('Approved Products List'!C$5:C2243,'Approved Products List'!C2243)=1)*1</f>
        <v>0</v>
      </c>
      <c r="C3887" s="19"/>
      <c r="D3887" s="19" t="e">
        <f t="array" ref="D3887">IF(ROWS(D$6:D3887)&lt;=C$5,INDEX('Approved Products List'!$C$5:$C$2890,SMALL(IF($B$6:$B$4551=1,ROW($B$6:$B$4551)-ROW(B$6)+1),ROWS(D$6:D3887))),"")</f>
        <v>#REF!</v>
      </c>
      <c r="E3887" s="19" t="e">
        <f>IF(D3887="", "",MATCH(D3887,'Approved Products List'!C$5:C$2890,0))</f>
        <v>#REF!</v>
      </c>
      <c r="F3887" s="21" t="e">
        <f>IF(D3887="", "",COUNTIF('Approved Products List'!C$5:C$2890,D3887))</f>
        <v>#REF!</v>
      </c>
    </row>
    <row r="3888" spans="2:6" x14ac:dyDescent="0.25">
      <c r="B3888" s="20">
        <f>(COUNTIF('Approved Products List'!C$5:C2244,'Approved Products List'!C2244)=1)*1</f>
        <v>0</v>
      </c>
      <c r="C3888" s="19"/>
      <c r="D3888" s="19" t="e">
        <f t="array" ref="D3888">IF(ROWS(D$6:D3888)&lt;=C$5,INDEX('Approved Products List'!$C$5:$C$2890,SMALL(IF($B$6:$B$4551=1,ROW($B$6:$B$4551)-ROW(B$6)+1),ROWS(D$6:D3888))),"")</f>
        <v>#REF!</v>
      </c>
      <c r="E3888" s="19" t="e">
        <f>IF(D3888="", "",MATCH(D3888,'Approved Products List'!C$5:C$2890,0))</f>
        <v>#REF!</v>
      </c>
      <c r="F3888" s="21" t="e">
        <f>IF(D3888="", "",COUNTIF('Approved Products List'!C$5:C$2890,D3888))</f>
        <v>#REF!</v>
      </c>
    </row>
    <row r="3889" spans="2:6" x14ac:dyDescent="0.25">
      <c r="B3889" s="20">
        <f>(COUNTIF('Approved Products List'!C$5:C2245,'Approved Products List'!C2245)=1)*1</f>
        <v>0</v>
      </c>
      <c r="C3889" s="19"/>
      <c r="D3889" s="19" t="e">
        <f t="array" ref="D3889">IF(ROWS(D$6:D3889)&lt;=C$5,INDEX('Approved Products List'!$C$5:$C$2890,SMALL(IF($B$6:$B$4551=1,ROW($B$6:$B$4551)-ROW(B$6)+1),ROWS(D$6:D3889))),"")</f>
        <v>#REF!</v>
      </c>
      <c r="E3889" s="19" t="e">
        <f>IF(D3889="", "",MATCH(D3889,'Approved Products List'!C$5:C$2890,0))</f>
        <v>#REF!</v>
      </c>
      <c r="F3889" s="21" t="e">
        <f>IF(D3889="", "",COUNTIF('Approved Products List'!C$5:C$2890,D3889))</f>
        <v>#REF!</v>
      </c>
    </row>
    <row r="3890" spans="2:6" x14ac:dyDescent="0.25">
      <c r="B3890" s="20">
        <f>(COUNTIF('Approved Products List'!C$5:C2246,'Approved Products List'!C2246)=1)*1</f>
        <v>0</v>
      </c>
      <c r="C3890" s="19"/>
      <c r="D3890" s="19" t="e">
        <f t="array" ref="D3890">IF(ROWS(D$6:D3890)&lt;=C$5,INDEX('Approved Products List'!$C$5:$C$2890,SMALL(IF($B$6:$B$4551=1,ROW($B$6:$B$4551)-ROW(B$6)+1),ROWS(D$6:D3890))),"")</f>
        <v>#REF!</v>
      </c>
      <c r="E3890" s="19" t="e">
        <f>IF(D3890="", "",MATCH(D3890,'Approved Products List'!C$5:C$2890,0))</f>
        <v>#REF!</v>
      </c>
      <c r="F3890" s="21" t="e">
        <f>IF(D3890="", "",COUNTIF('Approved Products List'!C$5:C$2890,D3890))</f>
        <v>#REF!</v>
      </c>
    </row>
    <row r="3891" spans="2:6" x14ac:dyDescent="0.25">
      <c r="B3891" s="20">
        <f>(COUNTIF('Approved Products List'!C$5:C2247,'Approved Products List'!C2247)=1)*1</f>
        <v>0</v>
      </c>
      <c r="C3891" s="19"/>
      <c r="D3891" s="19" t="e">
        <f t="array" ref="D3891">IF(ROWS(D$6:D3891)&lt;=C$5,INDEX('Approved Products List'!$C$5:$C$2890,SMALL(IF($B$6:$B$4551=1,ROW($B$6:$B$4551)-ROW(B$6)+1),ROWS(D$6:D3891))),"")</f>
        <v>#REF!</v>
      </c>
      <c r="E3891" s="19" t="e">
        <f>IF(D3891="", "",MATCH(D3891,'Approved Products List'!C$5:C$2890,0))</f>
        <v>#REF!</v>
      </c>
      <c r="F3891" s="21" t="e">
        <f>IF(D3891="", "",COUNTIF('Approved Products List'!C$5:C$2890,D3891))</f>
        <v>#REF!</v>
      </c>
    </row>
    <row r="3892" spans="2:6" x14ac:dyDescent="0.25">
      <c r="B3892" s="20">
        <f>(COUNTIF('Approved Products List'!C$5:C2248,'Approved Products List'!C2248)=1)*1</f>
        <v>0</v>
      </c>
      <c r="C3892" s="19"/>
      <c r="D3892" s="19" t="e">
        <f t="array" ref="D3892">IF(ROWS(D$6:D3892)&lt;=C$5,INDEX('Approved Products List'!$C$5:$C$2890,SMALL(IF($B$6:$B$4551=1,ROW($B$6:$B$4551)-ROW(B$6)+1),ROWS(D$6:D3892))),"")</f>
        <v>#REF!</v>
      </c>
      <c r="E3892" s="19" t="e">
        <f>IF(D3892="", "",MATCH(D3892,'Approved Products List'!C$5:C$2890,0))</f>
        <v>#REF!</v>
      </c>
      <c r="F3892" s="21" t="e">
        <f>IF(D3892="", "",COUNTIF('Approved Products List'!C$5:C$2890,D3892))</f>
        <v>#REF!</v>
      </c>
    </row>
    <row r="3893" spans="2:6" x14ac:dyDescent="0.25">
      <c r="B3893" s="20">
        <f>(COUNTIF('Approved Products List'!C$5:C2249,'Approved Products List'!C2249)=1)*1</f>
        <v>0</v>
      </c>
      <c r="C3893" s="19"/>
      <c r="D3893" s="19" t="e">
        <f t="array" ref="D3893">IF(ROWS(D$6:D3893)&lt;=C$5,INDEX('Approved Products List'!$C$5:$C$2890,SMALL(IF($B$6:$B$4551=1,ROW($B$6:$B$4551)-ROW(B$6)+1),ROWS(D$6:D3893))),"")</f>
        <v>#REF!</v>
      </c>
      <c r="E3893" s="19" t="e">
        <f>IF(D3893="", "",MATCH(D3893,'Approved Products List'!C$5:C$2890,0))</f>
        <v>#REF!</v>
      </c>
      <c r="F3893" s="21" t="e">
        <f>IF(D3893="", "",COUNTIF('Approved Products List'!C$5:C$2890,D3893))</f>
        <v>#REF!</v>
      </c>
    </row>
    <row r="3894" spans="2:6" x14ac:dyDescent="0.25">
      <c r="B3894" s="20">
        <f>(COUNTIF('Approved Products List'!C$5:C2250,'Approved Products List'!C2250)=1)*1</f>
        <v>0</v>
      </c>
      <c r="C3894" s="19"/>
      <c r="D3894" s="19" t="e">
        <f t="array" ref="D3894">IF(ROWS(D$6:D3894)&lt;=C$5,INDEX('Approved Products List'!$C$5:$C$2890,SMALL(IF($B$6:$B$4551=1,ROW($B$6:$B$4551)-ROW(B$6)+1),ROWS(D$6:D3894))),"")</f>
        <v>#REF!</v>
      </c>
      <c r="E3894" s="19" t="e">
        <f>IF(D3894="", "",MATCH(D3894,'Approved Products List'!C$5:C$2890,0))</f>
        <v>#REF!</v>
      </c>
      <c r="F3894" s="21" t="e">
        <f>IF(D3894="", "",COUNTIF('Approved Products List'!C$5:C$2890,D3894))</f>
        <v>#REF!</v>
      </c>
    </row>
    <row r="3895" spans="2:6" x14ac:dyDescent="0.25">
      <c r="B3895" s="20">
        <f>(COUNTIF('Approved Products List'!C$5:C2251,'Approved Products List'!C2251)=1)*1</f>
        <v>0</v>
      </c>
      <c r="C3895" s="19"/>
      <c r="D3895" s="19" t="e">
        <f t="array" ref="D3895">IF(ROWS(D$6:D3895)&lt;=C$5,INDEX('Approved Products List'!$C$5:$C$2890,SMALL(IF($B$6:$B$4551=1,ROW($B$6:$B$4551)-ROW(B$6)+1),ROWS(D$6:D3895))),"")</f>
        <v>#REF!</v>
      </c>
      <c r="E3895" s="19" t="e">
        <f>IF(D3895="", "",MATCH(D3895,'Approved Products List'!C$5:C$2890,0))</f>
        <v>#REF!</v>
      </c>
      <c r="F3895" s="21" t="e">
        <f>IF(D3895="", "",COUNTIF('Approved Products List'!C$5:C$2890,D3895))</f>
        <v>#REF!</v>
      </c>
    </row>
    <row r="3896" spans="2:6" x14ac:dyDescent="0.25">
      <c r="B3896" s="20">
        <f>(COUNTIF('Approved Products List'!C$5:C2252,'Approved Products List'!C2252)=1)*1</f>
        <v>0</v>
      </c>
      <c r="C3896" s="19"/>
      <c r="D3896" s="19" t="e">
        <f t="array" ref="D3896">IF(ROWS(D$6:D3896)&lt;=C$5,INDEX('Approved Products List'!$C$5:$C$2890,SMALL(IF($B$6:$B$4551=1,ROW($B$6:$B$4551)-ROW(B$6)+1),ROWS(D$6:D3896))),"")</f>
        <v>#REF!</v>
      </c>
      <c r="E3896" s="19" t="e">
        <f>IF(D3896="", "",MATCH(D3896,'Approved Products List'!C$5:C$2890,0))</f>
        <v>#REF!</v>
      </c>
      <c r="F3896" s="21" t="e">
        <f>IF(D3896="", "",COUNTIF('Approved Products List'!C$5:C$2890,D3896))</f>
        <v>#REF!</v>
      </c>
    </row>
    <row r="3897" spans="2:6" x14ac:dyDescent="0.25">
      <c r="B3897" s="20">
        <f>(COUNTIF('Approved Products List'!C$5:C2253,'Approved Products List'!C2253)=1)*1</f>
        <v>0</v>
      </c>
      <c r="C3897" s="19"/>
      <c r="D3897" s="19" t="e">
        <f t="array" ref="D3897">IF(ROWS(D$6:D3897)&lt;=C$5,INDEX('Approved Products List'!$C$5:$C$2890,SMALL(IF($B$6:$B$4551=1,ROW($B$6:$B$4551)-ROW(B$6)+1),ROWS(D$6:D3897))),"")</f>
        <v>#REF!</v>
      </c>
      <c r="E3897" s="19" t="e">
        <f>IF(D3897="", "",MATCH(D3897,'Approved Products List'!C$5:C$2890,0))</f>
        <v>#REF!</v>
      </c>
      <c r="F3897" s="21" t="e">
        <f>IF(D3897="", "",COUNTIF('Approved Products List'!C$5:C$2890,D3897))</f>
        <v>#REF!</v>
      </c>
    </row>
    <row r="3898" spans="2:6" x14ac:dyDescent="0.25">
      <c r="B3898" s="20">
        <f>(COUNTIF('Approved Products List'!C$5:C2254,'Approved Products List'!C2254)=1)*1</f>
        <v>0</v>
      </c>
      <c r="C3898" s="19"/>
      <c r="D3898" s="19" t="e">
        <f t="array" ref="D3898">IF(ROWS(D$6:D3898)&lt;=C$5,INDEX('Approved Products List'!$C$5:$C$2890,SMALL(IF($B$6:$B$4551=1,ROW($B$6:$B$4551)-ROW(B$6)+1),ROWS(D$6:D3898))),"")</f>
        <v>#REF!</v>
      </c>
      <c r="E3898" s="19" t="e">
        <f>IF(D3898="", "",MATCH(D3898,'Approved Products List'!C$5:C$2890,0))</f>
        <v>#REF!</v>
      </c>
      <c r="F3898" s="21" t="e">
        <f>IF(D3898="", "",COUNTIF('Approved Products List'!C$5:C$2890,D3898))</f>
        <v>#REF!</v>
      </c>
    </row>
    <row r="3899" spans="2:6" x14ac:dyDescent="0.25">
      <c r="B3899" s="20">
        <f>(COUNTIF('Approved Products List'!C$5:C2255,'Approved Products List'!C2255)=1)*1</f>
        <v>0</v>
      </c>
      <c r="C3899" s="19"/>
      <c r="D3899" s="19" t="e">
        <f t="array" ref="D3899">IF(ROWS(D$6:D3899)&lt;=C$5,INDEX('Approved Products List'!$C$5:$C$2890,SMALL(IF($B$6:$B$4551=1,ROW($B$6:$B$4551)-ROW(B$6)+1),ROWS(D$6:D3899))),"")</f>
        <v>#REF!</v>
      </c>
      <c r="E3899" s="19" t="e">
        <f>IF(D3899="", "",MATCH(D3899,'Approved Products List'!C$5:C$2890,0))</f>
        <v>#REF!</v>
      </c>
      <c r="F3899" s="21" t="e">
        <f>IF(D3899="", "",COUNTIF('Approved Products List'!C$5:C$2890,D3899))</f>
        <v>#REF!</v>
      </c>
    </row>
    <row r="3900" spans="2:6" x14ac:dyDescent="0.25">
      <c r="B3900" s="20">
        <f>(COUNTIF('Approved Products List'!C$5:C2256,'Approved Products List'!C2256)=1)*1</f>
        <v>0</v>
      </c>
      <c r="C3900" s="19"/>
      <c r="D3900" s="19" t="e">
        <f t="array" ref="D3900">IF(ROWS(D$6:D3900)&lt;=C$5,INDEX('Approved Products List'!$C$5:$C$2890,SMALL(IF($B$6:$B$4551=1,ROW($B$6:$B$4551)-ROW(B$6)+1),ROWS(D$6:D3900))),"")</f>
        <v>#REF!</v>
      </c>
      <c r="E3900" s="19" t="e">
        <f>IF(D3900="", "",MATCH(D3900,'Approved Products List'!C$5:C$2890,0))</f>
        <v>#REF!</v>
      </c>
      <c r="F3900" s="21" t="e">
        <f>IF(D3900="", "",COUNTIF('Approved Products List'!C$5:C$2890,D3900))</f>
        <v>#REF!</v>
      </c>
    </row>
    <row r="3901" spans="2:6" x14ac:dyDescent="0.25">
      <c r="B3901" s="20">
        <f>(COUNTIF('Approved Products List'!C$5:C2257,'Approved Products List'!C2257)=1)*1</f>
        <v>0</v>
      </c>
      <c r="C3901" s="19"/>
      <c r="D3901" s="19" t="e">
        <f t="array" ref="D3901">IF(ROWS(D$6:D3901)&lt;=C$5,INDEX('Approved Products List'!$C$5:$C$2890,SMALL(IF($B$6:$B$4551=1,ROW($B$6:$B$4551)-ROW(B$6)+1),ROWS(D$6:D3901))),"")</f>
        <v>#REF!</v>
      </c>
      <c r="E3901" s="19" t="e">
        <f>IF(D3901="", "",MATCH(D3901,'Approved Products List'!C$5:C$2890,0))</f>
        <v>#REF!</v>
      </c>
      <c r="F3901" s="21" t="e">
        <f>IF(D3901="", "",COUNTIF('Approved Products List'!C$5:C$2890,D3901))</f>
        <v>#REF!</v>
      </c>
    </row>
    <row r="3902" spans="2:6" x14ac:dyDescent="0.25">
      <c r="B3902" s="20">
        <f>(COUNTIF('Approved Products List'!C$5:C2258,'Approved Products List'!C2258)=1)*1</f>
        <v>0</v>
      </c>
      <c r="C3902" s="19"/>
      <c r="D3902" s="19" t="e">
        <f t="array" ref="D3902">IF(ROWS(D$6:D3902)&lt;=C$5,INDEX('Approved Products List'!$C$5:$C$2890,SMALL(IF($B$6:$B$4551=1,ROW($B$6:$B$4551)-ROW(B$6)+1),ROWS(D$6:D3902))),"")</f>
        <v>#REF!</v>
      </c>
      <c r="E3902" s="19" t="e">
        <f>IF(D3902="", "",MATCH(D3902,'Approved Products List'!C$5:C$2890,0))</f>
        <v>#REF!</v>
      </c>
      <c r="F3902" s="21" t="e">
        <f>IF(D3902="", "",COUNTIF('Approved Products List'!C$5:C$2890,D3902))</f>
        <v>#REF!</v>
      </c>
    </row>
    <row r="3903" spans="2:6" x14ac:dyDescent="0.25">
      <c r="B3903" s="20">
        <f>(COUNTIF('Approved Products List'!C$5:C2259,'Approved Products List'!C2259)=1)*1</f>
        <v>0</v>
      </c>
      <c r="C3903" s="19"/>
      <c r="D3903" s="19" t="e">
        <f t="array" ref="D3903">IF(ROWS(D$6:D3903)&lt;=C$5,INDEX('Approved Products List'!$C$5:$C$2890,SMALL(IF($B$6:$B$4551=1,ROW($B$6:$B$4551)-ROW(B$6)+1),ROWS(D$6:D3903))),"")</f>
        <v>#REF!</v>
      </c>
      <c r="E3903" s="19" t="e">
        <f>IF(D3903="", "",MATCH(D3903,'Approved Products List'!C$5:C$2890,0))</f>
        <v>#REF!</v>
      </c>
      <c r="F3903" s="21" t="e">
        <f>IF(D3903="", "",COUNTIF('Approved Products List'!C$5:C$2890,D3903))</f>
        <v>#REF!</v>
      </c>
    </row>
    <row r="3904" spans="2:6" x14ac:dyDescent="0.25">
      <c r="B3904" s="20">
        <f>(COUNTIF('Approved Products List'!C$5:C2260,'Approved Products List'!C2260)=1)*1</f>
        <v>0</v>
      </c>
      <c r="C3904" s="19"/>
      <c r="D3904" s="19" t="e">
        <f t="array" ref="D3904">IF(ROWS(D$6:D3904)&lt;=C$5,INDEX('Approved Products List'!$C$5:$C$2890,SMALL(IF($B$6:$B$4551=1,ROW($B$6:$B$4551)-ROW(B$6)+1),ROWS(D$6:D3904))),"")</f>
        <v>#REF!</v>
      </c>
      <c r="E3904" s="19" t="e">
        <f>IF(D3904="", "",MATCH(D3904,'Approved Products List'!C$5:C$2890,0))</f>
        <v>#REF!</v>
      </c>
      <c r="F3904" s="21" t="e">
        <f>IF(D3904="", "",COUNTIF('Approved Products List'!C$5:C$2890,D3904))</f>
        <v>#REF!</v>
      </c>
    </row>
    <row r="3905" spans="2:6" x14ac:dyDescent="0.25">
      <c r="B3905" s="20">
        <f>(COUNTIF('Approved Products List'!C$5:C2261,'Approved Products List'!C2261)=1)*1</f>
        <v>0</v>
      </c>
      <c r="C3905" s="19"/>
      <c r="D3905" s="19" t="e">
        <f t="array" ref="D3905">IF(ROWS(D$6:D3905)&lt;=C$5,INDEX('Approved Products List'!$C$5:$C$2890,SMALL(IF($B$6:$B$4551=1,ROW($B$6:$B$4551)-ROW(B$6)+1),ROWS(D$6:D3905))),"")</f>
        <v>#REF!</v>
      </c>
      <c r="E3905" s="19" t="e">
        <f>IF(D3905="", "",MATCH(D3905,'Approved Products List'!C$5:C$2890,0))</f>
        <v>#REF!</v>
      </c>
      <c r="F3905" s="21" t="e">
        <f>IF(D3905="", "",COUNTIF('Approved Products List'!C$5:C$2890,D3905))</f>
        <v>#REF!</v>
      </c>
    </row>
    <row r="3906" spans="2:6" x14ac:dyDescent="0.25">
      <c r="B3906" s="20">
        <f>(COUNTIF('Approved Products List'!C$5:C2262,'Approved Products List'!C2262)=1)*1</f>
        <v>0</v>
      </c>
      <c r="C3906" s="19"/>
      <c r="D3906" s="19" t="e">
        <f t="array" ref="D3906">IF(ROWS(D$6:D3906)&lt;=C$5,INDEX('Approved Products List'!$C$5:$C$2890,SMALL(IF($B$6:$B$4551=1,ROW($B$6:$B$4551)-ROW(B$6)+1),ROWS(D$6:D3906))),"")</f>
        <v>#REF!</v>
      </c>
      <c r="E3906" s="19" t="e">
        <f>IF(D3906="", "",MATCH(D3906,'Approved Products List'!C$5:C$2890,0))</f>
        <v>#REF!</v>
      </c>
      <c r="F3906" s="21" t="e">
        <f>IF(D3906="", "",COUNTIF('Approved Products List'!C$5:C$2890,D3906))</f>
        <v>#REF!</v>
      </c>
    </row>
    <row r="3907" spans="2:6" x14ac:dyDescent="0.25">
      <c r="B3907" s="20">
        <f>(COUNTIF('Approved Products List'!C$5:C2263,'Approved Products List'!C2263)=1)*1</f>
        <v>0</v>
      </c>
      <c r="C3907" s="19"/>
      <c r="D3907" s="19" t="e">
        <f t="array" ref="D3907">IF(ROWS(D$6:D3907)&lt;=C$5,INDEX('Approved Products List'!$C$5:$C$2890,SMALL(IF($B$6:$B$4551=1,ROW($B$6:$B$4551)-ROW(B$6)+1),ROWS(D$6:D3907))),"")</f>
        <v>#REF!</v>
      </c>
      <c r="E3907" s="19" t="e">
        <f>IF(D3907="", "",MATCH(D3907,'Approved Products List'!C$5:C$2890,0))</f>
        <v>#REF!</v>
      </c>
      <c r="F3907" s="21" t="e">
        <f>IF(D3907="", "",COUNTIF('Approved Products List'!C$5:C$2890,D3907))</f>
        <v>#REF!</v>
      </c>
    </row>
    <row r="3908" spans="2:6" x14ac:dyDescent="0.25">
      <c r="B3908" s="20">
        <f>(COUNTIF('Approved Products List'!C$5:C2264,'Approved Products List'!C2264)=1)*1</f>
        <v>0</v>
      </c>
      <c r="C3908" s="19"/>
      <c r="D3908" s="19" t="e">
        <f t="array" ref="D3908">IF(ROWS(D$6:D3908)&lt;=C$5,INDEX('Approved Products List'!$C$5:$C$2890,SMALL(IF($B$6:$B$4551=1,ROW($B$6:$B$4551)-ROW(B$6)+1),ROWS(D$6:D3908))),"")</f>
        <v>#REF!</v>
      </c>
      <c r="E3908" s="19" t="e">
        <f>IF(D3908="", "",MATCH(D3908,'Approved Products List'!C$5:C$2890,0))</f>
        <v>#REF!</v>
      </c>
      <c r="F3908" s="21" t="e">
        <f>IF(D3908="", "",COUNTIF('Approved Products List'!C$5:C$2890,D3908))</f>
        <v>#REF!</v>
      </c>
    </row>
    <row r="3909" spans="2:6" x14ac:dyDescent="0.25">
      <c r="B3909" s="20">
        <f>(COUNTIF('Approved Products List'!C$5:C2265,'Approved Products List'!C2265)=1)*1</f>
        <v>0</v>
      </c>
      <c r="C3909" s="19"/>
      <c r="D3909" s="19" t="e">
        <f t="array" ref="D3909">IF(ROWS(D$6:D3909)&lt;=C$5,INDEX('Approved Products List'!$C$5:$C$2890,SMALL(IF($B$6:$B$4551=1,ROW($B$6:$B$4551)-ROW(B$6)+1),ROWS(D$6:D3909))),"")</f>
        <v>#REF!</v>
      </c>
      <c r="E3909" s="19" t="e">
        <f>IF(D3909="", "",MATCH(D3909,'Approved Products List'!C$5:C$2890,0))</f>
        <v>#REF!</v>
      </c>
      <c r="F3909" s="21" t="e">
        <f>IF(D3909="", "",COUNTIF('Approved Products List'!C$5:C$2890,D3909))</f>
        <v>#REF!</v>
      </c>
    </row>
    <row r="3910" spans="2:6" x14ac:dyDescent="0.25">
      <c r="B3910" s="20">
        <f>(COUNTIF('Approved Products List'!C$5:C2266,'Approved Products List'!C2266)=1)*1</f>
        <v>0</v>
      </c>
      <c r="C3910" s="19"/>
      <c r="D3910" s="19" t="e">
        <f t="array" ref="D3910">IF(ROWS(D$6:D3910)&lt;=C$5,INDEX('Approved Products List'!$C$5:$C$2890,SMALL(IF($B$6:$B$4551=1,ROW($B$6:$B$4551)-ROW(B$6)+1),ROWS(D$6:D3910))),"")</f>
        <v>#REF!</v>
      </c>
      <c r="E3910" s="19" t="e">
        <f>IF(D3910="", "",MATCH(D3910,'Approved Products List'!C$5:C$2890,0))</f>
        <v>#REF!</v>
      </c>
      <c r="F3910" s="21" t="e">
        <f>IF(D3910="", "",COUNTIF('Approved Products List'!C$5:C$2890,D3910))</f>
        <v>#REF!</v>
      </c>
    </row>
    <row r="3911" spans="2:6" x14ac:dyDescent="0.25">
      <c r="B3911" s="20">
        <f>(COUNTIF('Approved Products List'!C$5:C2267,'Approved Products List'!C2267)=1)*1</f>
        <v>0</v>
      </c>
      <c r="C3911" s="19"/>
      <c r="D3911" s="19" t="e">
        <f t="array" ref="D3911">IF(ROWS(D$6:D3911)&lt;=C$5,INDEX('Approved Products List'!$C$5:$C$2890,SMALL(IF($B$6:$B$4551=1,ROW($B$6:$B$4551)-ROW(B$6)+1),ROWS(D$6:D3911))),"")</f>
        <v>#REF!</v>
      </c>
      <c r="E3911" s="19" t="e">
        <f>IF(D3911="", "",MATCH(D3911,'Approved Products List'!C$5:C$2890,0))</f>
        <v>#REF!</v>
      </c>
      <c r="F3911" s="21" t="e">
        <f>IF(D3911="", "",COUNTIF('Approved Products List'!C$5:C$2890,D3911))</f>
        <v>#REF!</v>
      </c>
    </row>
    <row r="3912" spans="2:6" x14ac:dyDescent="0.25">
      <c r="B3912" s="20">
        <f>(COUNTIF('Approved Products List'!C$5:C2268,'Approved Products List'!C2268)=1)*1</f>
        <v>0</v>
      </c>
      <c r="C3912" s="19"/>
      <c r="D3912" s="19" t="e">
        <f t="array" ref="D3912">IF(ROWS(D$6:D3912)&lt;=C$5,INDEX('Approved Products List'!$C$5:$C$2890,SMALL(IF($B$6:$B$4551=1,ROW($B$6:$B$4551)-ROW(B$6)+1),ROWS(D$6:D3912))),"")</f>
        <v>#REF!</v>
      </c>
      <c r="E3912" s="19" t="e">
        <f>IF(D3912="", "",MATCH(D3912,'Approved Products List'!C$5:C$2890,0))</f>
        <v>#REF!</v>
      </c>
      <c r="F3912" s="21" t="e">
        <f>IF(D3912="", "",COUNTIF('Approved Products List'!C$5:C$2890,D3912))</f>
        <v>#REF!</v>
      </c>
    </row>
    <row r="3913" spans="2:6" x14ac:dyDescent="0.25">
      <c r="B3913" s="20">
        <f>(COUNTIF('Approved Products List'!C$5:C2269,'Approved Products List'!C2269)=1)*1</f>
        <v>0</v>
      </c>
      <c r="C3913" s="19"/>
      <c r="D3913" s="19" t="e">
        <f t="array" ref="D3913">IF(ROWS(D$6:D3913)&lt;=C$5,INDEX('Approved Products List'!$C$5:$C$2890,SMALL(IF($B$6:$B$4551=1,ROW($B$6:$B$4551)-ROW(B$6)+1),ROWS(D$6:D3913))),"")</f>
        <v>#REF!</v>
      </c>
      <c r="E3913" s="19" t="e">
        <f>IF(D3913="", "",MATCH(D3913,'Approved Products List'!C$5:C$2890,0))</f>
        <v>#REF!</v>
      </c>
      <c r="F3913" s="21" t="e">
        <f>IF(D3913="", "",COUNTIF('Approved Products List'!C$5:C$2890,D3913))</f>
        <v>#REF!</v>
      </c>
    </row>
    <row r="3914" spans="2:6" x14ac:dyDescent="0.25">
      <c r="B3914" s="20">
        <f>(COUNTIF('Approved Products List'!C$5:C2270,'Approved Products List'!C2270)=1)*1</f>
        <v>0</v>
      </c>
      <c r="C3914" s="19"/>
      <c r="D3914" s="19" t="e">
        <f t="array" ref="D3914">IF(ROWS(D$6:D3914)&lt;=C$5,INDEX('Approved Products List'!$C$5:$C$2890,SMALL(IF($B$6:$B$4551=1,ROW($B$6:$B$4551)-ROW(B$6)+1),ROWS(D$6:D3914))),"")</f>
        <v>#REF!</v>
      </c>
      <c r="E3914" s="19" t="e">
        <f>IF(D3914="", "",MATCH(D3914,'Approved Products List'!C$5:C$2890,0))</f>
        <v>#REF!</v>
      </c>
      <c r="F3914" s="21" t="e">
        <f>IF(D3914="", "",COUNTIF('Approved Products List'!C$5:C$2890,D3914))</f>
        <v>#REF!</v>
      </c>
    </row>
    <row r="3915" spans="2:6" x14ac:dyDescent="0.25">
      <c r="B3915" s="20">
        <f>(COUNTIF('Approved Products List'!C$5:C2271,'Approved Products List'!C2271)=1)*1</f>
        <v>0</v>
      </c>
      <c r="C3915" s="19"/>
      <c r="D3915" s="19" t="e">
        <f t="array" ref="D3915">IF(ROWS(D$6:D3915)&lt;=C$5,INDEX('Approved Products List'!$C$5:$C$2890,SMALL(IF($B$6:$B$4551=1,ROW($B$6:$B$4551)-ROW(B$6)+1),ROWS(D$6:D3915))),"")</f>
        <v>#REF!</v>
      </c>
      <c r="E3915" s="19" t="e">
        <f>IF(D3915="", "",MATCH(D3915,'Approved Products List'!C$5:C$2890,0))</f>
        <v>#REF!</v>
      </c>
      <c r="F3915" s="21" t="e">
        <f>IF(D3915="", "",COUNTIF('Approved Products List'!C$5:C$2890,D3915))</f>
        <v>#REF!</v>
      </c>
    </row>
    <row r="3916" spans="2:6" x14ac:dyDescent="0.25">
      <c r="B3916" s="20">
        <f>(COUNTIF('Approved Products List'!C$5:C2272,'Approved Products List'!C2272)=1)*1</f>
        <v>0</v>
      </c>
      <c r="C3916" s="19"/>
      <c r="D3916" s="19" t="e">
        <f t="array" ref="D3916">IF(ROWS(D$6:D3916)&lt;=C$5,INDEX('Approved Products List'!$C$5:$C$2890,SMALL(IF($B$6:$B$4551=1,ROW($B$6:$B$4551)-ROW(B$6)+1),ROWS(D$6:D3916))),"")</f>
        <v>#REF!</v>
      </c>
      <c r="E3916" s="19" t="e">
        <f>IF(D3916="", "",MATCH(D3916,'Approved Products List'!C$5:C$2890,0))</f>
        <v>#REF!</v>
      </c>
      <c r="F3916" s="21" t="e">
        <f>IF(D3916="", "",COUNTIF('Approved Products List'!C$5:C$2890,D3916))</f>
        <v>#REF!</v>
      </c>
    </row>
    <row r="3917" spans="2:6" x14ac:dyDescent="0.25">
      <c r="B3917" s="20">
        <f>(COUNTIF('Approved Products List'!C$5:C2273,'Approved Products List'!C2273)=1)*1</f>
        <v>0</v>
      </c>
      <c r="C3917" s="19"/>
      <c r="D3917" s="19" t="e">
        <f t="array" ref="D3917">IF(ROWS(D$6:D3917)&lt;=C$5,INDEX('Approved Products List'!$C$5:$C$2890,SMALL(IF($B$6:$B$4551=1,ROW($B$6:$B$4551)-ROW(B$6)+1),ROWS(D$6:D3917))),"")</f>
        <v>#REF!</v>
      </c>
      <c r="E3917" s="19" t="e">
        <f>IF(D3917="", "",MATCH(D3917,'Approved Products List'!C$5:C$2890,0))</f>
        <v>#REF!</v>
      </c>
      <c r="F3917" s="21" t="e">
        <f>IF(D3917="", "",COUNTIF('Approved Products List'!C$5:C$2890,D3917))</f>
        <v>#REF!</v>
      </c>
    </row>
    <row r="3918" spans="2:6" x14ac:dyDescent="0.25">
      <c r="B3918" s="20">
        <f>(COUNTIF('Approved Products List'!C$5:C2274,'Approved Products List'!C2274)=1)*1</f>
        <v>0</v>
      </c>
      <c r="C3918" s="19"/>
      <c r="D3918" s="19" t="e">
        <f t="array" ref="D3918">IF(ROWS(D$6:D3918)&lt;=C$5,INDEX('Approved Products List'!$C$5:$C$2890,SMALL(IF($B$6:$B$4551=1,ROW($B$6:$B$4551)-ROW(B$6)+1),ROWS(D$6:D3918))),"")</f>
        <v>#REF!</v>
      </c>
      <c r="E3918" s="19" t="e">
        <f>IF(D3918="", "",MATCH(D3918,'Approved Products List'!C$5:C$2890,0))</f>
        <v>#REF!</v>
      </c>
      <c r="F3918" s="21" t="e">
        <f>IF(D3918="", "",COUNTIF('Approved Products List'!C$5:C$2890,D3918))</f>
        <v>#REF!</v>
      </c>
    </row>
    <row r="3919" spans="2:6" x14ac:dyDescent="0.25">
      <c r="B3919" s="20">
        <f>(COUNTIF('Approved Products List'!C$5:C2275,'Approved Products List'!C2275)=1)*1</f>
        <v>0</v>
      </c>
      <c r="C3919" s="19"/>
      <c r="D3919" s="19" t="e">
        <f t="array" ref="D3919">IF(ROWS(D$6:D3919)&lt;=C$5,INDEX('Approved Products List'!$C$5:$C$2890,SMALL(IF($B$6:$B$4551=1,ROW($B$6:$B$4551)-ROW(B$6)+1),ROWS(D$6:D3919))),"")</f>
        <v>#REF!</v>
      </c>
      <c r="E3919" s="19" t="e">
        <f>IF(D3919="", "",MATCH(D3919,'Approved Products List'!C$5:C$2890,0))</f>
        <v>#REF!</v>
      </c>
      <c r="F3919" s="21" t="e">
        <f>IF(D3919="", "",COUNTIF('Approved Products List'!C$5:C$2890,D3919))</f>
        <v>#REF!</v>
      </c>
    </row>
    <row r="3920" spans="2:6" x14ac:dyDescent="0.25">
      <c r="B3920" s="20">
        <f>(COUNTIF('Approved Products List'!C$5:C2276,'Approved Products List'!C2276)=1)*1</f>
        <v>0</v>
      </c>
      <c r="C3920" s="19"/>
      <c r="D3920" s="19" t="e">
        <f t="array" ref="D3920">IF(ROWS(D$6:D3920)&lt;=C$5,INDEX('Approved Products List'!$C$5:$C$2890,SMALL(IF($B$6:$B$4551=1,ROW($B$6:$B$4551)-ROW(B$6)+1),ROWS(D$6:D3920))),"")</f>
        <v>#REF!</v>
      </c>
      <c r="E3920" s="19" t="e">
        <f>IF(D3920="", "",MATCH(D3920,'Approved Products List'!C$5:C$2890,0))</f>
        <v>#REF!</v>
      </c>
      <c r="F3920" s="21" t="e">
        <f>IF(D3920="", "",COUNTIF('Approved Products List'!C$5:C$2890,D3920))</f>
        <v>#REF!</v>
      </c>
    </row>
    <row r="3921" spans="2:6" x14ac:dyDescent="0.25">
      <c r="B3921" s="20">
        <f>(COUNTIF('Approved Products List'!C$5:C2277,'Approved Products List'!C2277)=1)*1</f>
        <v>0</v>
      </c>
      <c r="C3921" s="19"/>
      <c r="D3921" s="19" t="e">
        <f t="array" ref="D3921">IF(ROWS(D$6:D3921)&lt;=C$5,INDEX('Approved Products List'!$C$5:$C$2890,SMALL(IF($B$6:$B$4551=1,ROW($B$6:$B$4551)-ROW(B$6)+1),ROWS(D$6:D3921))),"")</f>
        <v>#REF!</v>
      </c>
      <c r="E3921" s="19" t="e">
        <f>IF(D3921="", "",MATCH(D3921,'Approved Products List'!C$5:C$2890,0))</f>
        <v>#REF!</v>
      </c>
      <c r="F3921" s="21" t="e">
        <f>IF(D3921="", "",COUNTIF('Approved Products List'!C$5:C$2890,D3921))</f>
        <v>#REF!</v>
      </c>
    </row>
    <row r="3922" spans="2:6" x14ac:dyDescent="0.25">
      <c r="B3922" s="20">
        <f>(COUNTIF('Approved Products List'!C$5:C2278,'Approved Products List'!C2278)=1)*1</f>
        <v>0</v>
      </c>
      <c r="C3922" s="19"/>
      <c r="D3922" s="19" t="e">
        <f t="array" ref="D3922">IF(ROWS(D$6:D3922)&lt;=C$5,INDEX('Approved Products List'!$C$5:$C$2890,SMALL(IF($B$6:$B$4551=1,ROW($B$6:$B$4551)-ROW(B$6)+1),ROWS(D$6:D3922))),"")</f>
        <v>#REF!</v>
      </c>
      <c r="E3922" s="19" t="e">
        <f>IF(D3922="", "",MATCH(D3922,'Approved Products List'!C$5:C$2890,0))</f>
        <v>#REF!</v>
      </c>
      <c r="F3922" s="21" t="e">
        <f>IF(D3922="", "",COUNTIF('Approved Products List'!C$5:C$2890,D3922))</f>
        <v>#REF!</v>
      </c>
    </row>
    <row r="3923" spans="2:6" x14ac:dyDescent="0.25">
      <c r="B3923" s="20">
        <f>(COUNTIF('Approved Products List'!C$5:C2279,'Approved Products List'!C2279)=1)*1</f>
        <v>0</v>
      </c>
      <c r="C3923" s="19"/>
      <c r="D3923" s="19" t="e">
        <f t="array" ref="D3923">IF(ROWS(D$6:D3923)&lt;=C$5,INDEX('Approved Products List'!$C$5:$C$2890,SMALL(IF($B$6:$B$4551=1,ROW($B$6:$B$4551)-ROW(B$6)+1),ROWS(D$6:D3923))),"")</f>
        <v>#REF!</v>
      </c>
      <c r="E3923" s="19" t="e">
        <f>IF(D3923="", "",MATCH(D3923,'Approved Products List'!C$5:C$2890,0))</f>
        <v>#REF!</v>
      </c>
      <c r="F3923" s="21" t="e">
        <f>IF(D3923="", "",COUNTIF('Approved Products List'!C$5:C$2890,D3923))</f>
        <v>#REF!</v>
      </c>
    </row>
    <row r="3924" spans="2:6" x14ac:dyDescent="0.25">
      <c r="B3924" s="20">
        <f>(COUNTIF('Approved Products List'!C$5:C2280,'Approved Products List'!C2280)=1)*1</f>
        <v>0</v>
      </c>
      <c r="C3924" s="19"/>
      <c r="D3924" s="19" t="e">
        <f t="array" ref="D3924">IF(ROWS(D$6:D3924)&lt;=C$5,INDEX('Approved Products List'!$C$5:$C$2890,SMALL(IF($B$6:$B$4551=1,ROW($B$6:$B$4551)-ROW(B$6)+1),ROWS(D$6:D3924))),"")</f>
        <v>#REF!</v>
      </c>
      <c r="E3924" s="19" t="e">
        <f>IF(D3924="", "",MATCH(D3924,'Approved Products List'!C$5:C$2890,0))</f>
        <v>#REF!</v>
      </c>
      <c r="F3924" s="21" t="e">
        <f>IF(D3924="", "",COUNTIF('Approved Products List'!C$5:C$2890,D3924))</f>
        <v>#REF!</v>
      </c>
    </row>
    <row r="3925" spans="2:6" x14ac:dyDescent="0.25">
      <c r="B3925" s="20">
        <f>(COUNTIF('Approved Products List'!C$5:C2281,'Approved Products List'!C2281)=1)*1</f>
        <v>0</v>
      </c>
      <c r="C3925" s="19"/>
      <c r="D3925" s="19" t="e">
        <f t="array" ref="D3925">IF(ROWS(D$6:D3925)&lt;=C$5,INDEX('Approved Products List'!$C$5:$C$2890,SMALL(IF($B$6:$B$4551=1,ROW($B$6:$B$4551)-ROW(B$6)+1),ROWS(D$6:D3925))),"")</f>
        <v>#REF!</v>
      </c>
      <c r="E3925" s="19" t="e">
        <f>IF(D3925="", "",MATCH(D3925,'Approved Products List'!C$5:C$2890,0))</f>
        <v>#REF!</v>
      </c>
      <c r="F3925" s="21" t="e">
        <f>IF(D3925="", "",COUNTIF('Approved Products List'!C$5:C$2890,D3925))</f>
        <v>#REF!</v>
      </c>
    </row>
    <row r="3926" spans="2:6" x14ac:dyDescent="0.25">
      <c r="B3926" s="20">
        <f>(COUNTIF('Approved Products List'!C$5:C2282,'Approved Products List'!C2282)=1)*1</f>
        <v>0</v>
      </c>
      <c r="C3926" s="19"/>
      <c r="D3926" s="19" t="e">
        <f t="array" ref="D3926">IF(ROWS(D$6:D3926)&lt;=C$5,INDEX('Approved Products List'!$C$5:$C$2890,SMALL(IF($B$6:$B$4551=1,ROW($B$6:$B$4551)-ROW(B$6)+1),ROWS(D$6:D3926))),"")</f>
        <v>#REF!</v>
      </c>
      <c r="E3926" s="19" t="e">
        <f>IF(D3926="", "",MATCH(D3926,'Approved Products List'!C$5:C$2890,0))</f>
        <v>#REF!</v>
      </c>
      <c r="F3926" s="21" t="e">
        <f>IF(D3926="", "",COUNTIF('Approved Products List'!C$5:C$2890,D3926))</f>
        <v>#REF!</v>
      </c>
    </row>
    <row r="3927" spans="2:6" x14ac:dyDescent="0.25">
      <c r="B3927" s="20">
        <f>(COUNTIF('Approved Products List'!C$5:C2283,'Approved Products List'!C2283)=1)*1</f>
        <v>0</v>
      </c>
      <c r="C3927" s="19"/>
      <c r="D3927" s="19" t="e">
        <f t="array" ref="D3927">IF(ROWS(D$6:D3927)&lt;=C$5,INDEX('Approved Products List'!$C$5:$C$2890,SMALL(IF($B$6:$B$4551=1,ROW($B$6:$B$4551)-ROW(B$6)+1),ROWS(D$6:D3927))),"")</f>
        <v>#REF!</v>
      </c>
      <c r="E3927" s="19" t="e">
        <f>IF(D3927="", "",MATCH(D3927,'Approved Products List'!C$5:C$2890,0))</f>
        <v>#REF!</v>
      </c>
      <c r="F3927" s="21" t="e">
        <f>IF(D3927="", "",COUNTIF('Approved Products List'!C$5:C$2890,D3927))</f>
        <v>#REF!</v>
      </c>
    </row>
    <row r="3928" spans="2:6" x14ac:dyDescent="0.25">
      <c r="B3928" s="20">
        <f>(COUNTIF('Approved Products List'!C$5:C2284,'Approved Products List'!C2284)=1)*1</f>
        <v>0</v>
      </c>
      <c r="C3928" s="19"/>
      <c r="D3928" s="19" t="e">
        <f t="array" ref="D3928">IF(ROWS(D$6:D3928)&lt;=C$5,INDEX('Approved Products List'!$C$5:$C$2890,SMALL(IF($B$6:$B$4551=1,ROW($B$6:$B$4551)-ROW(B$6)+1),ROWS(D$6:D3928))),"")</f>
        <v>#REF!</v>
      </c>
      <c r="E3928" s="19" t="e">
        <f>IF(D3928="", "",MATCH(D3928,'Approved Products List'!C$5:C$2890,0))</f>
        <v>#REF!</v>
      </c>
      <c r="F3928" s="21" t="e">
        <f>IF(D3928="", "",COUNTIF('Approved Products List'!C$5:C$2890,D3928))</f>
        <v>#REF!</v>
      </c>
    </row>
    <row r="3929" spans="2:6" x14ac:dyDescent="0.25">
      <c r="B3929" s="20">
        <f>(COUNTIF('Approved Products List'!C$5:C2285,'Approved Products List'!C2285)=1)*1</f>
        <v>0</v>
      </c>
      <c r="C3929" s="19"/>
      <c r="D3929" s="19" t="e">
        <f t="array" ref="D3929">IF(ROWS(D$6:D3929)&lt;=C$5,INDEX('Approved Products List'!$C$5:$C$2890,SMALL(IF($B$6:$B$4551=1,ROW($B$6:$B$4551)-ROW(B$6)+1),ROWS(D$6:D3929))),"")</f>
        <v>#REF!</v>
      </c>
      <c r="E3929" s="19" t="e">
        <f>IF(D3929="", "",MATCH(D3929,'Approved Products List'!C$5:C$2890,0))</f>
        <v>#REF!</v>
      </c>
      <c r="F3929" s="21" t="e">
        <f>IF(D3929="", "",COUNTIF('Approved Products List'!C$5:C$2890,D3929))</f>
        <v>#REF!</v>
      </c>
    </row>
    <row r="3930" spans="2:6" x14ac:dyDescent="0.25">
      <c r="B3930" s="20">
        <f>(COUNTIF('Approved Products List'!C$5:C2286,'Approved Products List'!C2286)=1)*1</f>
        <v>0</v>
      </c>
      <c r="C3930" s="19"/>
      <c r="D3930" s="19" t="e">
        <f t="array" ref="D3930">IF(ROWS(D$6:D3930)&lt;=C$5,INDEX('Approved Products List'!$C$5:$C$2890,SMALL(IF($B$6:$B$4551=1,ROW($B$6:$B$4551)-ROW(B$6)+1),ROWS(D$6:D3930))),"")</f>
        <v>#REF!</v>
      </c>
      <c r="E3930" s="19" t="e">
        <f>IF(D3930="", "",MATCH(D3930,'Approved Products List'!C$5:C$2890,0))</f>
        <v>#REF!</v>
      </c>
      <c r="F3930" s="21" t="e">
        <f>IF(D3930="", "",COUNTIF('Approved Products List'!C$5:C$2890,D3930))</f>
        <v>#REF!</v>
      </c>
    </row>
    <row r="3931" spans="2:6" x14ac:dyDescent="0.25">
      <c r="B3931" s="20">
        <f>(COUNTIF('Approved Products List'!C$5:C2287,'Approved Products List'!C2287)=1)*1</f>
        <v>0</v>
      </c>
      <c r="C3931" s="19"/>
      <c r="D3931" s="19" t="e">
        <f t="array" ref="D3931">IF(ROWS(D$6:D3931)&lt;=C$5,INDEX('Approved Products List'!$C$5:$C$2890,SMALL(IF($B$6:$B$4551=1,ROW($B$6:$B$4551)-ROW(B$6)+1),ROWS(D$6:D3931))),"")</f>
        <v>#REF!</v>
      </c>
      <c r="E3931" s="19" t="e">
        <f>IF(D3931="", "",MATCH(D3931,'Approved Products List'!C$5:C$2890,0))</f>
        <v>#REF!</v>
      </c>
      <c r="F3931" s="21" t="e">
        <f>IF(D3931="", "",COUNTIF('Approved Products List'!C$5:C$2890,D3931))</f>
        <v>#REF!</v>
      </c>
    </row>
    <row r="3932" spans="2:6" x14ac:dyDescent="0.25">
      <c r="B3932" s="20">
        <f>(COUNTIF('Approved Products List'!C$5:C2288,'Approved Products List'!C2288)=1)*1</f>
        <v>0</v>
      </c>
      <c r="C3932" s="19"/>
      <c r="D3932" s="19" t="e">
        <f t="array" ref="D3932">IF(ROWS(D$6:D3932)&lt;=C$5,INDEX('Approved Products List'!$C$5:$C$2890,SMALL(IF($B$6:$B$4551=1,ROW($B$6:$B$4551)-ROW(B$6)+1),ROWS(D$6:D3932))),"")</f>
        <v>#REF!</v>
      </c>
      <c r="E3932" s="19" t="e">
        <f>IF(D3932="", "",MATCH(D3932,'Approved Products List'!C$5:C$2890,0))</f>
        <v>#REF!</v>
      </c>
      <c r="F3932" s="21" t="e">
        <f>IF(D3932="", "",COUNTIF('Approved Products List'!C$5:C$2890,D3932))</f>
        <v>#REF!</v>
      </c>
    </row>
    <row r="3933" spans="2:6" x14ac:dyDescent="0.25">
      <c r="B3933" s="20">
        <f>(COUNTIF('Approved Products List'!C$5:C2289,'Approved Products List'!C2289)=1)*1</f>
        <v>0</v>
      </c>
      <c r="C3933" s="19"/>
      <c r="D3933" s="19" t="e">
        <f t="array" ref="D3933">IF(ROWS(D$6:D3933)&lt;=C$5,INDEX('Approved Products List'!$C$5:$C$2890,SMALL(IF($B$6:$B$4551=1,ROW($B$6:$B$4551)-ROW(B$6)+1),ROWS(D$6:D3933))),"")</f>
        <v>#REF!</v>
      </c>
      <c r="E3933" s="19" t="e">
        <f>IF(D3933="", "",MATCH(D3933,'Approved Products List'!C$5:C$2890,0))</f>
        <v>#REF!</v>
      </c>
      <c r="F3933" s="21" t="e">
        <f>IF(D3933="", "",COUNTIF('Approved Products List'!C$5:C$2890,D3933))</f>
        <v>#REF!</v>
      </c>
    </row>
    <row r="3934" spans="2:6" x14ac:dyDescent="0.25">
      <c r="B3934" s="20">
        <f>(COUNTIF('Approved Products List'!C$5:C2290,'Approved Products List'!C2290)=1)*1</f>
        <v>0</v>
      </c>
      <c r="C3934" s="19"/>
      <c r="D3934" s="19" t="e">
        <f t="array" ref="D3934">IF(ROWS(D$6:D3934)&lt;=C$5,INDEX('Approved Products List'!$C$5:$C$2890,SMALL(IF($B$6:$B$4551=1,ROW($B$6:$B$4551)-ROW(B$6)+1),ROWS(D$6:D3934))),"")</f>
        <v>#REF!</v>
      </c>
      <c r="E3934" s="19" t="e">
        <f>IF(D3934="", "",MATCH(D3934,'Approved Products List'!C$5:C$2890,0))</f>
        <v>#REF!</v>
      </c>
      <c r="F3934" s="21" t="e">
        <f>IF(D3934="", "",COUNTIF('Approved Products List'!C$5:C$2890,D3934))</f>
        <v>#REF!</v>
      </c>
    </row>
    <row r="3935" spans="2:6" x14ac:dyDescent="0.25">
      <c r="B3935" s="20">
        <f>(COUNTIF('Approved Products List'!C$5:C2291,'Approved Products List'!C2291)=1)*1</f>
        <v>0</v>
      </c>
      <c r="C3935" s="19"/>
      <c r="D3935" s="19" t="e">
        <f t="array" ref="D3935">IF(ROWS(D$6:D3935)&lt;=C$5,INDEX('Approved Products List'!$C$5:$C$2890,SMALL(IF($B$6:$B$4551=1,ROW($B$6:$B$4551)-ROW(B$6)+1),ROWS(D$6:D3935))),"")</f>
        <v>#REF!</v>
      </c>
      <c r="E3935" s="19" t="e">
        <f>IF(D3935="", "",MATCH(D3935,'Approved Products List'!C$5:C$2890,0))</f>
        <v>#REF!</v>
      </c>
      <c r="F3935" s="21" t="e">
        <f>IF(D3935="", "",COUNTIF('Approved Products List'!C$5:C$2890,D3935))</f>
        <v>#REF!</v>
      </c>
    </row>
    <row r="3936" spans="2:6" x14ac:dyDescent="0.25">
      <c r="B3936" s="20">
        <f>(COUNTIF('Approved Products List'!C$5:C2292,'Approved Products List'!C2292)=1)*1</f>
        <v>0</v>
      </c>
      <c r="C3936" s="19"/>
      <c r="D3936" s="19" t="e">
        <f t="array" ref="D3936">IF(ROWS(D$6:D3936)&lt;=C$5,INDEX('Approved Products List'!$C$5:$C$2890,SMALL(IF($B$6:$B$4551=1,ROW($B$6:$B$4551)-ROW(B$6)+1),ROWS(D$6:D3936))),"")</f>
        <v>#REF!</v>
      </c>
      <c r="E3936" s="19" t="e">
        <f>IF(D3936="", "",MATCH(D3936,'Approved Products List'!C$5:C$2890,0))</f>
        <v>#REF!</v>
      </c>
      <c r="F3936" s="21" t="e">
        <f>IF(D3936="", "",COUNTIF('Approved Products List'!C$5:C$2890,D3936))</f>
        <v>#REF!</v>
      </c>
    </row>
    <row r="3937" spans="2:6" x14ac:dyDescent="0.25">
      <c r="B3937" s="20">
        <f>(COUNTIF('Approved Products List'!C$5:C2293,'Approved Products List'!C2293)=1)*1</f>
        <v>0</v>
      </c>
      <c r="C3937" s="19"/>
      <c r="D3937" s="19" t="e">
        <f t="array" ref="D3937">IF(ROWS(D$6:D3937)&lt;=C$5,INDEX('Approved Products List'!$C$5:$C$2890,SMALL(IF($B$6:$B$4551=1,ROW($B$6:$B$4551)-ROW(B$6)+1),ROWS(D$6:D3937))),"")</f>
        <v>#REF!</v>
      </c>
      <c r="E3937" s="19" t="e">
        <f>IF(D3937="", "",MATCH(D3937,'Approved Products List'!C$5:C$2890,0))</f>
        <v>#REF!</v>
      </c>
      <c r="F3937" s="21" t="e">
        <f>IF(D3937="", "",COUNTIF('Approved Products List'!C$5:C$2890,D3937))</f>
        <v>#REF!</v>
      </c>
    </row>
    <row r="3938" spans="2:6" x14ac:dyDescent="0.25">
      <c r="B3938" s="20">
        <f>(COUNTIF('Approved Products List'!C$5:C2294,'Approved Products List'!C2294)=1)*1</f>
        <v>0</v>
      </c>
      <c r="C3938" s="19"/>
      <c r="D3938" s="19" t="e">
        <f t="array" ref="D3938">IF(ROWS(D$6:D3938)&lt;=C$5,INDEX('Approved Products List'!$C$5:$C$2890,SMALL(IF($B$6:$B$4551=1,ROW($B$6:$B$4551)-ROW(B$6)+1),ROWS(D$6:D3938))),"")</f>
        <v>#REF!</v>
      </c>
      <c r="E3938" s="19" t="e">
        <f>IF(D3938="", "",MATCH(D3938,'Approved Products List'!C$5:C$2890,0))</f>
        <v>#REF!</v>
      </c>
      <c r="F3938" s="21" t="e">
        <f>IF(D3938="", "",COUNTIF('Approved Products List'!C$5:C$2890,D3938))</f>
        <v>#REF!</v>
      </c>
    </row>
    <row r="3939" spans="2:6" x14ac:dyDescent="0.25">
      <c r="B3939" s="20">
        <f>(COUNTIF('Approved Products List'!C$5:C2295,'Approved Products List'!C2295)=1)*1</f>
        <v>0</v>
      </c>
      <c r="C3939" s="19"/>
      <c r="D3939" s="19" t="e">
        <f t="array" ref="D3939">IF(ROWS(D$6:D3939)&lt;=C$5,INDEX('Approved Products List'!$C$5:$C$2890,SMALL(IF($B$6:$B$4551=1,ROW($B$6:$B$4551)-ROW(B$6)+1),ROWS(D$6:D3939))),"")</f>
        <v>#REF!</v>
      </c>
      <c r="E3939" s="19" t="e">
        <f>IF(D3939="", "",MATCH(D3939,'Approved Products List'!C$5:C$2890,0))</f>
        <v>#REF!</v>
      </c>
      <c r="F3939" s="21" t="e">
        <f>IF(D3939="", "",COUNTIF('Approved Products List'!C$5:C$2890,D3939))</f>
        <v>#REF!</v>
      </c>
    </row>
    <row r="3940" spans="2:6" x14ac:dyDescent="0.25">
      <c r="B3940" s="20">
        <f>(COUNTIF('Approved Products List'!C$5:C2296,'Approved Products List'!C2296)=1)*1</f>
        <v>0</v>
      </c>
      <c r="C3940" s="19"/>
      <c r="D3940" s="19" t="e">
        <f t="array" ref="D3940">IF(ROWS(D$6:D3940)&lt;=C$5,INDEX('Approved Products List'!$C$5:$C$2890,SMALL(IF($B$6:$B$4551=1,ROW($B$6:$B$4551)-ROW(B$6)+1),ROWS(D$6:D3940))),"")</f>
        <v>#REF!</v>
      </c>
      <c r="E3940" s="19" t="e">
        <f>IF(D3940="", "",MATCH(D3940,'Approved Products List'!C$5:C$2890,0))</f>
        <v>#REF!</v>
      </c>
      <c r="F3940" s="21" t="e">
        <f>IF(D3940="", "",COUNTIF('Approved Products List'!C$5:C$2890,D3940))</f>
        <v>#REF!</v>
      </c>
    </row>
    <row r="3941" spans="2:6" x14ac:dyDescent="0.25">
      <c r="B3941" s="20">
        <f>(COUNTIF('Approved Products List'!C$5:C2297,'Approved Products List'!C2297)=1)*1</f>
        <v>0</v>
      </c>
      <c r="C3941" s="19"/>
      <c r="D3941" s="19" t="e">
        <f t="array" ref="D3941">IF(ROWS(D$6:D3941)&lt;=C$5,INDEX('Approved Products List'!$C$5:$C$2890,SMALL(IF($B$6:$B$4551=1,ROW($B$6:$B$4551)-ROW(B$6)+1),ROWS(D$6:D3941))),"")</f>
        <v>#REF!</v>
      </c>
      <c r="E3941" s="19" t="e">
        <f>IF(D3941="", "",MATCH(D3941,'Approved Products List'!C$5:C$2890,0))</f>
        <v>#REF!</v>
      </c>
      <c r="F3941" s="21" t="e">
        <f>IF(D3941="", "",COUNTIF('Approved Products List'!C$5:C$2890,D3941))</f>
        <v>#REF!</v>
      </c>
    </row>
    <row r="3942" spans="2:6" x14ac:dyDescent="0.25">
      <c r="B3942" s="20">
        <f>(COUNTIF('Approved Products List'!C$5:C2298,'Approved Products List'!C2298)=1)*1</f>
        <v>0</v>
      </c>
      <c r="C3942" s="19"/>
      <c r="D3942" s="19" t="e">
        <f t="array" ref="D3942">IF(ROWS(D$6:D3942)&lt;=C$5,INDEX('Approved Products List'!$C$5:$C$2890,SMALL(IF($B$6:$B$4551=1,ROW($B$6:$B$4551)-ROW(B$6)+1),ROWS(D$6:D3942))),"")</f>
        <v>#REF!</v>
      </c>
      <c r="E3942" s="19" t="e">
        <f>IF(D3942="", "",MATCH(D3942,'Approved Products List'!C$5:C$2890,0))</f>
        <v>#REF!</v>
      </c>
      <c r="F3942" s="21" t="e">
        <f>IF(D3942="", "",COUNTIF('Approved Products List'!C$5:C$2890,D3942))</f>
        <v>#REF!</v>
      </c>
    </row>
    <row r="3943" spans="2:6" x14ac:dyDescent="0.25">
      <c r="B3943" s="20">
        <f>(COUNTIF('Approved Products List'!C$5:C2299,'Approved Products List'!C2299)=1)*1</f>
        <v>0</v>
      </c>
      <c r="C3943" s="19"/>
      <c r="D3943" s="19" t="e">
        <f t="array" ref="D3943">IF(ROWS(D$6:D3943)&lt;=C$5,INDEX('Approved Products List'!$C$5:$C$2890,SMALL(IF($B$6:$B$4551=1,ROW($B$6:$B$4551)-ROW(B$6)+1),ROWS(D$6:D3943))),"")</f>
        <v>#REF!</v>
      </c>
      <c r="E3943" s="19" t="e">
        <f>IF(D3943="", "",MATCH(D3943,'Approved Products List'!C$5:C$2890,0))</f>
        <v>#REF!</v>
      </c>
      <c r="F3943" s="21" t="e">
        <f>IF(D3943="", "",COUNTIF('Approved Products List'!C$5:C$2890,D3943))</f>
        <v>#REF!</v>
      </c>
    </row>
    <row r="3944" spans="2:6" x14ac:dyDescent="0.25">
      <c r="B3944" s="20">
        <f>(COUNTIF('Approved Products List'!C$5:C2300,'Approved Products List'!C2300)=1)*1</f>
        <v>0</v>
      </c>
      <c r="C3944" s="19"/>
      <c r="D3944" s="19" t="e">
        <f t="array" ref="D3944">IF(ROWS(D$6:D3944)&lt;=C$5,INDEX('Approved Products List'!$C$5:$C$2890,SMALL(IF($B$6:$B$4551=1,ROW($B$6:$B$4551)-ROW(B$6)+1),ROWS(D$6:D3944))),"")</f>
        <v>#REF!</v>
      </c>
      <c r="E3944" s="19" t="e">
        <f>IF(D3944="", "",MATCH(D3944,'Approved Products List'!C$5:C$2890,0))</f>
        <v>#REF!</v>
      </c>
      <c r="F3944" s="21" t="e">
        <f>IF(D3944="", "",COUNTIF('Approved Products List'!C$5:C$2890,D3944))</f>
        <v>#REF!</v>
      </c>
    </row>
    <row r="3945" spans="2:6" x14ac:dyDescent="0.25">
      <c r="B3945" s="20">
        <f>(COUNTIF('Approved Products List'!C$5:C2301,'Approved Products List'!C2301)=1)*1</f>
        <v>0</v>
      </c>
      <c r="C3945" s="19"/>
      <c r="D3945" s="19" t="e">
        <f t="array" ref="D3945">IF(ROWS(D$6:D3945)&lt;=C$5,INDEX('Approved Products List'!$C$5:$C$2890,SMALL(IF($B$6:$B$4551=1,ROW($B$6:$B$4551)-ROW(B$6)+1),ROWS(D$6:D3945))),"")</f>
        <v>#REF!</v>
      </c>
      <c r="E3945" s="19" t="e">
        <f>IF(D3945="", "",MATCH(D3945,'Approved Products List'!C$5:C$2890,0))</f>
        <v>#REF!</v>
      </c>
      <c r="F3945" s="21" t="e">
        <f>IF(D3945="", "",COUNTIF('Approved Products List'!C$5:C$2890,D3945))</f>
        <v>#REF!</v>
      </c>
    </row>
    <row r="3946" spans="2:6" x14ac:dyDescent="0.25">
      <c r="B3946" s="20">
        <f>(COUNTIF('Approved Products List'!C$5:C2302,'Approved Products List'!C2302)=1)*1</f>
        <v>0</v>
      </c>
      <c r="C3946" s="19"/>
      <c r="D3946" s="19" t="e">
        <f t="array" ref="D3946">IF(ROWS(D$6:D3946)&lt;=C$5,INDEX('Approved Products List'!$C$5:$C$2890,SMALL(IF($B$6:$B$4551=1,ROW($B$6:$B$4551)-ROW(B$6)+1),ROWS(D$6:D3946))),"")</f>
        <v>#REF!</v>
      </c>
      <c r="E3946" s="19" t="e">
        <f>IF(D3946="", "",MATCH(D3946,'Approved Products List'!C$5:C$2890,0))</f>
        <v>#REF!</v>
      </c>
      <c r="F3946" s="21" t="e">
        <f>IF(D3946="", "",COUNTIF('Approved Products List'!C$5:C$2890,D3946))</f>
        <v>#REF!</v>
      </c>
    </row>
    <row r="3947" spans="2:6" x14ac:dyDescent="0.25">
      <c r="B3947" s="20">
        <f>(COUNTIF('Approved Products List'!C$5:C2303,'Approved Products List'!C2303)=1)*1</f>
        <v>0</v>
      </c>
      <c r="C3947" s="19"/>
      <c r="D3947" s="19" t="e">
        <f t="array" ref="D3947">IF(ROWS(D$6:D3947)&lt;=C$5,INDEX('Approved Products List'!$C$5:$C$2890,SMALL(IF($B$6:$B$4551=1,ROW($B$6:$B$4551)-ROW(B$6)+1),ROWS(D$6:D3947))),"")</f>
        <v>#REF!</v>
      </c>
      <c r="E3947" s="19" t="e">
        <f>IF(D3947="", "",MATCH(D3947,'Approved Products List'!C$5:C$2890,0))</f>
        <v>#REF!</v>
      </c>
      <c r="F3947" s="21" t="e">
        <f>IF(D3947="", "",COUNTIF('Approved Products List'!C$5:C$2890,D3947))</f>
        <v>#REF!</v>
      </c>
    </row>
    <row r="3948" spans="2:6" x14ac:dyDescent="0.25">
      <c r="B3948" s="20">
        <f>(COUNTIF('Approved Products List'!C$5:C2304,'Approved Products List'!C2304)=1)*1</f>
        <v>0</v>
      </c>
      <c r="C3948" s="19"/>
      <c r="D3948" s="19" t="e">
        <f t="array" ref="D3948">IF(ROWS(D$6:D3948)&lt;=C$5,INDEX('Approved Products List'!$C$5:$C$2890,SMALL(IF($B$6:$B$4551=1,ROW($B$6:$B$4551)-ROW(B$6)+1),ROWS(D$6:D3948))),"")</f>
        <v>#REF!</v>
      </c>
      <c r="E3948" s="19" t="e">
        <f>IF(D3948="", "",MATCH(D3948,'Approved Products List'!C$5:C$2890,0))</f>
        <v>#REF!</v>
      </c>
      <c r="F3948" s="21" t="e">
        <f>IF(D3948="", "",COUNTIF('Approved Products List'!C$5:C$2890,D3948))</f>
        <v>#REF!</v>
      </c>
    </row>
    <row r="3949" spans="2:6" x14ac:dyDescent="0.25">
      <c r="B3949" s="20">
        <f>(COUNTIF('Approved Products List'!C$5:C2305,'Approved Products List'!C2305)=1)*1</f>
        <v>0</v>
      </c>
      <c r="C3949" s="19"/>
      <c r="D3949" s="19" t="e">
        <f t="array" ref="D3949">IF(ROWS(D$6:D3949)&lt;=C$5,INDEX('Approved Products List'!$C$5:$C$2890,SMALL(IF($B$6:$B$4551=1,ROW($B$6:$B$4551)-ROW(B$6)+1),ROWS(D$6:D3949))),"")</f>
        <v>#REF!</v>
      </c>
      <c r="E3949" s="19" t="e">
        <f>IF(D3949="", "",MATCH(D3949,'Approved Products List'!C$5:C$2890,0))</f>
        <v>#REF!</v>
      </c>
      <c r="F3949" s="21" t="e">
        <f>IF(D3949="", "",COUNTIF('Approved Products List'!C$5:C$2890,D3949))</f>
        <v>#REF!</v>
      </c>
    </row>
    <row r="3950" spans="2:6" x14ac:dyDescent="0.25">
      <c r="B3950" s="20">
        <f>(COUNTIF('Approved Products List'!C$5:C2306,'Approved Products List'!C2306)=1)*1</f>
        <v>0</v>
      </c>
      <c r="C3950" s="19"/>
      <c r="D3950" s="19" t="e">
        <f t="array" ref="D3950">IF(ROWS(D$6:D3950)&lt;=C$5,INDEX('Approved Products List'!$C$5:$C$2890,SMALL(IF($B$6:$B$4551=1,ROW($B$6:$B$4551)-ROW(B$6)+1),ROWS(D$6:D3950))),"")</f>
        <v>#REF!</v>
      </c>
      <c r="E3950" s="19" t="e">
        <f>IF(D3950="", "",MATCH(D3950,'Approved Products List'!C$5:C$2890,0))</f>
        <v>#REF!</v>
      </c>
      <c r="F3950" s="21" t="e">
        <f>IF(D3950="", "",COUNTIF('Approved Products List'!C$5:C$2890,D3950))</f>
        <v>#REF!</v>
      </c>
    </row>
    <row r="3951" spans="2:6" x14ac:dyDescent="0.25">
      <c r="B3951" s="20">
        <f>(COUNTIF('Approved Products List'!C$5:C2307,'Approved Products List'!C2307)=1)*1</f>
        <v>0</v>
      </c>
      <c r="C3951" s="19"/>
      <c r="D3951" s="19" t="e">
        <f t="array" ref="D3951">IF(ROWS(D$6:D3951)&lt;=C$5,INDEX('Approved Products List'!$C$5:$C$2890,SMALL(IF($B$6:$B$4551=1,ROW($B$6:$B$4551)-ROW(B$6)+1),ROWS(D$6:D3951))),"")</f>
        <v>#REF!</v>
      </c>
      <c r="E3951" s="19" t="e">
        <f>IF(D3951="", "",MATCH(D3951,'Approved Products List'!C$5:C$2890,0))</f>
        <v>#REF!</v>
      </c>
      <c r="F3951" s="21" t="e">
        <f>IF(D3951="", "",COUNTIF('Approved Products List'!C$5:C$2890,D3951))</f>
        <v>#REF!</v>
      </c>
    </row>
    <row r="3952" spans="2:6" x14ac:dyDescent="0.25">
      <c r="B3952" s="20">
        <f>(COUNTIF('Approved Products List'!C$5:C2308,'Approved Products List'!C2308)=1)*1</f>
        <v>0</v>
      </c>
      <c r="C3952" s="19"/>
      <c r="D3952" s="19" t="e">
        <f t="array" ref="D3952">IF(ROWS(D$6:D3952)&lt;=C$5,INDEX('Approved Products List'!$C$5:$C$2890,SMALL(IF($B$6:$B$4551=1,ROW($B$6:$B$4551)-ROW(B$6)+1),ROWS(D$6:D3952))),"")</f>
        <v>#REF!</v>
      </c>
      <c r="E3952" s="19" t="e">
        <f>IF(D3952="", "",MATCH(D3952,'Approved Products List'!C$5:C$2890,0))</f>
        <v>#REF!</v>
      </c>
      <c r="F3952" s="21" t="e">
        <f>IF(D3952="", "",COUNTIF('Approved Products List'!C$5:C$2890,D3952))</f>
        <v>#REF!</v>
      </c>
    </row>
    <row r="3953" spans="2:6" x14ac:dyDescent="0.25">
      <c r="B3953" s="20">
        <f>(COUNTIF('Approved Products List'!C$5:C2309,'Approved Products List'!C2309)=1)*1</f>
        <v>0</v>
      </c>
      <c r="C3953" s="19"/>
      <c r="D3953" s="19" t="e">
        <f t="array" ref="D3953">IF(ROWS(D$6:D3953)&lt;=C$5,INDEX('Approved Products List'!$C$5:$C$2890,SMALL(IF($B$6:$B$4551=1,ROW($B$6:$B$4551)-ROW(B$6)+1),ROWS(D$6:D3953))),"")</f>
        <v>#REF!</v>
      </c>
      <c r="E3953" s="19" t="e">
        <f>IF(D3953="", "",MATCH(D3953,'Approved Products List'!C$5:C$2890,0))</f>
        <v>#REF!</v>
      </c>
      <c r="F3953" s="21" t="e">
        <f>IF(D3953="", "",COUNTIF('Approved Products List'!C$5:C$2890,D3953))</f>
        <v>#REF!</v>
      </c>
    </row>
    <row r="3954" spans="2:6" x14ac:dyDescent="0.25">
      <c r="B3954" s="20">
        <f>(COUNTIF('Approved Products List'!C$5:C2310,'Approved Products List'!C2310)=1)*1</f>
        <v>0</v>
      </c>
      <c r="C3954" s="19"/>
      <c r="D3954" s="19" t="e">
        <f t="array" ref="D3954">IF(ROWS(D$6:D3954)&lt;=C$5,INDEX('Approved Products List'!$C$5:$C$2890,SMALL(IF($B$6:$B$4551=1,ROW($B$6:$B$4551)-ROW(B$6)+1),ROWS(D$6:D3954))),"")</f>
        <v>#REF!</v>
      </c>
      <c r="E3954" s="19" t="e">
        <f>IF(D3954="", "",MATCH(D3954,'Approved Products List'!C$5:C$2890,0))</f>
        <v>#REF!</v>
      </c>
      <c r="F3954" s="21" t="e">
        <f>IF(D3954="", "",COUNTIF('Approved Products List'!C$5:C$2890,D3954))</f>
        <v>#REF!</v>
      </c>
    </row>
    <row r="3955" spans="2:6" x14ac:dyDescent="0.25">
      <c r="B3955" s="20">
        <f>(COUNTIF('Approved Products List'!C$5:C2311,'Approved Products List'!C2311)=1)*1</f>
        <v>0</v>
      </c>
      <c r="C3955" s="19"/>
      <c r="D3955" s="19" t="e">
        <f t="array" ref="D3955">IF(ROWS(D$6:D3955)&lt;=C$5,INDEX('Approved Products List'!$C$5:$C$2890,SMALL(IF($B$6:$B$4551=1,ROW($B$6:$B$4551)-ROW(B$6)+1),ROWS(D$6:D3955))),"")</f>
        <v>#REF!</v>
      </c>
      <c r="E3955" s="19" t="e">
        <f>IF(D3955="", "",MATCH(D3955,'Approved Products List'!C$5:C$2890,0))</f>
        <v>#REF!</v>
      </c>
      <c r="F3955" s="21" t="e">
        <f>IF(D3955="", "",COUNTIF('Approved Products List'!C$5:C$2890,D3955))</f>
        <v>#REF!</v>
      </c>
    </row>
    <row r="3956" spans="2:6" x14ac:dyDescent="0.25">
      <c r="B3956" s="20">
        <f>(COUNTIF('Approved Products List'!C$5:C2312,'Approved Products List'!C2312)=1)*1</f>
        <v>0</v>
      </c>
      <c r="C3956" s="19"/>
      <c r="D3956" s="19" t="e">
        <f t="array" ref="D3956">IF(ROWS(D$6:D3956)&lt;=C$5,INDEX('Approved Products List'!$C$5:$C$2890,SMALL(IF($B$6:$B$4551=1,ROW($B$6:$B$4551)-ROW(B$6)+1),ROWS(D$6:D3956))),"")</f>
        <v>#REF!</v>
      </c>
      <c r="E3956" s="19" t="e">
        <f>IF(D3956="", "",MATCH(D3956,'Approved Products List'!C$5:C$2890,0))</f>
        <v>#REF!</v>
      </c>
      <c r="F3956" s="21" t="e">
        <f>IF(D3956="", "",COUNTIF('Approved Products List'!C$5:C$2890,D3956))</f>
        <v>#REF!</v>
      </c>
    </row>
    <row r="3957" spans="2:6" x14ac:dyDescent="0.25">
      <c r="B3957" s="20">
        <f>(COUNTIF('Approved Products List'!C$5:C2313,'Approved Products List'!C2313)=1)*1</f>
        <v>0</v>
      </c>
      <c r="C3957" s="19"/>
      <c r="D3957" s="19" t="e">
        <f t="array" ref="D3957">IF(ROWS(D$6:D3957)&lt;=C$5,INDEX('Approved Products List'!$C$5:$C$2890,SMALL(IF($B$6:$B$4551=1,ROW($B$6:$B$4551)-ROW(B$6)+1),ROWS(D$6:D3957))),"")</f>
        <v>#REF!</v>
      </c>
      <c r="E3957" s="19" t="e">
        <f>IF(D3957="", "",MATCH(D3957,'Approved Products List'!C$5:C$2890,0))</f>
        <v>#REF!</v>
      </c>
      <c r="F3957" s="21" t="e">
        <f>IF(D3957="", "",COUNTIF('Approved Products List'!C$5:C$2890,D3957))</f>
        <v>#REF!</v>
      </c>
    </row>
    <row r="3958" spans="2:6" x14ac:dyDescent="0.25">
      <c r="B3958" s="20">
        <f>(COUNTIF('Approved Products List'!C$5:C2314,'Approved Products List'!C2314)=1)*1</f>
        <v>0</v>
      </c>
      <c r="C3958" s="19"/>
      <c r="D3958" s="19" t="e">
        <f t="array" ref="D3958">IF(ROWS(D$6:D3958)&lt;=C$5,INDEX('Approved Products List'!$C$5:$C$2890,SMALL(IF($B$6:$B$4551=1,ROW($B$6:$B$4551)-ROW(B$6)+1),ROWS(D$6:D3958))),"")</f>
        <v>#REF!</v>
      </c>
      <c r="E3958" s="19" t="e">
        <f>IF(D3958="", "",MATCH(D3958,'Approved Products List'!C$5:C$2890,0))</f>
        <v>#REF!</v>
      </c>
      <c r="F3958" s="21" t="e">
        <f>IF(D3958="", "",COUNTIF('Approved Products List'!C$5:C$2890,D3958))</f>
        <v>#REF!</v>
      </c>
    </row>
    <row r="3959" spans="2:6" x14ac:dyDescent="0.25">
      <c r="B3959" s="20">
        <f>(COUNTIF('Approved Products List'!C$5:C2315,'Approved Products List'!C2315)=1)*1</f>
        <v>0</v>
      </c>
      <c r="C3959" s="19"/>
      <c r="D3959" s="19" t="e">
        <f t="array" ref="D3959">IF(ROWS(D$6:D3959)&lt;=C$5,INDEX('Approved Products List'!$C$5:$C$2890,SMALL(IF($B$6:$B$4551=1,ROW($B$6:$B$4551)-ROW(B$6)+1),ROWS(D$6:D3959))),"")</f>
        <v>#REF!</v>
      </c>
      <c r="E3959" s="19" t="e">
        <f>IF(D3959="", "",MATCH(D3959,'Approved Products List'!C$5:C$2890,0))</f>
        <v>#REF!</v>
      </c>
      <c r="F3959" s="21" t="e">
        <f>IF(D3959="", "",COUNTIF('Approved Products List'!C$5:C$2890,D3959))</f>
        <v>#REF!</v>
      </c>
    </row>
    <row r="3960" spans="2:6" x14ac:dyDescent="0.25">
      <c r="B3960" s="20">
        <f>(COUNTIF('Approved Products List'!C$5:C2316,'Approved Products List'!C2316)=1)*1</f>
        <v>0</v>
      </c>
      <c r="C3960" s="19"/>
      <c r="D3960" s="19" t="e">
        <f t="array" ref="D3960">IF(ROWS(D$6:D3960)&lt;=C$5,INDEX('Approved Products List'!$C$5:$C$2890,SMALL(IF($B$6:$B$4551=1,ROW($B$6:$B$4551)-ROW(B$6)+1),ROWS(D$6:D3960))),"")</f>
        <v>#REF!</v>
      </c>
      <c r="E3960" s="19" t="e">
        <f>IF(D3960="", "",MATCH(D3960,'Approved Products List'!C$5:C$2890,0))</f>
        <v>#REF!</v>
      </c>
      <c r="F3960" s="21" t="e">
        <f>IF(D3960="", "",COUNTIF('Approved Products List'!C$5:C$2890,D3960))</f>
        <v>#REF!</v>
      </c>
    </row>
    <row r="3961" spans="2:6" x14ac:dyDescent="0.25">
      <c r="B3961" s="20">
        <f>(COUNTIF('Approved Products List'!C$5:C2317,'Approved Products List'!C2317)=1)*1</f>
        <v>0</v>
      </c>
      <c r="C3961" s="19"/>
      <c r="D3961" s="19" t="e">
        <f t="array" ref="D3961">IF(ROWS(D$6:D3961)&lt;=C$5,INDEX('Approved Products List'!$C$5:$C$2890,SMALL(IF($B$6:$B$4551=1,ROW($B$6:$B$4551)-ROW(B$6)+1),ROWS(D$6:D3961))),"")</f>
        <v>#REF!</v>
      </c>
      <c r="E3961" s="19" t="e">
        <f>IF(D3961="", "",MATCH(D3961,'Approved Products List'!C$5:C$2890,0))</f>
        <v>#REF!</v>
      </c>
      <c r="F3961" s="21" t="e">
        <f>IF(D3961="", "",COUNTIF('Approved Products List'!C$5:C$2890,D3961))</f>
        <v>#REF!</v>
      </c>
    </row>
    <row r="3962" spans="2:6" x14ac:dyDescent="0.25">
      <c r="B3962" s="20">
        <f>(COUNTIF('Approved Products List'!C$5:C2318,'Approved Products List'!C2318)=1)*1</f>
        <v>0</v>
      </c>
      <c r="C3962" s="19"/>
      <c r="D3962" s="19" t="e">
        <f t="array" ref="D3962">IF(ROWS(D$6:D3962)&lt;=C$5,INDEX('Approved Products List'!$C$5:$C$2890,SMALL(IF($B$6:$B$4551=1,ROW($B$6:$B$4551)-ROW(B$6)+1),ROWS(D$6:D3962))),"")</f>
        <v>#REF!</v>
      </c>
      <c r="E3962" s="19" t="e">
        <f>IF(D3962="", "",MATCH(D3962,'Approved Products List'!C$5:C$2890,0))</f>
        <v>#REF!</v>
      </c>
      <c r="F3962" s="21" t="e">
        <f>IF(D3962="", "",COUNTIF('Approved Products List'!C$5:C$2890,D3962))</f>
        <v>#REF!</v>
      </c>
    </row>
    <row r="3963" spans="2:6" x14ac:dyDescent="0.25">
      <c r="B3963" s="20">
        <f>(COUNTIF('Approved Products List'!C$5:C2319,'Approved Products List'!C2319)=1)*1</f>
        <v>0</v>
      </c>
      <c r="C3963" s="19"/>
      <c r="D3963" s="19" t="e">
        <f t="array" ref="D3963">IF(ROWS(D$6:D3963)&lt;=C$5,INDEX('Approved Products List'!$C$5:$C$2890,SMALL(IF($B$6:$B$4551=1,ROW($B$6:$B$4551)-ROW(B$6)+1),ROWS(D$6:D3963))),"")</f>
        <v>#REF!</v>
      </c>
      <c r="E3963" s="19" t="e">
        <f>IF(D3963="", "",MATCH(D3963,'Approved Products List'!C$5:C$2890,0))</f>
        <v>#REF!</v>
      </c>
      <c r="F3963" s="21" t="e">
        <f>IF(D3963="", "",COUNTIF('Approved Products List'!C$5:C$2890,D3963))</f>
        <v>#REF!</v>
      </c>
    </row>
    <row r="3964" spans="2:6" x14ac:dyDescent="0.25">
      <c r="B3964" s="20">
        <f>(COUNTIF('Approved Products List'!C$5:C2320,'Approved Products List'!C2320)=1)*1</f>
        <v>0</v>
      </c>
      <c r="C3964" s="19"/>
      <c r="D3964" s="19" t="e">
        <f t="array" ref="D3964">IF(ROWS(D$6:D3964)&lt;=C$5,INDEX('Approved Products List'!$C$5:$C$2890,SMALL(IF($B$6:$B$4551=1,ROW($B$6:$B$4551)-ROW(B$6)+1),ROWS(D$6:D3964))),"")</f>
        <v>#REF!</v>
      </c>
      <c r="E3964" s="19" t="e">
        <f>IF(D3964="", "",MATCH(D3964,'Approved Products List'!C$5:C$2890,0))</f>
        <v>#REF!</v>
      </c>
      <c r="F3964" s="21" t="e">
        <f>IF(D3964="", "",COUNTIF('Approved Products List'!C$5:C$2890,D3964))</f>
        <v>#REF!</v>
      </c>
    </row>
    <row r="3965" spans="2:6" x14ac:dyDescent="0.25">
      <c r="B3965" s="20">
        <f>(COUNTIF('Approved Products List'!C$5:C2321,'Approved Products List'!C2321)=1)*1</f>
        <v>0</v>
      </c>
      <c r="C3965" s="19"/>
      <c r="D3965" s="19" t="e">
        <f t="array" ref="D3965">IF(ROWS(D$6:D3965)&lt;=C$5,INDEX('Approved Products List'!$C$5:$C$2890,SMALL(IF($B$6:$B$4551=1,ROW($B$6:$B$4551)-ROW(B$6)+1),ROWS(D$6:D3965))),"")</f>
        <v>#REF!</v>
      </c>
      <c r="E3965" s="19" t="e">
        <f>IF(D3965="", "",MATCH(D3965,'Approved Products List'!C$5:C$2890,0))</f>
        <v>#REF!</v>
      </c>
      <c r="F3965" s="21" t="e">
        <f>IF(D3965="", "",COUNTIF('Approved Products List'!C$5:C$2890,D3965))</f>
        <v>#REF!</v>
      </c>
    </row>
    <row r="3966" spans="2:6" x14ac:dyDescent="0.25">
      <c r="B3966" s="20">
        <f>(COUNTIF('Approved Products List'!C$5:C2322,'Approved Products List'!C2322)=1)*1</f>
        <v>0</v>
      </c>
      <c r="C3966" s="19"/>
      <c r="D3966" s="19" t="e">
        <f t="array" ref="D3966">IF(ROWS(D$6:D3966)&lt;=C$5,INDEX('Approved Products List'!$C$5:$C$2890,SMALL(IF($B$6:$B$4551=1,ROW($B$6:$B$4551)-ROW(B$6)+1),ROWS(D$6:D3966))),"")</f>
        <v>#REF!</v>
      </c>
      <c r="E3966" s="19" t="e">
        <f>IF(D3966="", "",MATCH(D3966,'Approved Products List'!C$5:C$2890,0))</f>
        <v>#REF!</v>
      </c>
      <c r="F3966" s="21" t="e">
        <f>IF(D3966="", "",COUNTIF('Approved Products List'!C$5:C$2890,D3966))</f>
        <v>#REF!</v>
      </c>
    </row>
    <row r="3967" spans="2:6" x14ac:dyDescent="0.25">
      <c r="B3967" s="20">
        <f>(COUNTIF('Approved Products List'!C$5:C2323,'Approved Products List'!C2323)=1)*1</f>
        <v>0</v>
      </c>
      <c r="C3967" s="19"/>
      <c r="D3967" s="19" t="e">
        <f t="array" ref="D3967">IF(ROWS(D$6:D3967)&lt;=C$5,INDEX('Approved Products List'!$C$5:$C$2890,SMALL(IF($B$6:$B$4551=1,ROW($B$6:$B$4551)-ROW(B$6)+1),ROWS(D$6:D3967))),"")</f>
        <v>#REF!</v>
      </c>
      <c r="E3967" s="19" t="e">
        <f>IF(D3967="", "",MATCH(D3967,'Approved Products List'!C$5:C$2890,0))</f>
        <v>#REF!</v>
      </c>
      <c r="F3967" s="21" t="e">
        <f>IF(D3967="", "",COUNTIF('Approved Products List'!C$5:C$2890,D3967))</f>
        <v>#REF!</v>
      </c>
    </row>
    <row r="3968" spans="2:6" x14ac:dyDescent="0.25">
      <c r="B3968" s="20">
        <f>(COUNTIF('Approved Products List'!C$5:C2324,'Approved Products List'!C2324)=1)*1</f>
        <v>0</v>
      </c>
      <c r="C3968" s="19"/>
      <c r="D3968" s="19" t="e">
        <f t="array" ref="D3968">IF(ROWS(D$6:D3968)&lt;=C$5,INDEX('Approved Products List'!$C$5:$C$2890,SMALL(IF($B$6:$B$4551=1,ROW($B$6:$B$4551)-ROW(B$6)+1),ROWS(D$6:D3968))),"")</f>
        <v>#REF!</v>
      </c>
      <c r="E3968" s="19" t="e">
        <f>IF(D3968="", "",MATCH(D3968,'Approved Products List'!C$5:C$2890,0))</f>
        <v>#REF!</v>
      </c>
      <c r="F3968" s="21" t="e">
        <f>IF(D3968="", "",COUNTIF('Approved Products List'!C$5:C$2890,D3968))</f>
        <v>#REF!</v>
      </c>
    </row>
    <row r="3969" spans="2:6" x14ac:dyDescent="0.25">
      <c r="B3969" s="20">
        <f>(COUNTIF('Approved Products List'!C$5:C2325,'Approved Products List'!C2325)=1)*1</f>
        <v>0</v>
      </c>
      <c r="C3969" s="19"/>
      <c r="D3969" s="19" t="e">
        <f t="array" ref="D3969">IF(ROWS(D$6:D3969)&lt;=C$5,INDEX('Approved Products List'!$C$5:$C$2890,SMALL(IF($B$6:$B$4551=1,ROW($B$6:$B$4551)-ROW(B$6)+1),ROWS(D$6:D3969))),"")</f>
        <v>#REF!</v>
      </c>
      <c r="E3969" s="19" t="e">
        <f>IF(D3969="", "",MATCH(D3969,'Approved Products List'!C$5:C$2890,0))</f>
        <v>#REF!</v>
      </c>
      <c r="F3969" s="21" t="e">
        <f>IF(D3969="", "",COUNTIF('Approved Products List'!C$5:C$2890,D3969))</f>
        <v>#REF!</v>
      </c>
    </row>
    <row r="3970" spans="2:6" x14ac:dyDescent="0.25">
      <c r="B3970" s="20">
        <f>(COUNTIF('Approved Products List'!C$5:C2326,'Approved Products List'!C2326)=1)*1</f>
        <v>0</v>
      </c>
      <c r="C3970" s="19"/>
      <c r="D3970" s="19" t="e">
        <f t="array" ref="D3970">IF(ROWS(D$6:D3970)&lt;=C$5,INDEX('Approved Products List'!$C$5:$C$2890,SMALL(IF($B$6:$B$4551=1,ROW($B$6:$B$4551)-ROW(B$6)+1),ROWS(D$6:D3970))),"")</f>
        <v>#REF!</v>
      </c>
      <c r="E3970" s="19" t="e">
        <f>IF(D3970="", "",MATCH(D3970,'Approved Products List'!C$5:C$2890,0))</f>
        <v>#REF!</v>
      </c>
      <c r="F3970" s="21" t="e">
        <f>IF(D3970="", "",COUNTIF('Approved Products List'!C$5:C$2890,D3970))</f>
        <v>#REF!</v>
      </c>
    </row>
    <row r="3971" spans="2:6" x14ac:dyDescent="0.25">
      <c r="B3971" s="20">
        <f>(COUNTIF('Approved Products List'!C$5:C2327,'Approved Products List'!C2327)=1)*1</f>
        <v>0</v>
      </c>
      <c r="C3971" s="19"/>
      <c r="D3971" s="19" t="e">
        <f t="array" ref="D3971">IF(ROWS(D$6:D3971)&lt;=C$5,INDEX('Approved Products List'!$C$5:$C$2890,SMALL(IF($B$6:$B$4551=1,ROW($B$6:$B$4551)-ROW(B$6)+1),ROWS(D$6:D3971))),"")</f>
        <v>#REF!</v>
      </c>
      <c r="E3971" s="19" t="e">
        <f>IF(D3971="", "",MATCH(D3971,'Approved Products List'!C$5:C$2890,0))</f>
        <v>#REF!</v>
      </c>
      <c r="F3971" s="21" t="e">
        <f>IF(D3971="", "",COUNTIF('Approved Products List'!C$5:C$2890,D3971))</f>
        <v>#REF!</v>
      </c>
    </row>
    <row r="3972" spans="2:6" x14ac:dyDescent="0.25">
      <c r="B3972" s="20">
        <f>(COUNTIF('Approved Products List'!C$5:C2328,'Approved Products List'!C2328)=1)*1</f>
        <v>0</v>
      </c>
      <c r="C3972" s="19"/>
      <c r="D3972" s="19" t="e">
        <f t="array" ref="D3972">IF(ROWS(D$6:D3972)&lt;=C$5,INDEX('Approved Products List'!$C$5:$C$2890,SMALL(IF($B$6:$B$4551=1,ROW($B$6:$B$4551)-ROW(B$6)+1),ROWS(D$6:D3972))),"")</f>
        <v>#REF!</v>
      </c>
      <c r="E3972" s="19" t="e">
        <f>IF(D3972="", "",MATCH(D3972,'Approved Products List'!C$5:C$2890,0))</f>
        <v>#REF!</v>
      </c>
      <c r="F3972" s="21" t="e">
        <f>IF(D3972="", "",COUNTIF('Approved Products List'!C$5:C$2890,D3972))</f>
        <v>#REF!</v>
      </c>
    </row>
    <row r="3973" spans="2:6" x14ac:dyDescent="0.25">
      <c r="B3973" s="20">
        <f>(COUNTIF('Approved Products List'!C$5:C2329,'Approved Products List'!C2329)=1)*1</f>
        <v>0</v>
      </c>
      <c r="C3973" s="19"/>
      <c r="D3973" s="19" t="e">
        <f t="array" ref="D3973">IF(ROWS(D$6:D3973)&lt;=C$5,INDEX('Approved Products List'!$C$5:$C$2890,SMALL(IF($B$6:$B$4551=1,ROW($B$6:$B$4551)-ROW(B$6)+1),ROWS(D$6:D3973))),"")</f>
        <v>#REF!</v>
      </c>
      <c r="E3973" s="19" t="e">
        <f>IF(D3973="", "",MATCH(D3973,'Approved Products List'!C$5:C$2890,0))</f>
        <v>#REF!</v>
      </c>
      <c r="F3973" s="21" t="e">
        <f>IF(D3973="", "",COUNTIF('Approved Products List'!C$5:C$2890,D3973))</f>
        <v>#REF!</v>
      </c>
    </row>
    <row r="3974" spans="2:6" x14ac:dyDescent="0.25">
      <c r="B3974" s="20">
        <f>(COUNTIF('Approved Products List'!C$5:C2330,'Approved Products List'!C2330)=1)*1</f>
        <v>0</v>
      </c>
      <c r="C3974" s="19"/>
      <c r="D3974" s="19" t="e">
        <f t="array" ref="D3974">IF(ROWS(D$6:D3974)&lt;=C$5,INDEX('Approved Products List'!$C$5:$C$2890,SMALL(IF($B$6:$B$4551=1,ROW($B$6:$B$4551)-ROW(B$6)+1),ROWS(D$6:D3974))),"")</f>
        <v>#REF!</v>
      </c>
      <c r="E3974" s="19" t="e">
        <f>IF(D3974="", "",MATCH(D3974,'Approved Products List'!C$5:C$2890,0))</f>
        <v>#REF!</v>
      </c>
      <c r="F3974" s="21" t="e">
        <f>IF(D3974="", "",COUNTIF('Approved Products List'!C$5:C$2890,D3974))</f>
        <v>#REF!</v>
      </c>
    </row>
    <row r="3975" spans="2:6" x14ac:dyDescent="0.25">
      <c r="B3975" s="20">
        <f>(COUNTIF('Approved Products List'!C$5:C2331,'Approved Products List'!C2331)=1)*1</f>
        <v>0</v>
      </c>
      <c r="C3975" s="19"/>
      <c r="D3975" s="19" t="e">
        <f t="array" ref="D3975">IF(ROWS(D$6:D3975)&lt;=C$5,INDEX('Approved Products List'!$C$5:$C$2890,SMALL(IF($B$6:$B$4551=1,ROW($B$6:$B$4551)-ROW(B$6)+1),ROWS(D$6:D3975))),"")</f>
        <v>#REF!</v>
      </c>
      <c r="E3975" s="19" t="e">
        <f>IF(D3975="", "",MATCH(D3975,'Approved Products List'!C$5:C$2890,0))</f>
        <v>#REF!</v>
      </c>
      <c r="F3975" s="21" t="e">
        <f>IF(D3975="", "",COUNTIF('Approved Products List'!C$5:C$2890,D3975))</f>
        <v>#REF!</v>
      </c>
    </row>
    <row r="3976" spans="2:6" x14ac:dyDescent="0.25">
      <c r="B3976" s="20">
        <f>(COUNTIF('Approved Products List'!C$5:C2332,'Approved Products List'!C2332)=1)*1</f>
        <v>0</v>
      </c>
      <c r="C3976" s="19"/>
      <c r="D3976" s="19" t="e">
        <f t="array" ref="D3976">IF(ROWS(D$6:D3976)&lt;=C$5,INDEX('Approved Products List'!$C$5:$C$2890,SMALL(IF($B$6:$B$4551=1,ROW($B$6:$B$4551)-ROW(B$6)+1),ROWS(D$6:D3976))),"")</f>
        <v>#REF!</v>
      </c>
      <c r="E3976" s="19" t="e">
        <f>IF(D3976="", "",MATCH(D3976,'Approved Products List'!C$5:C$2890,0))</f>
        <v>#REF!</v>
      </c>
      <c r="F3976" s="21" t="e">
        <f>IF(D3976="", "",COUNTIF('Approved Products List'!C$5:C$2890,D3976))</f>
        <v>#REF!</v>
      </c>
    </row>
    <row r="3977" spans="2:6" x14ac:dyDescent="0.25">
      <c r="B3977" s="20">
        <f>(COUNTIF('Approved Products List'!C$5:C2333,'Approved Products List'!C2333)=1)*1</f>
        <v>0</v>
      </c>
      <c r="C3977" s="19"/>
      <c r="D3977" s="19" t="e">
        <f t="array" ref="D3977">IF(ROWS(D$6:D3977)&lt;=C$5,INDEX('Approved Products List'!$C$5:$C$2890,SMALL(IF($B$6:$B$4551=1,ROW($B$6:$B$4551)-ROW(B$6)+1),ROWS(D$6:D3977))),"")</f>
        <v>#REF!</v>
      </c>
      <c r="E3977" s="19" t="e">
        <f>IF(D3977="", "",MATCH(D3977,'Approved Products List'!C$5:C$2890,0))</f>
        <v>#REF!</v>
      </c>
      <c r="F3977" s="21" t="e">
        <f>IF(D3977="", "",COUNTIF('Approved Products List'!C$5:C$2890,D3977))</f>
        <v>#REF!</v>
      </c>
    </row>
    <row r="3978" spans="2:6" x14ac:dyDescent="0.25">
      <c r="B3978" s="20">
        <f>(COUNTIF('Approved Products List'!C$5:C2334,'Approved Products List'!C2334)=1)*1</f>
        <v>0</v>
      </c>
      <c r="C3978" s="19"/>
      <c r="D3978" s="19" t="e">
        <f t="array" ref="D3978">IF(ROWS(D$6:D3978)&lt;=C$5,INDEX('Approved Products List'!$C$5:$C$2890,SMALL(IF($B$6:$B$4551=1,ROW($B$6:$B$4551)-ROW(B$6)+1),ROWS(D$6:D3978))),"")</f>
        <v>#REF!</v>
      </c>
      <c r="E3978" s="19" t="e">
        <f>IF(D3978="", "",MATCH(D3978,'Approved Products List'!C$5:C$2890,0))</f>
        <v>#REF!</v>
      </c>
      <c r="F3978" s="21" t="e">
        <f>IF(D3978="", "",COUNTIF('Approved Products List'!C$5:C$2890,D3978))</f>
        <v>#REF!</v>
      </c>
    </row>
    <row r="3979" spans="2:6" x14ac:dyDescent="0.25">
      <c r="B3979" s="20">
        <f>(COUNTIF('Approved Products List'!C$5:C2335,'Approved Products List'!C2335)=1)*1</f>
        <v>0</v>
      </c>
      <c r="C3979" s="19"/>
      <c r="D3979" s="19" t="e">
        <f t="array" ref="D3979">IF(ROWS(D$6:D3979)&lt;=C$5,INDEX('Approved Products List'!$C$5:$C$2890,SMALL(IF($B$6:$B$4551=1,ROW($B$6:$B$4551)-ROW(B$6)+1),ROWS(D$6:D3979))),"")</f>
        <v>#REF!</v>
      </c>
      <c r="E3979" s="19" t="e">
        <f>IF(D3979="", "",MATCH(D3979,'Approved Products List'!C$5:C$2890,0))</f>
        <v>#REF!</v>
      </c>
      <c r="F3979" s="21" t="e">
        <f>IF(D3979="", "",COUNTIF('Approved Products List'!C$5:C$2890,D3979))</f>
        <v>#REF!</v>
      </c>
    </row>
    <row r="3980" spans="2:6" x14ac:dyDescent="0.25">
      <c r="B3980" s="20">
        <f>(COUNTIF('Approved Products List'!C$5:C2336,'Approved Products List'!C2336)=1)*1</f>
        <v>0</v>
      </c>
      <c r="C3980" s="19"/>
      <c r="D3980" s="19" t="e">
        <f t="array" ref="D3980">IF(ROWS(D$6:D3980)&lt;=C$5,INDEX('Approved Products List'!$C$5:$C$2890,SMALL(IF($B$6:$B$4551=1,ROW($B$6:$B$4551)-ROW(B$6)+1),ROWS(D$6:D3980))),"")</f>
        <v>#REF!</v>
      </c>
      <c r="E3980" s="19" t="e">
        <f>IF(D3980="", "",MATCH(D3980,'Approved Products List'!C$5:C$2890,0))</f>
        <v>#REF!</v>
      </c>
      <c r="F3980" s="21" t="e">
        <f>IF(D3980="", "",COUNTIF('Approved Products List'!C$5:C$2890,D3980))</f>
        <v>#REF!</v>
      </c>
    </row>
    <row r="3981" spans="2:6" x14ac:dyDescent="0.25">
      <c r="B3981" s="20">
        <f>(COUNTIF('Approved Products List'!C$5:C2337,'Approved Products List'!C2337)=1)*1</f>
        <v>0</v>
      </c>
      <c r="C3981" s="19"/>
      <c r="D3981" s="19" t="e">
        <f t="array" ref="D3981">IF(ROWS(D$6:D3981)&lt;=C$5,INDEX('Approved Products List'!$C$5:$C$2890,SMALL(IF($B$6:$B$4551=1,ROW($B$6:$B$4551)-ROW(B$6)+1),ROWS(D$6:D3981))),"")</f>
        <v>#REF!</v>
      </c>
      <c r="E3981" s="19" t="e">
        <f>IF(D3981="", "",MATCH(D3981,'Approved Products List'!C$5:C$2890,0))</f>
        <v>#REF!</v>
      </c>
      <c r="F3981" s="21" t="e">
        <f>IF(D3981="", "",COUNTIF('Approved Products List'!C$5:C$2890,D3981))</f>
        <v>#REF!</v>
      </c>
    </row>
    <row r="3982" spans="2:6" x14ac:dyDescent="0.25">
      <c r="B3982" s="20">
        <f>(COUNTIF('Approved Products List'!C$5:C2338,'Approved Products List'!C2338)=1)*1</f>
        <v>0</v>
      </c>
      <c r="C3982" s="19"/>
      <c r="D3982" s="19" t="e">
        <f t="array" ref="D3982">IF(ROWS(D$6:D3982)&lt;=C$5,INDEX('Approved Products List'!$C$5:$C$2890,SMALL(IF($B$6:$B$4551=1,ROW($B$6:$B$4551)-ROW(B$6)+1),ROWS(D$6:D3982))),"")</f>
        <v>#REF!</v>
      </c>
      <c r="E3982" s="19" t="e">
        <f>IF(D3982="", "",MATCH(D3982,'Approved Products List'!C$5:C$2890,0))</f>
        <v>#REF!</v>
      </c>
      <c r="F3982" s="21" t="e">
        <f>IF(D3982="", "",COUNTIF('Approved Products List'!C$5:C$2890,D3982))</f>
        <v>#REF!</v>
      </c>
    </row>
    <row r="3983" spans="2:6" x14ac:dyDescent="0.25">
      <c r="B3983" s="20">
        <f>(COUNTIF('Approved Products List'!C$5:C2339,'Approved Products List'!C2339)=1)*1</f>
        <v>0</v>
      </c>
      <c r="C3983" s="19"/>
      <c r="D3983" s="19" t="e">
        <f t="array" ref="D3983">IF(ROWS(D$6:D3983)&lt;=C$5,INDEX('Approved Products List'!$C$5:$C$2890,SMALL(IF($B$6:$B$4551=1,ROW($B$6:$B$4551)-ROW(B$6)+1),ROWS(D$6:D3983))),"")</f>
        <v>#REF!</v>
      </c>
      <c r="E3983" s="19" t="e">
        <f>IF(D3983="", "",MATCH(D3983,'Approved Products List'!C$5:C$2890,0))</f>
        <v>#REF!</v>
      </c>
      <c r="F3983" s="21" t="e">
        <f>IF(D3983="", "",COUNTIF('Approved Products List'!C$5:C$2890,D3983))</f>
        <v>#REF!</v>
      </c>
    </row>
    <row r="3984" spans="2:6" x14ac:dyDescent="0.25">
      <c r="B3984" s="20">
        <f>(COUNTIF('Approved Products List'!C$5:C2340,'Approved Products List'!C2340)=1)*1</f>
        <v>0</v>
      </c>
      <c r="C3984" s="19"/>
      <c r="D3984" s="19" t="e">
        <f t="array" ref="D3984">IF(ROWS(D$6:D3984)&lt;=C$5,INDEX('Approved Products List'!$C$5:$C$2890,SMALL(IF($B$6:$B$4551=1,ROW($B$6:$B$4551)-ROW(B$6)+1),ROWS(D$6:D3984))),"")</f>
        <v>#REF!</v>
      </c>
      <c r="E3984" s="19" t="e">
        <f>IF(D3984="", "",MATCH(D3984,'Approved Products List'!C$5:C$2890,0))</f>
        <v>#REF!</v>
      </c>
      <c r="F3984" s="21" t="e">
        <f>IF(D3984="", "",COUNTIF('Approved Products List'!C$5:C$2890,D3984))</f>
        <v>#REF!</v>
      </c>
    </row>
    <row r="3985" spans="2:6" x14ac:dyDescent="0.25">
      <c r="B3985" s="20">
        <f>(COUNTIF('Approved Products List'!C$5:C2341,'Approved Products List'!C2341)=1)*1</f>
        <v>0</v>
      </c>
      <c r="C3985" s="19"/>
      <c r="D3985" s="19" t="e">
        <f t="array" ref="D3985">IF(ROWS(D$6:D3985)&lt;=C$5,INDEX('Approved Products List'!$C$5:$C$2890,SMALL(IF($B$6:$B$4551=1,ROW($B$6:$B$4551)-ROW(B$6)+1),ROWS(D$6:D3985))),"")</f>
        <v>#REF!</v>
      </c>
      <c r="E3985" s="19" t="e">
        <f>IF(D3985="", "",MATCH(D3985,'Approved Products List'!C$5:C$2890,0))</f>
        <v>#REF!</v>
      </c>
      <c r="F3985" s="21" t="e">
        <f>IF(D3985="", "",COUNTIF('Approved Products List'!C$5:C$2890,D3985))</f>
        <v>#REF!</v>
      </c>
    </row>
    <row r="3986" spans="2:6" x14ac:dyDescent="0.25">
      <c r="B3986" s="20">
        <f>(COUNTIF('Approved Products List'!C$5:C2342,'Approved Products List'!C2342)=1)*1</f>
        <v>0</v>
      </c>
      <c r="C3986" s="19"/>
      <c r="D3986" s="19" t="e">
        <f t="array" ref="D3986">IF(ROWS(D$6:D3986)&lt;=C$5,INDEX('Approved Products List'!$C$5:$C$2890,SMALL(IF($B$6:$B$4551=1,ROW($B$6:$B$4551)-ROW(B$6)+1),ROWS(D$6:D3986))),"")</f>
        <v>#REF!</v>
      </c>
      <c r="E3986" s="19" t="e">
        <f>IF(D3986="", "",MATCH(D3986,'Approved Products List'!C$5:C$2890,0))</f>
        <v>#REF!</v>
      </c>
      <c r="F3986" s="21" t="e">
        <f>IF(D3986="", "",COUNTIF('Approved Products List'!C$5:C$2890,D3986))</f>
        <v>#REF!</v>
      </c>
    </row>
    <row r="3987" spans="2:6" x14ac:dyDescent="0.25">
      <c r="B3987" s="20">
        <f>(COUNTIF('Approved Products List'!C$5:C2343,'Approved Products List'!C2343)=1)*1</f>
        <v>0</v>
      </c>
      <c r="C3987" s="19"/>
      <c r="D3987" s="19" t="e">
        <f t="array" ref="D3987">IF(ROWS(D$6:D3987)&lt;=C$5,INDEX('Approved Products List'!$C$5:$C$2890,SMALL(IF($B$6:$B$4551=1,ROW($B$6:$B$4551)-ROW(B$6)+1),ROWS(D$6:D3987))),"")</f>
        <v>#REF!</v>
      </c>
      <c r="E3987" s="19" t="e">
        <f>IF(D3987="", "",MATCH(D3987,'Approved Products List'!C$5:C$2890,0))</f>
        <v>#REF!</v>
      </c>
      <c r="F3987" s="21" t="e">
        <f>IF(D3987="", "",COUNTIF('Approved Products List'!C$5:C$2890,D3987))</f>
        <v>#REF!</v>
      </c>
    </row>
    <row r="3988" spans="2:6" x14ac:dyDescent="0.25">
      <c r="B3988" s="20">
        <f>(COUNTIF('Approved Products List'!C$5:C2344,'Approved Products List'!C2344)=1)*1</f>
        <v>0</v>
      </c>
      <c r="C3988" s="19"/>
      <c r="D3988" s="19" t="e">
        <f t="array" ref="D3988">IF(ROWS(D$6:D3988)&lt;=C$5,INDEX('Approved Products List'!$C$5:$C$2890,SMALL(IF($B$6:$B$4551=1,ROW($B$6:$B$4551)-ROW(B$6)+1),ROWS(D$6:D3988))),"")</f>
        <v>#REF!</v>
      </c>
      <c r="E3988" s="19" t="e">
        <f>IF(D3988="", "",MATCH(D3988,'Approved Products List'!C$5:C$2890,0))</f>
        <v>#REF!</v>
      </c>
      <c r="F3988" s="21" t="e">
        <f>IF(D3988="", "",COUNTIF('Approved Products List'!C$5:C$2890,D3988))</f>
        <v>#REF!</v>
      </c>
    </row>
    <row r="3989" spans="2:6" x14ac:dyDescent="0.25">
      <c r="B3989" s="20">
        <f>(COUNTIF('Approved Products List'!C$5:C2345,'Approved Products List'!C2345)=1)*1</f>
        <v>0</v>
      </c>
      <c r="C3989" s="19"/>
      <c r="D3989" s="19" t="e">
        <f t="array" ref="D3989">IF(ROWS(D$6:D3989)&lt;=C$5,INDEX('Approved Products List'!$C$5:$C$2890,SMALL(IF($B$6:$B$4551=1,ROW($B$6:$B$4551)-ROW(B$6)+1),ROWS(D$6:D3989))),"")</f>
        <v>#REF!</v>
      </c>
      <c r="E3989" s="19" t="e">
        <f>IF(D3989="", "",MATCH(D3989,'Approved Products List'!C$5:C$2890,0))</f>
        <v>#REF!</v>
      </c>
      <c r="F3989" s="21" t="e">
        <f>IF(D3989="", "",COUNTIF('Approved Products List'!C$5:C$2890,D3989))</f>
        <v>#REF!</v>
      </c>
    </row>
    <row r="3990" spans="2:6" x14ac:dyDescent="0.25">
      <c r="B3990" s="20">
        <f>(COUNTIF('Approved Products List'!C$5:C2346,'Approved Products List'!C2346)=1)*1</f>
        <v>0</v>
      </c>
      <c r="C3990" s="19"/>
      <c r="D3990" s="19" t="e">
        <f t="array" ref="D3990">IF(ROWS(D$6:D3990)&lt;=C$5,INDEX('Approved Products List'!$C$5:$C$2890,SMALL(IF($B$6:$B$4551=1,ROW($B$6:$B$4551)-ROW(B$6)+1),ROWS(D$6:D3990))),"")</f>
        <v>#REF!</v>
      </c>
      <c r="E3990" s="19" t="e">
        <f>IF(D3990="", "",MATCH(D3990,'Approved Products List'!C$5:C$2890,0))</f>
        <v>#REF!</v>
      </c>
      <c r="F3990" s="21" t="e">
        <f>IF(D3990="", "",COUNTIF('Approved Products List'!C$5:C$2890,D3990))</f>
        <v>#REF!</v>
      </c>
    </row>
    <row r="3991" spans="2:6" x14ac:dyDescent="0.25">
      <c r="B3991" s="20">
        <f>(COUNTIF('Approved Products List'!C$5:C2347,'Approved Products List'!C2347)=1)*1</f>
        <v>0</v>
      </c>
      <c r="C3991" s="19"/>
      <c r="D3991" s="19" t="e">
        <f t="array" ref="D3991">IF(ROWS(D$6:D3991)&lt;=C$5,INDEX('Approved Products List'!$C$5:$C$2890,SMALL(IF($B$6:$B$4551=1,ROW($B$6:$B$4551)-ROW(B$6)+1),ROWS(D$6:D3991))),"")</f>
        <v>#REF!</v>
      </c>
      <c r="E3991" s="19" t="e">
        <f>IF(D3991="", "",MATCH(D3991,'Approved Products List'!C$5:C$2890,0))</f>
        <v>#REF!</v>
      </c>
      <c r="F3991" s="21" t="e">
        <f>IF(D3991="", "",COUNTIF('Approved Products List'!C$5:C$2890,D3991))</f>
        <v>#REF!</v>
      </c>
    </row>
    <row r="3992" spans="2:6" x14ac:dyDescent="0.25">
      <c r="B3992" s="20">
        <f>(COUNTIF('Approved Products List'!C$5:C2348,'Approved Products List'!C2348)=1)*1</f>
        <v>0</v>
      </c>
      <c r="C3992" s="19"/>
      <c r="D3992" s="19" t="e">
        <f t="array" ref="D3992">IF(ROWS(D$6:D3992)&lt;=C$5,INDEX('Approved Products List'!$C$5:$C$2890,SMALL(IF($B$6:$B$4551=1,ROW($B$6:$B$4551)-ROW(B$6)+1),ROWS(D$6:D3992))),"")</f>
        <v>#REF!</v>
      </c>
      <c r="E3992" s="19" t="e">
        <f>IF(D3992="", "",MATCH(D3992,'Approved Products List'!C$5:C$2890,0))</f>
        <v>#REF!</v>
      </c>
      <c r="F3992" s="21" t="e">
        <f>IF(D3992="", "",COUNTIF('Approved Products List'!C$5:C$2890,D3992))</f>
        <v>#REF!</v>
      </c>
    </row>
    <row r="3993" spans="2:6" x14ac:dyDescent="0.25">
      <c r="B3993" s="20">
        <f>(COUNTIF('Approved Products List'!C$5:C2349,'Approved Products List'!C2349)=1)*1</f>
        <v>0</v>
      </c>
      <c r="C3993" s="19"/>
      <c r="D3993" s="19" t="e">
        <f t="array" ref="D3993">IF(ROWS(D$6:D3993)&lt;=C$5,INDEX('Approved Products List'!$C$5:$C$2890,SMALL(IF($B$6:$B$4551=1,ROW($B$6:$B$4551)-ROW(B$6)+1),ROWS(D$6:D3993))),"")</f>
        <v>#REF!</v>
      </c>
      <c r="E3993" s="19" t="e">
        <f>IF(D3993="", "",MATCH(D3993,'Approved Products List'!C$5:C$2890,0))</f>
        <v>#REF!</v>
      </c>
      <c r="F3993" s="21" t="e">
        <f>IF(D3993="", "",COUNTIF('Approved Products List'!C$5:C$2890,D3993))</f>
        <v>#REF!</v>
      </c>
    </row>
    <row r="3994" spans="2:6" x14ac:dyDescent="0.25">
      <c r="B3994" s="20">
        <f>(COUNTIF('Approved Products List'!C$5:C2350,'Approved Products List'!C2350)=1)*1</f>
        <v>0</v>
      </c>
      <c r="C3994" s="19"/>
      <c r="D3994" s="19" t="e">
        <f t="array" ref="D3994">IF(ROWS(D$6:D3994)&lt;=C$5,INDEX('Approved Products List'!$C$5:$C$2890,SMALL(IF($B$6:$B$4551=1,ROW($B$6:$B$4551)-ROW(B$6)+1),ROWS(D$6:D3994))),"")</f>
        <v>#REF!</v>
      </c>
      <c r="E3994" s="19" t="e">
        <f>IF(D3994="", "",MATCH(D3994,'Approved Products List'!C$5:C$2890,0))</f>
        <v>#REF!</v>
      </c>
      <c r="F3994" s="21" t="e">
        <f>IF(D3994="", "",COUNTIF('Approved Products List'!C$5:C$2890,D3994))</f>
        <v>#REF!</v>
      </c>
    </row>
    <row r="3995" spans="2:6" x14ac:dyDescent="0.25">
      <c r="B3995" s="20">
        <f>(COUNTIF('Approved Products List'!C$5:C2351,'Approved Products List'!C2351)=1)*1</f>
        <v>0</v>
      </c>
      <c r="C3995" s="19"/>
      <c r="D3995" s="19" t="e">
        <f t="array" ref="D3995">IF(ROWS(D$6:D3995)&lt;=C$5,INDEX('Approved Products List'!$C$5:$C$2890,SMALL(IF($B$6:$B$4551=1,ROW($B$6:$B$4551)-ROW(B$6)+1),ROWS(D$6:D3995))),"")</f>
        <v>#REF!</v>
      </c>
      <c r="E3995" s="19" t="e">
        <f>IF(D3995="", "",MATCH(D3995,'Approved Products List'!C$5:C$2890,0))</f>
        <v>#REF!</v>
      </c>
      <c r="F3995" s="21" t="e">
        <f>IF(D3995="", "",COUNTIF('Approved Products List'!C$5:C$2890,D3995))</f>
        <v>#REF!</v>
      </c>
    </row>
    <row r="3996" spans="2:6" x14ac:dyDescent="0.25">
      <c r="B3996" s="20">
        <f>(COUNTIF('Approved Products List'!C$5:C2352,'Approved Products List'!C2352)=1)*1</f>
        <v>0</v>
      </c>
      <c r="C3996" s="19"/>
      <c r="D3996" s="19" t="e">
        <f t="array" ref="D3996">IF(ROWS(D$6:D3996)&lt;=C$5,INDEX('Approved Products List'!$C$5:$C$2890,SMALL(IF($B$6:$B$4551=1,ROW($B$6:$B$4551)-ROW(B$6)+1),ROWS(D$6:D3996))),"")</f>
        <v>#REF!</v>
      </c>
      <c r="E3996" s="19" t="e">
        <f>IF(D3996="", "",MATCH(D3996,'Approved Products List'!C$5:C$2890,0))</f>
        <v>#REF!</v>
      </c>
      <c r="F3996" s="21" t="e">
        <f>IF(D3996="", "",COUNTIF('Approved Products List'!C$5:C$2890,D3996))</f>
        <v>#REF!</v>
      </c>
    </row>
    <row r="3997" spans="2:6" x14ac:dyDescent="0.25">
      <c r="B3997" s="20">
        <f>(COUNTIF('Approved Products List'!C$5:C2353,'Approved Products List'!C2353)=1)*1</f>
        <v>0</v>
      </c>
      <c r="C3997" s="19"/>
      <c r="D3997" s="19" t="e">
        <f t="array" ref="D3997">IF(ROWS(D$6:D3997)&lt;=C$5,INDEX('Approved Products List'!$C$5:$C$2890,SMALL(IF($B$6:$B$4551=1,ROW($B$6:$B$4551)-ROW(B$6)+1),ROWS(D$6:D3997))),"")</f>
        <v>#REF!</v>
      </c>
      <c r="E3997" s="19" t="e">
        <f>IF(D3997="", "",MATCH(D3997,'Approved Products List'!C$5:C$2890,0))</f>
        <v>#REF!</v>
      </c>
      <c r="F3997" s="21" t="e">
        <f>IF(D3997="", "",COUNTIF('Approved Products List'!C$5:C$2890,D3997))</f>
        <v>#REF!</v>
      </c>
    </row>
    <row r="3998" spans="2:6" x14ac:dyDescent="0.25">
      <c r="B3998" s="20">
        <f>(COUNTIF('Approved Products List'!C$5:C2354,'Approved Products List'!C2354)=1)*1</f>
        <v>0</v>
      </c>
      <c r="C3998" s="19"/>
      <c r="D3998" s="19" t="e">
        <f t="array" ref="D3998">IF(ROWS(D$6:D3998)&lt;=C$5,INDEX('Approved Products List'!$C$5:$C$2890,SMALL(IF($B$6:$B$4551=1,ROW($B$6:$B$4551)-ROW(B$6)+1),ROWS(D$6:D3998))),"")</f>
        <v>#REF!</v>
      </c>
      <c r="E3998" s="19" t="e">
        <f>IF(D3998="", "",MATCH(D3998,'Approved Products List'!C$5:C$2890,0))</f>
        <v>#REF!</v>
      </c>
      <c r="F3998" s="21" t="e">
        <f>IF(D3998="", "",COUNTIF('Approved Products List'!C$5:C$2890,D3998))</f>
        <v>#REF!</v>
      </c>
    </row>
    <row r="3999" spans="2:6" x14ac:dyDescent="0.25">
      <c r="B3999" s="20">
        <f>(COUNTIF('Approved Products List'!C$5:C2355,'Approved Products List'!C2355)=1)*1</f>
        <v>0</v>
      </c>
      <c r="C3999" s="19"/>
      <c r="D3999" s="19" t="e">
        <f t="array" ref="D3999">IF(ROWS(D$6:D3999)&lt;=C$5,INDEX('Approved Products List'!$C$5:$C$2890,SMALL(IF($B$6:$B$4551=1,ROW($B$6:$B$4551)-ROW(B$6)+1),ROWS(D$6:D3999))),"")</f>
        <v>#REF!</v>
      </c>
      <c r="E3999" s="19" t="e">
        <f>IF(D3999="", "",MATCH(D3999,'Approved Products List'!C$5:C$2890,0))</f>
        <v>#REF!</v>
      </c>
      <c r="F3999" s="21" t="e">
        <f>IF(D3999="", "",COUNTIF('Approved Products List'!C$5:C$2890,D3999))</f>
        <v>#REF!</v>
      </c>
    </row>
    <row r="4000" spans="2:6" x14ac:dyDescent="0.25">
      <c r="B4000" s="20">
        <f>(COUNTIF('Approved Products List'!C$5:C2356,'Approved Products List'!C2356)=1)*1</f>
        <v>0</v>
      </c>
      <c r="C4000" s="19"/>
      <c r="D4000" s="19" t="e">
        <f t="array" ref="D4000">IF(ROWS(D$6:D4000)&lt;=C$5,INDEX('Approved Products List'!$C$5:$C$2890,SMALL(IF($B$6:$B$4551=1,ROW($B$6:$B$4551)-ROW(B$6)+1),ROWS(D$6:D4000))),"")</f>
        <v>#REF!</v>
      </c>
      <c r="E4000" s="19" t="e">
        <f>IF(D4000="", "",MATCH(D4000,'Approved Products List'!C$5:C$2890,0))</f>
        <v>#REF!</v>
      </c>
      <c r="F4000" s="21" t="e">
        <f>IF(D4000="", "",COUNTIF('Approved Products List'!C$5:C$2890,D4000))</f>
        <v>#REF!</v>
      </c>
    </row>
    <row r="4001" spans="2:6" x14ac:dyDescent="0.25">
      <c r="B4001" s="20">
        <f>(COUNTIF('Approved Products List'!C$5:C2357,'Approved Products List'!C2357)=1)*1</f>
        <v>0</v>
      </c>
      <c r="C4001" s="19"/>
      <c r="D4001" s="19" t="e">
        <f t="array" ref="D4001">IF(ROWS(D$6:D4001)&lt;=C$5,INDEX('Approved Products List'!$C$5:$C$2890,SMALL(IF($B$6:$B$4551=1,ROW($B$6:$B$4551)-ROW(B$6)+1),ROWS(D$6:D4001))),"")</f>
        <v>#REF!</v>
      </c>
      <c r="E4001" s="19" t="e">
        <f>IF(D4001="", "",MATCH(D4001,'Approved Products List'!C$5:C$2890,0))</f>
        <v>#REF!</v>
      </c>
      <c r="F4001" s="21" t="e">
        <f>IF(D4001="", "",COUNTIF('Approved Products List'!C$5:C$2890,D4001))</f>
        <v>#REF!</v>
      </c>
    </row>
    <row r="4002" spans="2:6" x14ac:dyDescent="0.25">
      <c r="B4002" s="20">
        <f>(COUNTIF('Approved Products List'!C$5:C2358,'Approved Products List'!C2358)=1)*1</f>
        <v>0</v>
      </c>
      <c r="C4002" s="19"/>
      <c r="D4002" s="19" t="e">
        <f t="array" ref="D4002">IF(ROWS(D$6:D4002)&lt;=C$5,INDEX('Approved Products List'!$C$5:$C$2890,SMALL(IF($B$6:$B$4551=1,ROW($B$6:$B$4551)-ROW(B$6)+1),ROWS(D$6:D4002))),"")</f>
        <v>#REF!</v>
      </c>
      <c r="E4002" s="19" t="e">
        <f>IF(D4002="", "",MATCH(D4002,'Approved Products List'!C$5:C$2890,0))</f>
        <v>#REF!</v>
      </c>
      <c r="F4002" s="21" t="e">
        <f>IF(D4002="", "",COUNTIF('Approved Products List'!C$5:C$2890,D4002))</f>
        <v>#REF!</v>
      </c>
    </row>
    <row r="4003" spans="2:6" x14ac:dyDescent="0.25">
      <c r="B4003" s="20">
        <f>(COUNTIF('Approved Products List'!C$5:C2359,'Approved Products List'!C2359)=1)*1</f>
        <v>0</v>
      </c>
      <c r="C4003" s="19"/>
      <c r="D4003" s="19" t="e">
        <f t="array" ref="D4003">IF(ROWS(D$6:D4003)&lt;=C$5,INDEX('Approved Products List'!$C$5:$C$2890,SMALL(IF($B$6:$B$4551=1,ROW($B$6:$B$4551)-ROW(B$6)+1),ROWS(D$6:D4003))),"")</f>
        <v>#REF!</v>
      </c>
      <c r="E4003" s="19" t="e">
        <f>IF(D4003="", "",MATCH(D4003,'Approved Products List'!C$5:C$2890,0))</f>
        <v>#REF!</v>
      </c>
      <c r="F4003" s="21" t="e">
        <f>IF(D4003="", "",COUNTIF('Approved Products List'!C$5:C$2890,D4003))</f>
        <v>#REF!</v>
      </c>
    </row>
    <row r="4004" spans="2:6" x14ac:dyDescent="0.25">
      <c r="B4004" s="20">
        <f>(COUNTIF('Approved Products List'!C$5:C2360,'Approved Products List'!C2360)=1)*1</f>
        <v>0</v>
      </c>
      <c r="C4004" s="19"/>
      <c r="D4004" s="19" t="e">
        <f t="array" ref="D4004">IF(ROWS(D$6:D4004)&lt;=C$5,INDEX('Approved Products List'!$C$5:$C$2890,SMALL(IF($B$6:$B$4551=1,ROW($B$6:$B$4551)-ROW(B$6)+1),ROWS(D$6:D4004))),"")</f>
        <v>#REF!</v>
      </c>
      <c r="E4004" s="19" t="e">
        <f>IF(D4004="", "",MATCH(D4004,'Approved Products List'!C$5:C$2890,0))</f>
        <v>#REF!</v>
      </c>
      <c r="F4004" s="21" t="e">
        <f>IF(D4004="", "",COUNTIF('Approved Products List'!C$5:C$2890,D4004))</f>
        <v>#REF!</v>
      </c>
    </row>
    <row r="4005" spans="2:6" x14ac:dyDescent="0.25">
      <c r="B4005" s="20">
        <f>(COUNTIF('Approved Products List'!C$5:C2361,'Approved Products List'!C2361)=1)*1</f>
        <v>0</v>
      </c>
      <c r="C4005" s="19"/>
      <c r="D4005" s="19" t="e">
        <f t="array" ref="D4005">IF(ROWS(D$6:D4005)&lt;=C$5,INDEX('Approved Products List'!$C$5:$C$2890,SMALL(IF($B$6:$B$4551=1,ROW($B$6:$B$4551)-ROW(B$6)+1),ROWS(D$6:D4005))),"")</f>
        <v>#REF!</v>
      </c>
      <c r="E4005" s="19" t="e">
        <f>IF(D4005="", "",MATCH(D4005,'Approved Products List'!C$5:C$2890,0))</f>
        <v>#REF!</v>
      </c>
      <c r="F4005" s="21" t="e">
        <f>IF(D4005="", "",COUNTIF('Approved Products List'!C$5:C$2890,D4005))</f>
        <v>#REF!</v>
      </c>
    </row>
    <row r="4006" spans="2:6" x14ac:dyDescent="0.25">
      <c r="B4006" s="20">
        <f>(COUNTIF('Approved Products List'!C$5:C2362,'Approved Products List'!C2362)=1)*1</f>
        <v>0</v>
      </c>
      <c r="C4006" s="19"/>
      <c r="D4006" s="19" t="e">
        <f t="array" ref="D4006">IF(ROWS(D$6:D4006)&lt;=C$5,INDEX('Approved Products List'!$C$5:$C$2890,SMALL(IF($B$6:$B$4551=1,ROW($B$6:$B$4551)-ROW(B$6)+1),ROWS(D$6:D4006))),"")</f>
        <v>#REF!</v>
      </c>
      <c r="E4006" s="19" t="e">
        <f>IF(D4006="", "",MATCH(D4006,'Approved Products List'!C$5:C$2890,0))</f>
        <v>#REF!</v>
      </c>
      <c r="F4006" s="21" t="e">
        <f>IF(D4006="", "",COUNTIF('Approved Products List'!C$5:C$2890,D4006))</f>
        <v>#REF!</v>
      </c>
    </row>
    <row r="4007" spans="2:6" x14ac:dyDescent="0.25">
      <c r="B4007" s="20">
        <f>(COUNTIF('Approved Products List'!C$5:C2363,'Approved Products List'!C2363)=1)*1</f>
        <v>0</v>
      </c>
      <c r="C4007" s="19"/>
      <c r="D4007" s="19" t="e">
        <f t="array" ref="D4007">IF(ROWS(D$6:D4007)&lt;=C$5,INDEX('Approved Products List'!$C$5:$C$2890,SMALL(IF($B$6:$B$4551=1,ROW($B$6:$B$4551)-ROW(B$6)+1),ROWS(D$6:D4007))),"")</f>
        <v>#REF!</v>
      </c>
      <c r="E4007" s="19" t="e">
        <f>IF(D4007="", "",MATCH(D4007,'Approved Products List'!C$5:C$2890,0))</f>
        <v>#REF!</v>
      </c>
      <c r="F4007" s="21" t="e">
        <f>IF(D4007="", "",COUNTIF('Approved Products List'!C$5:C$2890,D4007))</f>
        <v>#REF!</v>
      </c>
    </row>
    <row r="4008" spans="2:6" x14ac:dyDescent="0.25">
      <c r="B4008" s="20">
        <f>(COUNTIF('Approved Products List'!C$5:C2364,'Approved Products List'!C2364)=1)*1</f>
        <v>0</v>
      </c>
      <c r="C4008" s="19"/>
      <c r="D4008" s="19" t="e">
        <f t="array" ref="D4008">IF(ROWS(D$6:D4008)&lt;=C$5,INDEX('Approved Products List'!$C$5:$C$2890,SMALL(IF($B$6:$B$4551=1,ROW($B$6:$B$4551)-ROW(B$6)+1),ROWS(D$6:D4008))),"")</f>
        <v>#REF!</v>
      </c>
      <c r="E4008" s="19" t="e">
        <f>IF(D4008="", "",MATCH(D4008,'Approved Products List'!C$5:C$2890,0))</f>
        <v>#REF!</v>
      </c>
      <c r="F4008" s="21" t="e">
        <f>IF(D4008="", "",COUNTIF('Approved Products List'!C$5:C$2890,D4008))</f>
        <v>#REF!</v>
      </c>
    </row>
    <row r="4009" spans="2:6" x14ac:dyDescent="0.25">
      <c r="B4009" s="20">
        <f>(COUNTIF('Approved Products List'!C$5:C2365,'Approved Products List'!C2365)=1)*1</f>
        <v>0</v>
      </c>
      <c r="C4009" s="19"/>
      <c r="D4009" s="19" t="e">
        <f t="array" ref="D4009">IF(ROWS(D$6:D4009)&lt;=C$5,INDEX('Approved Products List'!$C$5:$C$2890,SMALL(IF($B$6:$B$4551=1,ROW($B$6:$B$4551)-ROW(B$6)+1),ROWS(D$6:D4009))),"")</f>
        <v>#REF!</v>
      </c>
      <c r="E4009" s="19" t="e">
        <f>IF(D4009="", "",MATCH(D4009,'Approved Products List'!C$5:C$2890,0))</f>
        <v>#REF!</v>
      </c>
      <c r="F4009" s="21" t="e">
        <f>IF(D4009="", "",COUNTIF('Approved Products List'!C$5:C$2890,D4009))</f>
        <v>#REF!</v>
      </c>
    </row>
    <row r="4010" spans="2:6" x14ac:dyDescent="0.25">
      <c r="B4010" s="20">
        <f>(COUNTIF('Approved Products List'!C$5:C2366,'Approved Products List'!C2366)=1)*1</f>
        <v>0</v>
      </c>
      <c r="C4010" s="19"/>
      <c r="D4010" s="19" t="e">
        <f t="array" ref="D4010">IF(ROWS(D$6:D4010)&lt;=C$5,INDEX('Approved Products List'!$C$5:$C$2890,SMALL(IF($B$6:$B$4551=1,ROW($B$6:$B$4551)-ROW(B$6)+1),ROWS(D$6:D4010))),"")</f>
        <v>#REF!</v>
      </c>
      <c r="E4010" s="19" t="e">
        <f>IF(D4010="", "",MATCH(D4010,'Approved Products List'!C$5:C$2890,0))</f>
        <v>#REF!</v>
      </c>
      <c r="F4010" s="21" t="e">
        <f>IF(D4010="", "",COUNTIF('Approved Products List'!C$5:C$2890,D4010))</f>
        <v>#REF!</v>
      </c>
    </row>
    <row r="4011" spans="2:6" x14ac:dyDescent="0.25">
      <c r="B4011" s="20">
        <f>(COUNTIF('Approved Products List'!C$5:C2367,'Approved Products List'!C2367)=1)*1</f>
        <v>0</v>
      </c>
      <c r="C4011" s="19"/>
      <c r="D4011" s="19" t="e">
        <f t="array" ref="D4011">IF(ROWS(D$6:D4011)&lt;=C$5,INDEX('Approved Products List'!$C$5:$C$2890,SMALL(IF($B$6:$B$4551=1,ROW($B$6:$B$4551)-ROW(B$6)+1),ROWS(D$6:D4011))),"")</f>
        <v>#REF!</v>
      </c>
      <c r="E4011" s="19" t="e">
        <f>IF(D4011="", "",MATCH(D4011,'Approved Products List'!C$5:C$2890,0))</f>
        <v>#REF!</v>
      </c>
      <c r="F4011" s="21" t="e">
        <f>IF(D4011="", "",COUNTIF('Approved Products List'!C$5:C$2890,D4011))</f>
        <v>#REF!</v>
      </c>
    </row>
    <row r="4012" spans="2:6" x14ac:dyDescent="0.25">
      <c r="B4012" s="20">
        <f>(COUNTIF('Approved Products List'!C$5:C2368,'Approved Products List'!C2368)=1)*1</f>
        <v>0</v>
      </c>
      <c r="C4012" s="19"/>
      <c r="D4012" s="19" t="e">
        <f t="array" ref="D4012">IF(ROWS(D$6:D4012)&lt;=C$5,INDEX('Approved Products List'!$C$5:$C$2890,SMALL(IF($B$6:$B$4551=1,ROW($B$6:$B$4551)-ROW(B$6)+1),ROWS(D$6:D4012))),"")</f>
        <v>#REF!</v>
      </c>
      <c r="E4012" s="19" t="e">
        <f>IF(D4012="", "",MATCH(D4012,'Approved Products List'!C$5:C$2890,0))</f>
        <v>#REF!</v>
      </c>
      <c r="F4012" s="21" t="e">
        <f>IF(D4012="", "",COUNTIF('Approved Products List'!C$5:C$2890,D4012))</f>
        <v>#REF!</v>
      </c>
    </row>
    <row r="4013" spans="2:6" x14ac:dyDescent="0.25">
      <c r="B4013" s="20">
        <f>(COUNTIF('Approved Products List'!C$5:C2369,'Approved Products List'!C2369)=1)*1</f>
        <v>0</v>
      </c>
      <c r="C4013" s="19"/>
      <c r="D4013" s="19" t="e">
        <f t="array" ref="D4013">IF(ROWS(D$6:D4013)&lt;=C$5,INDEX('Approved Products List'!$C$5:$C$2890,SMALL(IF($B$6:$B$4551=1,ROW($B$6:$B$4551)-ROW(B$6)+1),ROWS(D$6:D4013))),"")</f>
        <v>#REF!</v>
      </c>
      <c r="E4013" s="19" t="e">
        <f>IF(D4013="", "",MATCH(D4013,'Approved Products List'!C$5:C$2890,0))</f>
        <v>#REF!</v>
      </c>
      <c r="F4013" s="21" t="e">
        <f>IF(D4013="", "",COUNTIF('Approved Products List'!C$5:C$2890,D4013))</f>
        <v>#REF!</v>
      </c>
    </row>
    <row r="4014" spans="2:6" x14ac:dyDescent="0.25">
      <c r="B4014" s="20">
        <f>(COUNTIF('Approved Products List'!C$5:C2370,'Approved Products List'!C2370)=1)*1</f>
        <v>0</v>
      </c>
      <c r="C4014" s="19"/>
      <c r="D4014" s="19" t="e">
        <f t="array" ref="D4014">IF(ROWS(D$6:D4014)&lt;=C$5,INDEX('Approved Products List'!$C$5:$C$2890,SMALL(IF($B$6:$B$4551=1,ROW($B$6:$B$4551)-ROW(B$6)+1),ROWS(D$6:D4014))),"")</f>
        <v>#REF!</v>
      </c>
      <c r="E4014" s="19" t="e">
        <f>IF(D4014="", "",MATCH(D4014,'Approved Products List'!C$5:C$2890,0))</f>
        <v>#REF!</v>
      </c>
      <c r="F4014" s="21" t="e">
        <f>IF(D4014="", "",COUNTIF('Approved Products List'!C$5:C$2890,D4014))</f>
        <v>#REF!</v>
      </c>
    </row>
    <row r="4015" spans="2:6" x14ac:dyDescent="0.25">
      <c r="B4015" s="20">
        <f>(COUNTIF('Approved Products List'!C$5:C2371,'Approved Products List'!C2371)=1)*1</f>
        <v>0</v>
      </c>
      <c r="C4015" s="19"/>
      <c r="D4015" s="19" t="e">
        <f t="array" ref="D4015">IF(ROWS(D$6:D4015)&lt;=C$5,INDEX('Approved Products List'!$C$5:$C$2890,SMALL(IF($B$6:$B$4551=1,ROW($B$6:$B$4551)-ROW(B$6)+1),ROWS(D$6:D4015))),"")</f>
        <v>#REF!</v>
      </c>
      <c r="E4015" s="19" t="e">
        <f>IF(D4015="", "",MATCH(D4015,'Approved Products List'!C$5:C$2890,0))</f>
        <v>#REF!</v>
      </c>
      <c r="F4015" s="21" t="e">
        <f>IF(D4015="", "",COUNTIF('Approved Products List'!C$5:C$2890,D4015))</f>
        <v>#REF!</v>
      </c>
    </row>
    <row r="4016" spans="2:6" x14ac:dyDescent="0.25">
      <c r="B4016" s="20">
        <f>(COUNTIF('Approved Products List'!C$5:C2372,'Approved Products List'!C2372)=1)*1</f>
        <v>0</v>
      </c>
      <c r="C4016" s="19"/>
      <c r="D4016" s="19" t="e">
        <f t="array" ref="D4016">IF(ROWS(D$6:D4016)&lt;=C$5,INDEX('Approved Products List'!$C$5:$C$2890,SMALL(IF($B$6:$B$4551=1,ROW($B$6:$B$4551)-ROW(B$6)+1),ROWS(D$6:D4016))),"")</f>
        <v>#REF!</v>
      </c>
      <c r="E4016" s="19" t="e">
        <f>IF(D4016="", "",MATCH(D4016,'Approved Products List'!C$5:C$2890,0))</f>
        <v>#REF!</v>
      </c>
      <c r="F4016" s="21" t="e">
        <f>IF(D4016="", "",COUNTIF('Approved Products List'!C$5:C$2890,D4016))</f>
        <v>#REF!</v>
      </c>
    </row>
    <row r="4017" spans="2:6" x14ac:dyDescent="0.25">
      <c r="B4017" s="20">
        <f>(COUNTIF('Approved Products List'!C$5:C2373,'Approved Products List'!C2373)=1)*1</f>
        <v>0</v>
      </c>
      <c r="C4017" s="19"/>
      <c r="D4017" s="19" t="e">
        <f t="array" ref="D4017">IF(ROWS(D$6:D4017)&lt;=C$5,INDEX('Approved Products List'!$C$5:$C$2890,SMALL(IF($B$6:$B$4551=1,ROW($B$6:$B$4551)-ROW(B$6)+1),ROWS(D$6:D4017))),"")</f>
        <v>#REF!</v>
      </c>
      <c r="E4017" s="19" t="e">
        <f>IF(D4017="", "",MATCH(D4017,'Approved Products List'!C$5:C$2890,0))</f>
        <v>#REF!</v>
      </c>
      <c r="F4017" s="21" t="e">
        <f>IF(D4017="", "",COUNTIF('Approved Products List'!C$5:C$2890,D4017))</f>
        <v>#REF!</v>
      </c>
    </row>
    <row r="4018" spans="2:6" x14ac:dyDescent="0.25">
      <c r="B4018" s="20">
        <f>(COUNTIF('Approved Products List'!C$5:C2374,'Approved Products List'!C2374)=1)*1</f>
        <v>0</v>
      </c>
      <c r="C4018" s="19"/>
      <c r="D4018" s="19" t="e">
        <f t="array" ref="D4018">IF(ROWS(D$6:D4018)&lt;=C$5,INDEX('Approved Products List'!$C$5:$C$2890,SMALL(IF($B$6:$B$4551=1,ROW($B$6:$B$4551)-ROW(B$6)+1),ROWS(D$6:D4018))),"")</f>
        <v>#REF!</v>
      </c>
      <c r="E4018" s="19" t="e">
        <f>IF(D4018="", "",MATCH(D4018,'Approved Products List'!C$5:C$2890,0))</f>
        <v>#REF!</v>
      </c>
      <c r="F4018" s="21" t="e">
        <f>IF(D4018="", "",COUNTIF('Approved Products List'!C$5:C$2890,D4018))</f>
        <v>#REF!</v>
      </c>
    </row>
    <row r="4019" spans="2:6" x14ac:dyDescent="0.25">
      <c r="B4019" s="20">
        <f>(COUNTIF('Approved Products List'!C$5:C2375,'Approved Products List'!C2375)=1)*1</f>
        <v>0</v>
      </c>
      <c r="C4019" s="19"/>
      <c r="D4019" s="19" t="e">
        <f t="array" ref="D4019">IF(ROWS(D$6:D4019)&lt;=C$5,INDEX('Approved Products List'!$C$5:$C$2890,SMALL(IF($B$6:$B$4551=1,ROW($B$6:$B$4551)-ROW(B$6)+1),ROWS(D$6:D4019))),"")</f>
        <v>#REF!</v>
      </c>
      <c r="E4019" s="19" t="e">
        <f>IF(D4019="", "",MATCH(D4019,'Approved Products List'!C$5:C$2890,0))</f>
        <v>#REF!</v>
      </c>
      <c r="F4019" s="21" t="e">
        <f>IF(D4019="", "",COUNTIF('Approved Products List'!C$5:C$2890,D4019))</f>
        <v>#REF!</v>
      </c>
    </row>
    <row r="4020" spans="2:6" x14ac:dyDescent="0.25">
      <c r="B4020" s="20">
        <f>(COUNTIF('Approved Products List'!C$5:C2376,'Approved Products List'!C2376)=1)*1</f>
        <v>0</v>
      </c>
      <c r="C4020" s="19"/>
      <c r="D4020" s="19" t="e">
        <f t="array" ref="D4020">IF(ROWS(D$6:D4020)&lt;=C$5,INDEX('Approved Products List'!$C$5:$C$2890,SMALL(IF($B$6:$B$4551=1,ROW($B$6:$B$4551)-ROW(B$6)+1),ROWS(D$6:D4020))),"")</f>
        <v>#REF!</v>
      </c>
      <c r="E4020" s="19" t="e">
        <f>IF(D4020="", "",MATCH(D4020,'Approved Products List'!C$5:C$2890,0))</f>
        <v>#REF!</v>
      </c>
      <c r="F4020" s="21" t="e">
        <f>IF(D4020="", "",COUNTIF('Approved Products List'!C$5:C$2890,D4020))</f>
        <v>#REF!</v>
      </c>
    </row>
    <row r="4021" spans="2:6" x14ac:dyDescent="0.25">
      <c r="B4021" s="20">
        <f>(COUNTIF('Approved Products List'!C$5:C2377,'Approved Products List'!C2377)=1)*1</f>
        <v>0</v>
      </c>
      <c r="C4021" s="19"/>
      <c r="D4021" s="19" t="e">
        <f t="array" ref="D4021">IF(ROWS(D$6:D4021)&lt;=C$5,INDEX('Approved Products List'!$C$5:$C$2890,SMALL(IF($B$6:$B$4551=1,ROW($B$6:$B$4551)-ROW(B$6)+1),ROWS(D$6:D4021))),"")</f>
        <v>#REF!</v>
      </c>
      <c r="E4021" s="19" t="e">
        <f>IF(D4021="", "",MATCH(D4021,'Approved Products List'!C$5:C$2890,0))</f>
        <v>#REF!</v>
      </c>
      <c r="F4021" s="21" t="e">
        <f>IF(D4021="", "",COUNTIF('Approved Products List'!C$5:C$2890,D4021))</f>
        <v>#REF!</v>
      </c>
    </row>
    <row r="4022" spans="2:6" x14ac:dyDescent="0.25">
      <c r="B4022" s="20">
        <f>(COUNTIF('Approved Products List'!C$5:C2378,'Approved Products List'!C2378)=1)*1</f>
        <v>0</v>
      </c>
      <c r="C4022" s="19"/>
      <c r="D4022" s="19" t="e">
        <f t="array" ref="D4022">IF(ROWS(D$6:D4022)&lt;=C$5,INDEX('Approved Products List'!$C$5:$C$2890,SMALL(IF($B$6:$B$4551=1,ROW($B$6:$B$4551)-ROW(B$6)+1),ROWS(D$6:D4022))),"")</f>
        <v>#REF!</v>
      </c>
      <c r="E4022" s="19" t="e">
        <f>IF(D4022="", "",MATCH(D4022,'Approved Products List'!C$5:C$2890,0))</f>
        <v>#REF!</v>
      </c>
      <c r="F4022" s="21" t="e">
        <f>IF(D4022="", "",COUNTIF('Approved Products List'!C$5:C$2890,D4022))</f>
        <v>#REF!</v>
      </c>
    </row>
    <row r="4023" spans="2:6" x14ac:dyDescent="0.25">
      <c r="B4023" s="20">
        <f>(COUNTIF('Approved Products List'!C$5:C2379,'Approved Products List'!C2379)=1)*1</f>
        <v>0</v>
      </c>
      <c r="C4023" s="19"/>
      <c r="D4023" s="19" t="e">
        <f t="array" ref="D4023">IF(ROWS(D$6:D4023)&lt;=C$5,INDEX('Approved Products List'!$C$5:$C$2890,SMALL(IF($B$6:$B$4551=1,ROW($B$6:$B$4551)-ROW(B$6)+1),ROWS(D$6:D4023))),"")</f>
        <v>#REF!</v>
      </c>
      <c r="E4023" s="19" t="e">
        <f>IF(D4023="", "",MATCH(D4023,'Approved Products List'!C$5:C$2890,0))</f>
        <v>#REF!</v>
      </c>
      <c r="F4023" s="21" t="e">
        <f>IF(D4023="", "",COUNTIF('Approved Products List'!C$5:C$2890,D4023))</f>
        <v>#REF!</v>
      </c>
    </row>
    <row r="4024" spans="2:6" x14ac:dyDescent="0.25">
      <c r="B4024" s="20">
        <f>(COUNTIF('Approved Products List'!C$5:C2380,'Approved Products List'!C2380)=1)*1</f>
        <v>0</v>
      </c>
      <c r="C4024" s="19"/>
      <c r="D4024" s="19" t="e">
        <f t="array" ref="D4024">IF(ROWS(D$6:D4024)&lt;=C$5,INDEX('Approved Products List'!$C$5:$C$2890,SMALL(IF($B$6:$B$4551=1,ROW($B$6:$B$4551)-ROW(B$6)+1),ROWS(D$6:D4024))),"")</f>
        <v>#REF!</v>
      </c>
      <c r="E4024" s="19" t="e">
        <f>IF(D4024="", "",MATCH(D4024,'Approved Products List'!C$5:C$2890,0))</f>
        <v>#REF!</v>
      </c>
      <c r="F4024" s="21" t="e">
        <f>IF(D4024="", "",COUNTIF('Approved Products List'!C$5:C$2890,D4024))</f>
        <v>#REF!</v>
      </c>
    </row>
    <row r="4025" spans="2:6" x14ac:dyDescent="0.25">
      <c r="B4025" s="20">
        <f>(COUNTIF('Approved Products List'!C$5:C2381,'Approved Products List'!C2381)=1)*1</f>
        <v>0</v>
      </c>
      <c r="C4025" s="19"/>
      <c r="D4025" s="19" t="e">
        <f t="array" ref="D4025">IF(ROWS(D$6:D4025)&lt;=C$5,INDEX('Approved Products List'!$C$5:$C$2890,SMALL(IF($B$6:$B$4551=1,ROW($B$6:$B$4551)-ROW(B$6)+1),ROWS(D$6:D4025))),"")</f>
        <v>#REF!</v>
      </c>
      <c r="E4025" s="19" t="e">
        <f>IF(D4025="", "",MATCH(D4025,'Approved Products List'!C$5:C$2890,0))</f>
        <v>#REF!</v>
      </c>
      <c r="F4025" s="21" t="e">
        <f>IF(D4025="", "",COUNTIF('Approved Products List'!C$5:C$2890,D4025))</f>
        <v>#REF!</v>
      </c>
    </row>
    <row r="4026" spans="2:6" x14ac:dyDescent="0.25">
      <c r="B4026" s="20">
        <f>(COUNTIF('Approved Products List'!C$5:C2382,'Approved Products List'!C2382)=1)*1</f>
        <v>0</v>
      </c>
      <c r="C4026" s="19"/>
      <c r="D4026" s="19" t="e">
        <f t="array" ref="D4026">IF(ROWS(D$6:D4026)&lt;=C$5,INDEX('Approved Products List'!$C$5:$C$2890,SMALL(IF($B$6:$B$4551=1,ROW($B$6:$B$4551)-ROW(B$6)+1),ROWS(D$6:D4026))),"")</f>
        <v>#REF!</v>
      </c>
      <c r="E4026" s="19" t="e">
        <f>IF(D4026="", "",MATCH(D4026,'Approved Products List'!C$5:C$2890,0))</f>
        <v>#REF!</v>
      </c>
      <c r="F4026" s="21" t="e">
        <f>IF(D4026="", "",COUNTIF('Approved Products List'!C$5:C$2890,D4026))</f>
        <v>#REF!</v>
      </c>
    </row>
    <row r="4027" spans="2:6" x14ac:dyDescent="0.25">
      <c r="B4027" s="20">
        <f>(COUNTIF('Approved Products List'!C$5:C2383,'Approved Products List'!C2383)=1)*1</f>
        <v>0</v>
      </c>
      <c r="C4027" s="19"/>
      <c r="D4027" s="19" t="e">
        <f t="array" ref="D4027">IF(ROWS(D$6:D4027)&lt;=C$5,INDEX('Approved Products List'!$C$5:$C$2890,SMALL(IF($B$6:$B$4551=1,ROW($B$6:$B$4551)-ROW(B$6)+1),ROWS(D$6:D4027))),"")</f>
        <v>#REF!</v>
      </c>
      <c r="E4027" s="19" t="e">
        <f>IF(D4027="", "",MATCH(D4027,'Approved Products List'!C$5:C$2890,0))</f>
        <v>#REF!</v>
      </c>
      <c r="F4027" s="21" t="e">
        <f>IF(D4027="", "",COUNTIF('Approved Products List'!C$5:C$2890,D4027))</f>
        <v>#REF!</v>
      </c>
    </row>
    <row r="4028" spans="2:6" x14ac:dyDescent="0.25">
      <c r="B4028" s="20">
        <f>(COUNTIF('Approved Products List'!C$5:C2384,'Approved Products List'!C2384)=1)*1</f>
        <v>0</v>
      </c>
      <c r="C4028" s="19"/>
      <c r="D4028" s="19" t="e">
        <f t="array" ref="D4028">IF(ROWS(D$6:D4028)&lt;=C$5,INDEX('Approved Products List'!$C$5:$C$2890,SMALL(IF($B$6:$B$4551=1,ROW($B$6:$B$4551)-ROW(B$6)+1),ROWS(D$6:D4028))),"")</f>
        <v>#REF!</v>
      </c>
      <c r="E4028" s="19" t="e">
        <f>IF(D4028="", "",MATCH(D4028,'Approved Products List'!C$5:C$2890,0))</f>
        <v>#REF!</v>
      </c>
      <c r="F4028" s="21" t="e">
        <f>IF(D4028="", "",COUNTIF('Approved Products List'!C$5:C$2890,D4028))</f>
        <v>#REF!</v>
      </c>
    </row>
    <row r="4029" spans="2:6" x14ac:dyDescent="0.25">
      <c r="B4029" s="20">
        <f>(COUNTIF('Approved Products List'!C$5:C2385,'Approved Products List'!C2385)=1)*1</f>
        <v>0</v>
      </c>
      <c r="C4029" s="19"/>
      <c r="D4029" s="19" t="e">
        <f t="array" ref="D4029">IF(ROWS(D$6:D4029)&lt;=C$5,INDEX('Approved Products List'!$C$5:$C$2890,SMALL(IF($B$6:$B$4551=1,ROW($B$6:$B$4551)-ROW(B$6)+1),ROWS(D$6:D4029))),"")</f>
        <v>#REF!</v>
      </c>
      <c r="E4029" s="19" t="e">
        <f>IF(D4029="", "",MATCH(D4029,'Approved Products List'!C$5:C$2890,0))</f>
        <v>#REF!</v>
      </c>
      <c r="F4029" s="21" t="e">
        <f>IF(D4029="", "",COUNTIF('Approved Products List'!C$5:C$2890,D4029))</f>
        <v>#REF!</v>
      </c>
    </row>
    <row r="4030" spans="2:6" x14ac:dyDescent="0.25">
      <c r="B4030" s="20">
        <f>(COUNTIF('Approved Products List'!C$5:C2386,'Approved Products List'!C2386)=1)*1</f>
        <v>0</v>
      </c>
      <c r="C4030" s="19"/>
      <c r="D4030" s="19" t="e">
        <f t="array" ref="D4030">IF(ROWS(D$6:D4030)&lt;=C$5,INDEX('Approved Products List'!$C$5:$C$2890,SMALL(IF($B$6:$B$4551=1,ROW($B$6:$B$4551)-ROW(B$6)+1),ROWS(D$6:D4030))),"")</f>
        <v>#REF!</v>
      </c>
      <c r="E4030" s="19" t="e">
        <f>IF(D4030="", "",MATCH(D4030,'Approved Products List'!C$5:C$2890,0))</f>
        <v>#REF!</v>
      </c>
      <c r="F4030" s="21" t="e">
        <f>IF(D4030="", "",COUNTIF('Approved Products List'!C$5:C$2890,D4030))</f>
        <v>#REF!</v>
      </c>
    </row>
    <row r="4031" spans="2:6" x14ac:dyDescent="0.25">
      <c r="B4031" s="20">
        <f>(COUNTIF('Approved Products List'!C$5:C2387,'Approved Products List'!C2387)=1)*1</f>
        <v>0</v>
      </c>
      <c r="C4031" s="19"/>
      <c r="D4031" s="19" t="e">
        <f t="array" ref="D4031">IF(ROWS(D$6:D4031)&lt;=C$5,INDEX('Approved Products List'!$C$5:$C$2890,SMALL(IF($B$6:$B$4551=1,ROW($B$6:$B$4551)-ROW(B$6)+1),ROWS(D$6:D4031))),"")</f>
        <v>#REF!</v>
      </c>
      <c r="E4031" s="19" t="e">
        <f>IF(D4031="", "",MATCH(D4031,'Approved Products List'!C$5:C$2890,0))</f>
        <v>#REF!</v>
      </c>
      <c r="F4031" s="21" t="e">
        <f>IF(D4031="", "",COUNTIF('Approved Products List'!C$5:C$2890,D4031))</f>
        <v>#REF!</v>
      </c>
    </row>
    <row r="4032" spans="2:6" x14ac:dyDescent="0.25">
      <c r="B4032" s="20">
        <f>(COUNTIF('Approved Products List'!C$5:C2388,'Approved Products List'!C2388)=1)*1</f>
        <v>0</v>
      </c>
      <c r="C4032" s="19"/>
      <c r="D4032" s="19" t="e">
        <f t="array" ref="D4032">IF(ROWS(D$6:D4032)&lt;=C$5,INDEX('Approved Products List'!$C$5:$C$2890,SMALL(IF($B$6:$B$4551=1,ROW($B$6:$B$4551)-ROW(B$6)+1),ROWS(D$6:D4032))),"")</f>
        <v>#REF!</v>
      </c>
      <c r="E4032" s="19" t="e">
        <f>IF(D4032="", "",MATCH(D4032,'Approved Products List'!C$5:C$2890,0))</f>
        <v>#REF!</v>
      </c>
      <c r="F4032" s="21" t="e">
        <f>IF(D4032="", "",COUNTIF('Approved Products List'!C$5:C$2890,D4032))</f>
        <v>#REF!</v>
      </c>
    </row>
    <row r="4033" spans="2:6" x14ac:dyDescent="0.25">
      <c r="B4033" s="20">
        <f>(COUNTIF('Approved Products List'!C$5:C2389,'Approved Products List'!C2389)=1)*1</f>
        <v>0</v>
      </c>
      <c r="C4033" s="19"/>
      <c r="D4033" s="19" t="e">
        <f t="array" ref="D4033">IF(ROWS(D$6:D4033)&lt;=C$5,INDEX('Approved Products List'!$C$5:$C$2890,SMALL(IF($B$6:$B$4551=1,ROW($B$6:$B$4551)-ROW(B$6)+1),ROWS(D$6:D4033))),"")</f>
        <v>#REF!</v>
      </c>
      <c r="E4033" s="19" t="e">
        <f>IF(D4033="", "",MATCH(D4033,'Approved Products List'!C$5:C$2890,0))</f>
        <v>#REF!</v>
      </c>
      <c r="F4033" s="21" t="e">
        <f>IF(D4033="", "",COUNTIF('Approved Products List'!C$5:C$2890,D4033))</f>
        <v>#REF!</v>
      </c>
    </row>
    <row r="4034" spans="2:6" x14ac:dyDescent="0.25">
      <c r="B4034" s="20">
        <f>(COUNTIF('Approved Products List'!C$5:C2390,'Approved Products List'!C2390)=1)*1</f>
        <v>0</v>
      </c>
      <c r="C4034" s="19"/>
      <c r="D4034" s="19" t="e">
        <f t="array" ref="D4034">IF(ROWS(D$6:D4034)&lt;=C$5,INDEX('Approved Products List'!$C$5:$C$2890,SMALL(IF($B$6:$B$4551=1,ROW($B$6:$B$4551)-ROW(B$6)+1),ROWS(D$6:D4034))),"")</f>
        <v>#REF!</v>
      </c>
      <c r="E4034" s="19" t="e">
        <f>IF(D4034="", "",MATCH(D4034,'Approved Products List'!C$5:C$2890,0))</f>
        <v>#REF!</v>
      </c>
      <c r="F4034" s="21" t="e">
        <f>IF(D4034="", "",COUNTIF('Approved Products List'!C$5:C$2890,D4034))</f>
        <v>#REF!</v>
      </c>
    </row>
    <row r="4035" spans="2:6" x14ac:dyDescent="0.25">
      <c r="B4035" s="20">
        <f>(COUNTIF('Approved Products List'!C$5:C2391,'Approved Products List'!C2391)=1)*1</f>
        <v>0</v>
      </c>
      <c r="C4035" s="19"/>
      <c r="D4035" s="19" t="e">
        <f t="array" ref="D4035">IF(ROWS(D$6:D4035)&lt;=C$5,INDEX('Approved Products List'!$C$5:$C$2890,SMALL(IF($B$6:$B$4551=1,ROW($B$6:$B$4551)-ROW(B$6)+1),ROWS(D$6:D4035))),"")</f>
        <v>#REF!</v>
      </c>
      <c r="E4035" s="19" t="e">
        <f>IF(D4035="", "",MATCH(D4035,'Approved Products List'!C$5:C$2890,0))</f>
        <v>#REF!</v>
      </c>
      <c r="F4035" s="21" t="e">
        <f>IF(D4035="", "",COUNTIF('Approved Products List'!C$5:C$2890,D4035))</f>
        <v>#REF!</v>
      </c>
    </row>
    <row r="4036" spans="2:6" x14ac:dyDescent="0.25">
      <c r="B4036" s="20">
        <f>(COUNTIF('Approved Products List'!C$5:C2392,'Approved Products List'!C2392)=1)*1</f>
        <v>0</v>
      </c>
      <c r="C4036" s="19"/>
      <c r="D4036" s="19" t="e">
        <f t="array" ref="D4036">IF(ROWS(D$6:D4036)&lt;=C$5,INDEX('Approved Products List'!$C$5:$C$2890,SMALL(IF($B$6:$B$4551=1,ROW($B$6:$B$4551)-ROW(B$6)+1),ROWS(D$6:D4036))),"")</f>
        <v>#REF!</v>
      </c>
      <c r="E4036" s="19" t="e">
        <f>IF(D4036="", "",MATCH(D4036,'Approved Products List'!C$5:C$2890,0))</f>
        <v>#REF!</v>
      </c>
      <c r="F4036" s="21" t="e">
        <f>IF(D4036="", "",COUNTIF('Approved Products List'!C$5:C$2890,D4036))</f>
        <v>#REF!</v>
      </c>
    </row>
    <row r="4037" spans="2:6" x14ac:dyDescent="0.25">
      <c r="B4037" s="20">
        <f>(COUNTIF('Approved Products List'!C$5:C2393,'Approved Products List'!C2393)=1)*1</f>
        <v>0</v>
      </c>
      <c r="C4037" s="19"/>
      <c r="D4037" s="19" t="e">
        <f t="array" ref="D4037">IF(ROWS(D$6:D4037)&lt;=C$5,INDEX('Approved Products List'!$C$5:$C$2890,SMALL(IF($B$6:$B$4551=1,ROW($B$6:$B$4551)-ROW(B$6)+1),ROWS(D$6:D4037))),"")</f>
        <v>#REF!</v>
      </c>
      <c r="E4037" s="19" t="e">
        <f>IF(D4037="", "",MATCH(D4037,'Approved Products List'!C$5:C$2890,0))</f>
        <v>#REF!</v>
      </c>
      <c r="F4037" s="21" t="e">
        <f>IF(D4037="", "",COUNTIF('Approved Products List'!C$5:C$2890,D4037))</f>
        <v>#REF!</v>
      </c>
    </row>
    <row r="4038" spans="2:6" x14ac:dyDescent="0.25">
      <c r="B4038" s="20">
        <f>(COUNTIF('Approved Products List'!C$5:C2394,'Approved Products List'!C2394)=1)*1</f>
        <v>0</v>
      </c>
      <c r="C4038" s="19"/>
      <c r="D4038" s="19" t="e">
        <f t="array" ref="D4038">IF(ROWS(D$6:D4038)&lt;=C$5,INDEX('Approved Products List'!$C$5:$C$2890,SMALL(IF($B$6:$B$4551=1,ROW($B$6:$B$4551)-ROW(B$6)+1),ROWS(D$6:D4038))),"")</f>
        <v>#REF!</v>
      </c>
      <c r="E4038" s="19" t="e">
        <f>IF(D4038="", "",MATCH(D4038,'Approved Products List'!C$5:C$2890,0))</f>
        <v>#REF!</v>
      </c>
      <c r="F4038" s="21" t="e">
        <f>IF(D4038="", "",COUNTIF('Approved Products List'!C$5:C$2890,D4038))</f>
        <v>#REF!</v>
      </c>
    </row>
    <row r="4039" spans="2:6" x14ac:dyDescent="0.25">
      <c r="B4039" s="20">
        <f>(COUNTIF('Approved Products List'!C$5:C2395,'Approved Products List'!C2395)=1)*1</f>
        <v>0</v>
      </c>
      <c r="C4039" s="19"/>
      <c r="D4039" s="19" t="e">
        <f t="array" ref="D4039">IF(ROWS(D$6:D4039)&lt;=C$5,INDEX('Approved Products List'!$C$5:$C$2890,SMALL(IF($B$6:$B$4551=1,ROW($B$6:$B$4551)-ROW(B$6)+1),ROWS(D$6:D4039))),"")</f>
        <v>#REF!</v>
      </c>
      <c r="E4039" s="19" t="e">
        <f>IF(D4039="", "",MATCH(D4039,'Approved Products List'!C$5:C$2890,0))</f>
        <v>#REF!</v>
      </c>
      <c r="F4039" s="21" t="e">
        <f>IF(D4039="", "",COUNTIF('Approved Products List'!C$5:C$2890,D4039))</f>
        <v>#REF!</v>
      </c>
    </row>
    <row r="4040" spans="2:6" x14ac:dyDescent="0.25">
      <c r="B4040" s="20">
        <f>(COUNTIF('Approved Products List'!C$5:C2396,'Approved Products List'!C2396)=1)*1</f>
        <v>0</v>
      </c>
      <c r="C4040" s="19"/>
      <c r="D4040" s="19" t="e">
        <f t="array" ref="D4040">IF(ROWS(D$6:D4040)&lt;=C$5,INDEX('Approved Products List'!$C$5:$C$2890,SMALL(IF($B$6:$B$4551=1,ROW($B$6:$B$4551)-ROW(B$6)+1),ROWS(D$6:D4040))),"")</f>
        <v>#REF!</v>
      </c>
      <c r="E4040" s="19" t="e">
        <f>IF(D4040="", "",MATCH(D4040,'Approved Products List'!C$5:C$2890,0))</f>
        <v>#REF!</v>
      </c>
      <c r="F4040" s="21" t="e">
        <f>IF(D4040="", "",COUNTIF('Approved Products List'!C$5:C$2890,D4040))</f>
        <v>#REF!</v>
      </c>
    </row>
    <row r="4041" spans="2:6" x14ac:dyDescent="0.25">
      <c r="B4041" s="20">
        <f>(COUNTIF('Approved Products List'!C$5:C2397,'Approved Products List'!C2397)=1)*1</f>
        <v>0</v>
      </c>
      <c r="C4041" s="19"/>
      <c r="D4041" s="19" t="e">
        <f t="array" ref="D4041">IF(ROWS(D$6:D4041)&lt;=C$5,INDEX('Approved Products List'!$C$5:$C$2890,SMALL(IF($B$6:$B$4551=1,ROW($B$6:$B$4551)-ROW(B$6)+1),ROWS(D$6:D4041))),"")</f>
        <v>#REF!</v>
      </c>
      <c r="E4041" s="19" t="e">
        <f>IF(D4041="", "",MATCH(D4041,'Approved Products List'!C$5:C$2890,0))</f>
        <v>#REF!</v>
      </c>
      <c r="F4041" s="21" t="e">
        <f>IF(D4041="", "",COUNTIF('Approved Products List'!C$5:C$2890,D4041))</f>
        <v>#REF!</v>
      </c>
    </row>
    <row r="4042" spans="2:6" x14ac:dyDescent="0.25">
      <c r="B4042" s="20">
        <f>(COUNTIF('Approved Products List'!C$5:C2398,'Approved Products List'!C2398)=1)*1</f>
        <v>0</v>
      </c>
      <c r="C4042" s="19"/>
      <c r="D4042" s="19" t="e">
        <f t="array" ref="D4042">IF(ROWS(D$6:D4042)&lt;=C$5,INDEX('Approved Products List'!$C$5:$C$2890,SMALL(IF($B$6:$B$4551=1,ROW($B$6:$B$4551)-ROW(B$6)+1),ROWS(D$6:D4042))),"")</f>
        <v>#REF!</v>
      </c>
      <c r="E4042" s="19" t="e">
        <f>IF(D4042="", "",MATCH(D4042,'Approved Products List'!C$5:C$2890,0))</f>
        <v>#REF!</v>
      </c>
      <c r="F4042" s="21" t="e">
        <f>IF(D4042="", "",COUNTIF('Approved Products List'!C$5:C$2890,D4042))</f>
        <v>#REF!</v>
      </c>
    </row>
    <row r="4043" spans="2:6" x14ac:dyDescent="0.25">
      <c r="B4043" s="20">
        <f>(COUNTIF('Approved Products List'!C$5:C2399,'Approved Products List'!C2399)=1)*1</f>
        <v>0</v>
      </c>
      <c r="C4043" s="19"/>
      <c r="D4043" s="19" t="e">
        <f t="array" ref="D4043">IF(ROWS(D$6:D4043)&lt;=C$5,INDEX('Approved Products List'!$C$5:$C$2890,SMALL(IF($B$6:$B$4551=1,ROW($B$6:$B$4551)-ROW(B$6)+1),ROWS(D$6:D4043))),"")</f>
        <v>#REF!</v>
      </c>
      <c r="E4043" s="19" t="e">
        <f>IF(D4043="", "",MATCH(D4043,'Approved Products List'!C$5:C$2890,0))</f>
        <v>#REF!</v>
      </c>
      <c r="F4043" s="21" t="e">
        <f>IF(D4043="", "",COUNTIF('Approved Products List'!C$5:C$2890,D4043))</f>
        <v>#REF!</v>
      </c>
    </row>
    <row r="4044" spans="2:6" x14ac:dyDescent="0.25">
      <c r="B4044" s="20">
        <f>(COUNTIF('Approved Products List'!C$5:C2400,'Approved Products List'!C2400)=1)*1</f>
        <v>0</v>
      </c>
      <c r="C4044" s="19"/>
      <c r="D4044" s="19" t="e">
        <f t="array" ref="D4044">IF(ROWS(D$6:D4044)&lt;=C$5,INDEX('Approved Products List'!$C$5:$C$2890,SMALL(IF($B$6:$B$4551=1,ROW($B$6:$B$4551)-ROW(B$6)+1),ROWS(D$6:D4044))),"")</f>
        <v>#REF!</v>
      </c>
      <c r="E4044" s="19" t="e">
        <f>IF(D4044="", "",MATCH(D4044,'Approved Products List'!C$5:C$2890,0))</f>
        <v>#REF!</v>
      </c>
      <c r="F4044" s="21" t="e">
        <f>IF(D4044="", "",COUNTIF('Approved Products List'!C$5:C$2890,D4044))</f>
        <v>#REF!</v>
      </c>
    </row>
    <row r="4045" spans="2:6" x14ac:dyDescent="0.25">
      <c r="B4045" s="20">
        <f>(COUNTIF('Approved Products List'!C$5:C2401,'Approved Products List'!C2401)=1)*1</f>
        <v>0</v>
      </c>
      <c r="C4045" s="19"/>
      <c r="D4045" s="19" t="e">
        <f t="array" ref="D4045">IF(ROWS(D$6:D4045)&lt;=C$5,INDEX('Approved Products List'!$C$5:$C$2890,SMALL(IF($B$6:$B$4551=1,ROW($B$6:$B$4551)-ROW(B$6)+1),ROWS(D$6:D4045))),"")</f>
        <v>#REF!</v>
      </c>
      <c r="E4045" s="19" t="e">
        <f>IF(D4045="", "",MATCH(D4045,'Approved Products List'!C$5:C$2890,0))</f>
        <v>#REF!</v>
      </c>
      <c r="F4045" s="21" t="e">
        <f>IF(D4045="", "",COUNTIF('Approved Products List'!C$5:C$2890,D4045))</f>
        <v>#REF!</v>
      </c>
    </row>
    <row r="4046" spans="2:6" x14ac:dyDescent="0.25">
      <c r="B4046" s="20">
        <f>(COUNTIF('Approved Products List'!C$5:C2402,'Approved Products List'!C2402)=1)*1</f>
        <v>0</v>
      </c>
      <c r="C4046" s="19"/>
      <c r="D4046" s="19" t="e">
        <f t="array" ref="D4046">IF(ROWS(D$6:D4046)&lt;=C$5,INDEX('Approved Products List'!$C$5:$C$2890,SMALL(IF($B$6:$B$4551=1,ROW($B$6:$B$4551)-ROW(B$6)+1),ROWS(D$6:D4046))),"")</f>
        <v>#REF!</v>
      </c>
      <c r="E4046" s="19" t="e">
        <f>IF(D4046="", "",MATCH(D4046,'Approved Products List'!C$5:C$2890,0))</f>
        <v>#REF!</v>
      </c>
      <c r="F4046" s="21" t="e">
        <f>IF(D4046="", "",COUNTIF('Approved Products List'!C$5:C$2890,D4046))</f>
        <v>#REF!</v>
      </c>
    </row>
    <row r="4047" spans="2:6" x14ac:dyDescent="0.25">
      <c r="B4047" s="20">
        <f>(COUNTIF('Approved Products List'!C$5:C2403,'Approved Products List'!C2403)=1)*1</f>
        <v>0</v>
      </c>
      <c r="C4047" s="19"/>
      <c r="D4047" s="19" t="e">
        <f t="array" ref="D4047">IF(ROWS(D$6:D4047)&lt;=C$5,INDEX('Approved Products List'!$C$5:$C$2890,SMALL(IF($B$6:$B$4551=1,ROW($B$6:$B$4551)-ROW(B$6)+1),ROWS(D$6:D4047))),"")</f>
        <v>#REF!</v>
      </c>
      <c r="E4047" s="19" t="e">
        <f>IF(D4047="", "",MATCH(D4047,'Approved Products List'!C$5:C$2890,0))</f>
        <v>#REF!</v>
      </c>
      <c r="F4047" s="21" t="e">
        <f>IF(D4047="", "",COUNTIF('Approved Products List'!C$5:C$2890,D4047))</f>
        <v>#REF!</v>
      </c>
    </row>
    <row r="4048" spans="2:6" x14ac:dyDescent="0.25">
      <c r="B4048" s="20">
        <f>(COUNTIF('Approved Products List'!C$5:C2404,'Approved Products List'!C2404)=1)*1</f>
        <v>0</v>
      </c>
      <c r="C4048" s="19"/>
      <c r="D4048" s="19" t="e">
        <f t="array" ref="D4048">IF(ROWS(D$6:D4048)&lt;=C$5,INDEX('Approved Products List'!$C$5:$C$2890,SMALL(IF($B$6:$B$4551=1,ROW($B$6:$B$4551)-ROW(B$6)+1),ROWS(D$6:D4048))),"")</f>
        <v>#REF!</v>
      </c>
      <c r="E4048" s="19" t="e">
        <f>IF(D4048="", "",MATCH(D4048,'Approved Products List'!C$5:C$2890,0))</f>
        <v>#REF!</v>
      </c>
      <c r="F4048" s="21" t="e">
        <f>IF(D4048="", "",COUNTIF('Approved Products List'!C$5:C$2890,D4048))</f>
        <v>#REF!</v>
      </c>
    </row>
    <row r="4049" spans="2:6" x14ac:dyDescent="0.25">
      <c r="B4049" s="20">
        <f>(COUNTIF('Approved Products List'!C$5:C2405,'Approved Products List'!C2405)=1)*1</f>
        <v>0</v>
      </c>
      <c r="C4049" s="19"/>
      <c r="D4049" s="19" t="e">
        <f t="array" ref="D4049">IF(ROWS(D$6:D4049)&lt;=C$5,INDEX('Approved Products List'!$C$5:$C$2890,SMALL(IF($B$6:$B$4551=1,ROW($B$6:$B$4551)-ROW(B$6)+1),ROWS(D$6:D4049))),"")</f>
        <v>#REF!</v>
      </c>
      <c r="E4049" s="19" t="e">
        <f>IF(D4049="", "",MATCH(D4049,'Approved Products List'!C$5:C$2890,0))</f>
        <v>#REF!</v>
      </c>
      <c r="F4049" s="21" t="e">
        <f>IF(D4049="", "",COUNTIF('Approved Products List'!C$5:C$2890,D4049))</f>
        <v>#REF!</v>
      </c>
    </row>
    <row r="4050" spans="2:6" x14ac:dyDescent="0.25">
      <c r="B4050" s="20">
        <f>(COUNTIF('Approved Products List'!C$5:C2406,'Approved Products List'!C2406)=1)*1</f>
        <v>0</v>
      </c>
      <c r="C4050" s="19"/>
      <c r="D4050" s="19" t="e">
        <f t="array" ref="D4050">IF(ROWS(D$6:D4050)&lt;=C$5,INDEX('Approved Products List'!$C$5:$C$2890,SMALL(IF($B$6:$B$4551=1,ROW($B$6:$B$4551)-ROW(B$6)+1),ROWS(D$6:D4050))),"")</f>
        <v>#REF!</v>
      </c>
      <c r="E4050" s="19" t="e">
        <f>IF(D4050="", "",MATCH(D4050,'Approved Products List'!C$5:C$2890,0))</f>
        <v>#REF!</v>
      </c>
      <c r="F4050" s="21" t="e">
        <f>IF(D4050="", "",COUNTIF('Approved Products List'!C$5:C$2890,D4050))</f>
        <v>#REF!</v>
      </c>
    </row>
    <row r="4051" spans="2:6" x14ac:dyDescent="0.25">
      <c r="B4051" s="20">
        <f>(COUNTIF('Approved Products List'!C$5:C2407,'Approved Products List'!C2407)=1)*1</f>
        <v>0</v>
      </c>
      <c r="C4051" s="19"/>
      <c r="D4051" s="19" t="e">
        <f t="array" ref="D4051">IF(ROWS(D$6:D4051)&lt;=C$5,INDEX('Approved Products List'!$C$5:$C$2890,SMALL(IF($B$6:$B$4551=1,ROW($B$6:$B$4551)-ROW(B$6)+1),ROWS(D$6:D4051))),"")</f>
        <v>#REF!</v>
      </c>
      <c r="E4051" s="19" t="e">
        <f>IF(D4051="", "",MATCH(D4051,'Approved Products List'!C$5:C$2890,0))</f>
        <v>#REF!</v>
      </c>
      <c r="F4051" s="21" t="e">
        <f>IF(D4051="", "",COUNTIF('Approved Products List'!C$5:C$2890,D4051))</f>
        <v>#REF!</v>
      </c>
    </row>
    <row r="4052" spans="2:6" x14ac:dyDescent="0.25">
      <c r="B4052" s="20">
        <f>(COUNTIF('Approved Products List'!C$5:C2408,'Approved Products List'!C2408)=1)*1</f>
        <v>0</v>
      </c>
      <c r="C4052" s="19"/>
      <c r="D4052" s="19" t="e">
        <f t="array" ref="D4052">IF(ROWS(D$6:D4052)&lt;=C$5,INDEX('Approved Products List'!$C$5:$C$2890,SMALL(IF($B$6:$B$4551=1,ROW($B$6:$B$4551)-ROW(B$6)+1),ROWS(D$6:D4052))),"")</f>
        <v>#REF!</v>
      </c>
      <c r="E4052" s="19" t="e">
        <f>IF(D4052="", "",MATCH(D4052,'Approved Products List'!C$5:C$2890,0))</f>
        <v>#REF!</v>
      </c>
      <c r="F4052" s="21" t="e">
        <f>IF(D4052="", "",COUNTIF('Approved Products List'!C$5:C$2890,D4052))</f>
        <v>#REF!</v>
      </c>
    </row>
    <row r="4053" spans="2:6" x14ac:dyDescent="0.25">
      <c r="B4053" s="20">
        <f>(COUNTIF('Approved Products List'!C$5:C2409,'Approved Products List'!C2409)=1)*1</f>
        <v>0</v>
      </c>
      <c r="C4053" s="19"/>
      <c r="D4053" s="19" t="e">
        <f t="array" ref="D4053">IF(ROWS(D$6:D4053)&lt;=C$5,INDEX('Approved Products List'!$C$5:$C$2890,SMALL(IF($B$6:$B$4551=1,ROW($B$6:$B$4551)-ROW(B$6)+1),ROWS(D$6:D4053))),"")</f>
        <v>#REF!</v>
      </c>
      <c r="E4053" s="19" t="e">
        <f>IF(D4053="", "",MATCH(D4053,'Approved Products List'!C$5:C$2890,0))</f>
        <v>#REF!</v>
      </c>
      <c r="F4053" s="21" t="e">
        <f>IF(D4053="", "",COUNTIF('Approved Products List'!C$5:C$2890,D4053))</f>
        <v>#REF!</v>
      </c>
    </row>
    <row r="4054" spans="2:6" x14ac:dyDescent="0.25">
      <c r="B4054" s="20">
        <f>(COUNTIF('Approved Products List'!C$5:C2410,'Approved Products List'!C2410)=1)*1</f>
        <v>0</v>
      </c>
      <c r="C4054" s="19"/>
      <c r="D4054" s="19" t="e">
        <f t="array" ref="D4054">IF(ROWS(D$6:D4054)&lt;=C$5,INDEX('Approved Products List'!$C$5:$C$2890,SMALL(IF($B$6:$B$4551=1,ROW($B$6:$B$4551)-ROW(B$6)+1),ROWS(D$6:D4054))),"")</f>
        <v>#REF!</v>
      </c>
      <c r="E4054" s="19" t="e">
        <f>IF(D4054="", "",MATCH(D4054,'Approved Products List'!C$5:C$2890,0))</f>
        <v>#REF!</v>
      </c>
      <c r="F4054" s="21" t="e">
        <f>IF(D4054="", "",COUNTIF('Approved Products List'!C$5:C$2890,D4054))</f>
        <v>#REF!</v>
      </c>
    </row>
    <row r="4055" spans="2:6" x14ac:dyDescent="0.25">
      <c r="B4055" s="20">
        <f>(COUNTIF('Approved Products List'!C$5:C2411,'Approved Products List'!C2411)=1)*1</f>
        <v>0</v>
      </c>
      <c r="C4055" s="19"/>
      <c r="D4055" s="19" t="e">
        <f t="array" ref="D4055">IF(ROWS(D$6:D4055)&lt;=C$5,INDEX('Approved Products List'!$C$5:$C$2890,SMALL(IF($B$6:$B$4551=1,ROW($B$6:$B$4551)-ROW(B$6)+1),ROWS(D$6:D4055))),"")</f>
        <v>#REF!</v>
      </c>
      <c r="E4055" s="19" t="e">
        <f>IF(D4055="", "",MATCH(D4055,'Approved Products List'!C$5:C$2890,0))</f>
        <v>#REF!</v>
      </c>
      <c r="F4055" s="21" t="e">
        <f>IF(D4055="", "",COUNTIF('Approved Products List'!C$5:C$2890,D4055))</f>
        <v>#REF!</v>
      </c>
    </row>
    <row r="4056" spans="2:6" x14ac:dyDescent="0.25">
      <c r="B4056" s="20">
        <f>(COUNTIF('Approved Products List'!C$5:C2412,'Approved Products List'!C2412)=1)*1</f>
        <v>0</v>
      </c>
      <c r="C4056" s="19"/>
      <c r="D4056" s="19" t="e">
        <f t="array" ref="D4056">IF(ROWS(D$6:D4056)&lt;=C$5,INDEX('Approved Products List'!$C$5:$C$2890,SMALL(IF($B$6:$B$4551=1,ROW($B$6:$B$4551)-ROW(B$6)+1),ROWS(D$6:D4056))),"")</f>
        <v>#REF!</v>
      </c>
      <c r="E4056" s="19" t="e">
        <f>IF(D4056="", "",MATCH(D4056,'Approved Products List'!C$5:C$2890,0))</f>
        <v>#REF!</v>
      </c>
      <c r="F4056" s="21" t="e">
        <f>IF(D4056="", "",COUNTIF('Approved Products List'!C$5:C$2890,D4056))</f>
        <v>#REF!</v>
      </c>
    </row>
    <row r="4057" spans="2:6" x14ac:dyDescent="0.25">
      <c r="B4057" s="20">
        <f>(COUNTIF('Approved Products List'!C$5:C2413,'Approved Products List'!C2413)=1)*1</f>
        <v>0</v>
      </c>
      <c r="C4057" s="19"/>
      <c r="D4057" s="19" t="e">
        <f t="array" ref="D4057">IF(ROWS(D$6:D4057)&lt;=C$5,INDEX('Approved Products List'!$C$5:$C$2890,SMALL(IF($B$6:$B$4551=1,ROW($B$6:$B$4551)-ROW(B$6)+1),ROWS(D$6:D4057))),"")</f>
        <v>#REF!</v>
      </c>
      <c r="E4057" s="19" t="e">
        <f>IF(D4057="", "",MATCH(D4057,'Approved Products List'!C$5:C$2890,0))</f>
        <v>#REF!</v>
      </c>
      <c r="F4057" s="21" t="e">
        <f>IF(D4057="", "",COUNTIF('Approved Products List'!C$5:C$2890,D4057))</f>
        <v>#REF!</v>
      </c>
    </row>
    <row r="4058" spans="2:6" x14ac:dyDescent="0.25">
      <c r="B4058" s="20">
        <f>(COUNTIF('Approved Products List'!C$5:C2414,'Approved Products List'!C2414)=1)*1</f>
        <v>0</v>
      </c>
      <c r="C4058" s="19"/>
      <c r="D4058" s="19" t="e">
        <f t="array" ref="D4058">IF(ROWS(D$6:D4058)&lt;=C$5,INDEX('Approved Products List'!$C$5:$C$2890,SMALL(IF($B$6:$B$4551=1,ROW($B$6:$B$4551)-ROW(B$6)+1),ROWS(D$6:D4058))),"")</f>
        <v>#REF!</v>
      </c>
      <c r="E4058" s="19" t="e">
        <f>IF(D4058="", "",MATCH(D4058,'Approved Products List'!C$5:C$2890,0))</f>
        <v>#REF!</v>
      </c>
      <c r="F4058" s="21" t="e">
        <f>IF(D4058="", "",COUNTIF('Approved Products List'!C$5:C$2890,D4058))</f>
        <v>#REF!</v>
      </c>
    </row>
    <row r="4059" spans="2:6" x14ac:dyDescent="0.25">
      <c r="B4059" s="20">
        <f>(COUNTIF('Approved Products List'!C$5:C2415,'Approved Products List'!C2415)=1)*1</f>
        <v>0</v>
      </c>
      <c r="C4059" s="19"/>
      <c r="D4059" s="19" t="e">
        <f t="array" ref="D4059">IF(ROWS(D$6:D4059)&lt;=C$5,INDEX('Approved Products List'!$C$5:$C$2890,SMALL(IF($B$6:$B$4551=1,ROW($B$6:$B$4551)-ROW(B$6)+1),ROWS(D$6:D4059))),"")</f>
        <v>#REF!</v>
      </c>
      <c r="E4059" s="19" t="e">
        <f>IF(D4059="", "",MATCH(D4059,'Approved Products List'!C$5:C$2890,0))</f>
        <v>#REF!</v>
      </c>
      <c r="F4059" s="21" t="e">
        <f>IF(D4059="", "",COUNTIF('Approved Products List'!C$5:C$2890,D4059))</f>
        <v>#REF!</v>
      </c>
    </row>
    <row r="4060" spans="2:6" x14ac:dyDescent="0.25">
      <c r="B4060" s="20">
        <f>(COUNTIF('Approved Products List'!C$5:C2416,'Approved Products List'!C2416)=1)*1</f>
        <v>0</v>
      </c>
      <c r="C4060" s="19"/>
      <c r="D4060" s="19" t="e">
        <f t="array" ref="D4060">IF(ROWS(D$6:D4060)&lt;=C$5,INDEX('Approved Products List'!$C$5:$C$2890,SMALL(IF($B$6:$B$4551=1,ROW($B$6:$B$4551)-ROW(B$6)+1),ROWS(D$6:D4060))),"")</f>
        <v>#REF!</v>
      </c>
      <c r="E4060" s="19" t="e">
        <f>IF(D4060="", "",MATCH(D4060,'Approved Products List'!C$5:C$2890,0))</f>
        <v>#REF!</v>
      </c>
      <c r="F4060" s="21" t="e">
        <f>IF(D4060="", "",COUNTIF('Approved Products List'!C$5:C$2890,D4060))</f>
        <v>#REF!</v>
      </c>
    </row>
    <row r="4061" spans="2:6" x14ac:dyDescent="0.25">
      <c r="B4061" s="20">
        <f>(COUNTIF('Approved Products List'!C$5:C2417,'Approved Products List'!C2417)=1)*1</f>
        <v>0</v>
      </c>
      <c r="C4061" s="19"/>
      <c r="D4061" s="19" t="e">
        <f t="array" ref="D4061">IF(ROWS(D$6:D4061)&lt;=C$5,INDEX('Approved Products List'!$C$5:$C$2890,SMALL(IF($B$6:$B$4551=1,ROW($B$6:$B$4551)-ROW(B$6)+1),ROWS(D$6:D4061))),"")</f>
        <v>#REF!</v>
      </c>
      <c r="E4061" s="19" t="e">
        <f>IF(D4061="", "",MATCH(D4061,'Approved Products List'!C$5:C$2890,0))</f>
        <v>#REF!</v>
      </c>
      <c r="F4061" s="21" t="e">
        <f>IF(D4061="", "",COUNTIF('Approved Products List'!C$5:C$2890,D4061))</f>
        <v>#REF!</v>
      </c>
    </row>
    <row r="4062" spans="2:6" x14ac:dyDescent="0.25">
      <c r="B4062" s="20">
        <f>(COUNTIF('Approved Products List'!C$5:C2418,'Approved Products List'!C2418)=1)*1</f>
        <v>0</v>
      </c>
      <c r="C4062" s="19"/>
      <c r="D4062" s="19" t="e">
        <f t="array" ref="D4062">IF(ROWS(D$6:D4062)&lt;=C$5,INDEX('Approved Products List'!$C$5:$C$2890,SMALL(IF($B$6:$B$4551=1,ROW($B$6:$B$4551)-ROW(B$6)+1),ROWS(D$6:D4062))),"")</f>
        <v>#REF!</v>
      </c>
      <c r="E4062" s="19" t="e">
        <f>IF(D4062="", "",MATCH(D4062,'Approved Products List'!C$5:C$2890,0))</f>
        <v>#REF!</v>
      </c>
      <c r="F4062" s="21" t="e">
        <f>IF(D4062="", "",COUNTIF('Approved Products List'!C$5:C$2890,D4062))</f>
        <v>#REF!</v>
      </c>
    </row>
    <row r="4063" spans="2:6" x14ac:dyDescent="0.25">
      <c r="B4063" s="20">
        <f>(COUNTIF('Approved Products List'!C$5:C2419,'Approved Products List'!C2419)=1)*1</f>
        <v>0</v>
      </c>
      <c r="C4063" s="19"/>
      <c r="D4063" s="19" t="e">
        <f t="array" ref="D4063">IF(ROWS(D$6:D4063)&lt;=C$5,INDEX('Approved Products List'!$C$5:$C$2890,SMALL(IF($B$6:$B$4551=1,ROW($B$6:$B$4551)-ROW(B$6)+1),ROWS(D$6:D4063))),"")</f>
        <v>#REF!</v>
      </c>
      <c r="E4063" s="19" t="e">
        <f>IF(D4063="", "",MATCH(D4063,'Approved Products List'!C$5:C$2890,0))</f>
        <v>#REF!</v>
      </c>
      <c r="F4063" s="21" t="e">
        <f>IF(D4063="", "",COUNTIF('Approved Products List'!C$5:C$2890,D4063))</f>
        <v>#REF!</v>
      </c>
    </row>
    <row r="4064" spans="2:6" x14ac:dyDescent="0.25">
      <c r="B4064" s="20">
        <f>(COUNTIF('Approved Products List'!C$5:C2420,'Approved Products List'!C2420)=1)*1</f>
        <v>0</v>
      </c>
      <c r="C4064" s="19"/>
      <c r="D4064" s="19" t="e">
        <f t="array" ref="D4064">IF(ROWS(D$6:D4064)&lt;=C$5,INDEX('Approved Products List'!$C$5:$C$2890,SMALL(IF($B$6:$B$4551=1,ROW($B$6:$B$4551)-ROW(B$6)+1),ROWS(D$6:D4064))),"")</f>
        <v>#REF!</v>
      </c>
      <c r="E4064" s="19" t="e">
        <f>IF(D4064="", "",MATCH(D4064,'Approved Products List'!C$5:C$2890,0))</f>
        <v>#REF!</v>
      </c>
      <c r="F4064" s="21" t="e">
        <f>IF(D4064="", "",COUNTIF('Approved Products List'!C$5:C$2890,D4064))</f>
        <v>#REF!</v>
      </c>
    </row>
    <row r="4065" spans="2:6" x14ac:dyDescent="0.25">
      <c r="B4065" s="20">
        <f>(COUNTIF('Approved Products List'!C$5:C2421,'Approved Products List'!C2421)=1)*1</f>
        <v>0</v>
      </c>
      <c r="C4065" s="19"/>
      <c r="D4065" s="19" t="e">
        <f t="array" ref="D4065">IF(ROWS(D$6:D4065)&lt;=C$5,INDEX('Approved Products List'!$C$5:$C$2890,SMALL(IF($B$6:$B$4551=1,ROW($B$6:$B$4551)-ROW(B$6)+1),ROWS(D$6:D4065))),"")</f>
        <v>#REF!</v>
      </c>
      <c r="E4065" s="19" t="e">
        <f>IF(D4065="", "",MATCH(D4065,'Approved Products List'!C$5:C$2890,0))</f>
        <v>#REF!</v>
      </c>
      <c r="F4065" s="21" t="e">
        <f>IF(D4065="", "",COUNTIF('Approved Products List'!C$5:C$2890,D4065))</f>
        <v>#REF!</v>
      </c>
    </row>
    <row r="4066" spans="2:6" x14ac:dyDescent="0.25">
      <c r="B4066" s="20">
        <f>(COUNTIF('Approved Products List'!C$5:C2422,'Approved Products List'!C2422)=1)*1</f>
        <v>0</v>
      </c>
      <c r="C4066" s="19"/>
      <c r="D4066" s="19" t="e">
        <f t="array" ref="D4066">IF(ROWS(D$6:D4066)&lt;=C$5,INDEX('Approved Products List'!$C$5:$C$2890,SMALL(IF($B$6:$B$4551=1,ROW($B$6:$B$4551)-ROW(B$6)+1),ROWS(D$6:D4066))),"")</f>
        <v>#REF!</v>
      </c>
      <c r="E4066" s="19" t="e">
        <f>IF(D4066="", "",MATCH(D4066,'Approved Products List'!C$5:C$2890,0))</f>
        <v>#REF!</v>
      </c>
      <c r="F4066" s="21" t="e">
        <f>IF(D4066="", "",COUNTIF('Approved Products List'!C$5:C$2890,D4066))</f>
        <v>#REF!</v>
      </c>
    </row>
    <row r="4067" spans="2:6" x14ac:dyDescent="0.25">
      <c r="B4067" s="20">
        <f>(COUNTIF('Approved Products List'!C$5:C2423,'Approved Products List'!C2423)=1)*1</f>
        <v>0</v>
      </c>
      <c r="C4067" s="19"/>
      <c r="D4067" s="19" t="e">
        <f t="array" ref="D4067">IF(ROWS(D$6:D4067)&lt;=C$5,INDEX('Approved Products List'!$C$5:$C$2890,SMALL(IF($B$6:$B$4551=1,ROW($B$6:$B$4551)-ROW(B$6)+1),ROWS(D$6:D4067))),"")</f>
        <v>#REF!</v>
      </c>
      <c r="E4067" s="19" t="e">
        <f>IF(D4067="", "",MATCH(D4067,'Approved Products List'!C$5:C$2890,0))</f>
        <v>#REF!</v>
      </c>
      <c r="F4067" s="21" t="e">
        <f>IF(D4067="", "",COUNTIF('Approved Products List'!C$5:C$2890,D4067))</f>
        <v>#REF!</v>
      </c>
    </row>
    <row r="4068" spans="2:6" x14ac:dyDescent="0.25">
      <c r="B4068" s="20">
        <f>(COUNTIF('Approved Products List'!C$5:C2424,'Approved Products List'!C2424)=1)*1</f>
        <v>0</v>
      </c>
      <c r="C4068" s="19"/>
      <c r="D4068" s="19" t="e">
        <f t="array" ref="D4068">IF(ROWS(D$6:D4068)&lt;=C$5,INDEX('Approved Products List'!$C$5:$C$2890,SMALL(IF($B$6:$B$4551=1,ROW($B$6:$B$4551)-ROW(B$6)+1),ROWS(D$6:D4068))),"")</f>
        <v>#REF!</v>
      </c>
      <c r="E4068" s="19" t="e">
        <f>IF(D4068="", "",MATCH(D4068,'Approved Products List'!C$5:C$2890,0))</f>
        <v>#REF!</v>
      </c>
      <c r="F4068" s="21" t="e">
        <f>IF(D4068="", "",COUNTIF('Approved Products List'!C$5:C$2890,D4068))</f>
        <v>#REF!</v>
      </c>
    </row>
    <row r="4069" spans="2:6" x14ac:dyDescent="0.25">
      <c r="B4069" s="20">
        <f>(COUNTIF('Approved Products List'!C$5:C2425,'Approved Products List'!C2425)=1)*1</f>
        <v>0</v>
      </c>
      <c r="C4069" s="19"/>
      <c r="D4069" s="19" t="e">
        <f t="array" ref="D4069">IF(ROWS(D$6:D4069)&lt;=C$5,INDEX('Approved Products List'!$C$5:$C$2890,SMALL(IF($B$6:$B$4551=1,ROW($B$6:$B$4551)-ROW(B$6)+1),ROWS(D$6:D4069))),"")</f>
        <v>#REF!</v>
      </c>
      <c r="E4069" s="19" t="e">
        <f>IF(D4069="", "",MATCH(D4069,'Approved Products List'!C$5:C$2890,0))</f>
        <v>#REF!</v>
      </c>
      <c r="F4069" s="21" t="e">
        <f>IF(D4069="", "",COUNTIF('Approved Products List'!C$5:C$2890,D4069))</f>
        <v>#REF!</v>
      </c>
    </row>
    <row r="4070" spans="2:6" x14ac:dyDescent="0.25">
      <c r="B4070" s="20">
        <f>(COUNTIF('Approved Products List'!C$5:C2426,'Approved Products List'!C2426)=1)*1</f>
        <v>0</v>
      </c>
      <c r="C4070" s="19"/>
      <c r="D4070" s="19" t="e">
        <f t="array" ref="D4070">IF(ROWS(D$6:D4070)&lt;=C$5,INDEX('Approved Products List'!$C$5:$C$2890,SMALL(IF($B$6:$B$4551=1,ROW($B$6:$B$4551)-ROW(B$6)+1),ROWS(D$6:D4070))),"")</f>
        <v>#REF!</v>
      </c>
      <c r="E4070" s="19" t="e">
        <f>IF(D4070="", "",MATCH(D4070,'Approved Products List'!C$5:C$2890,0))</f>
        <v>#REF!</v>
      </c>
      <c r="F4070" s="21" t="e">
        <f>IF(D4070="", "",COUNTIF('Approved Products List'!C$5:C$2890,D4070))</f>
        <v>#REF!</v>
      </c>
    </row>
    <row r="4071" spans="2:6" x14ac:dyDescent="0.25">
      <c r="B4071" s="20">
        <f>(COUNTIF('Approved Products List'!C$5:C2427,'Approved Products List'!C2427)=1)*1</f>
        <v>0</v>
      </c>
      <c r="C4071" s="19"/>
      <c r="D4071" s="19" t="e">
        <f t="array" ref="D4071">IF(ROWS(D$6:D4071)&lt;=C$5,INDEX('Approved Products List'!$C$5:$C$2890,SMALL(IF($B$6:$B$4551=1,ROW($B$6:$B$4551)-ROW(B$6)+1),ROWS(D$6:D4071))),"")</f>
        <v>#REF!</v>
      </c>
      <c r="E4071" s="19" t="e">
        <f>IF(D4071="", "",MATCH(D4071,'Approved Products List'!C$5:C$2890,0))</f>
        <v>#REF!</v>
      </c>
      <c r="F4071" s="21" t="e">
        <f>IF(D4071="", "",COUNTIF('Approved Products List'!C$5:C$2890,D4071))</f>
        <v>#REF!</v>
      </c>
    </row>
    <row r="4072" spans="2:6" x14ac:dyDescent="0.25">
      <c r="B4072" s="20">
        <f>(COUNTIF('Approved Products List'!C$5:C2428,'Approved Products List'!C2428)=1)*1</f>
        <v>0</v>
      </c>
      <c r="C4072" s="19"/>
      <c r="D4072" s="19" t="e">
        <f t="array" ref="D4072">IF(ROWS(D$6:D4072)&lt;=C$5,INDEX('Approved Products List'!$C$5:$C$2890,SMALL(IF($B$6:$B$4551=1,ROW($B$6:$B$4551)-ROW(B$6)+1),ROWS(D$6:D4072))),"")</f>
        <v>#REF!</v>
      </c>
      <c r="E4072" s="19" t="e">
        <f>IF(D4072="", "",MATCH(D4072,'Approved Products List'!C$5:C$2890,0))</f>
        <v>#REF!</v>
      </c>
      <c r="F4072" s="21" t="e">
        <f>IF(D4072="", "",COUNTIF('Approved Products List'!C$5:C$2890,D4072))</f>
        <v>#REF!</v>
      </c>
    </row>
    <row r="4073" spans="2:6" x14ac:dyDescent="0.25">
      <c r="B4073" s="20">
        <f>(COUNTIF('Approved Products List'!C$5:C2429,'Approved Products List'!C2429)=1)*1</f>
        <v>0</v>
      </c>
      <c r="C4073" s="19"/>
      <c r="D4073" s="19" t="e">
        <f t="array" ref="D4073">IF(ROWS(D$6:D4073)&lt;=C$5,INDEX('Approved Products List'!$C$5:$C$2890,SMALL(IF($B$6:$B$4551=1,ROW($B$6:$B$4551)-ROW(B$6)+1),ROWS(D$6:D4073))),"")</f>
        <v>#REF!</v>
      </c>
      <c r="E4073" s="19" t="e">
        <f>IF(D4073="", "",MATCH(D4073,'Approved Products List'!C$5:C$2890,0))</f>
        <v>#REF!</v>
      </c>
      <c r="F4073" s="21" t="e">
        <f>IF(D4073="", "",COUNTIF('Approved Products List'!C$5:C$2890,D4073))</f>
        <v>#REF!</v>
      </c>
    </row>
    <row r="4074" spans="2:6" x14ac:dyDescent="0.25">
      <c r="B4074" s="20">
        <f>(COUNTIF('Approved Products List'!C$5:C2430,'Approved Products List'!C2430)=1)*1</f>
        <v>0</v>
      </c>
      <c r="C4074" s="19"/>
      <c r="D4074" s="19" t="e">
        <f t="array" ref="D4074">IF(ROWS(D$6:D4074)&lt;=C$5,INDEX('Approved Products List'!$C$5:$C$2890,SMALL(IF($B$6:$B$4551=1,ROW($B$6:$B$4551)-ROW(B$6)+1),ROWS(D$6:D4074))),"")</f>
        <v>#REF!</v>
      </c>
      <c r="E4074" s="19" t="e">
        <f>IF(D4074="", "",MATCH(D4074,'Approved Products List'!C$5:C$2890,0))</f>
        <v>#REF!</v>
      </c>
      <c r="F4074" s="21" t="e">
        <f>IF(D4074="", "",COUNTIF('Approved Products List'!C$5:C$2890,D4074))</f>
        <v>#REF!</v>
      </c>
    </row>
    <row r="4075" spans="2:6" x14ac:dyDescent="0.25">
      <c r="B4075" s="20">
        <f>(COUNTIF('Approved Products List'!C$5:C2431,'Approved Products List'!C2431)=1)*1</f>
        <v>0</v>
      </c>
      <c r="C4075" s="19"/>
      <c r="D4075" s="19" t="e">
        <f t="array" ref="D4075">IF(ROWS(D$6:D4075)&lt;=C$5,INDEX('Approved Products List'!$C$5:$C$2890,SMALL(IF($B$6:$B$4551=1,ROW($B$6:$B$4551)-ROW(B$6)+1),ROWS(D$6:D4075))),"")</f>
        <v>#REF!</v>
      </c>
      <c r="E4075" s="19" t="e">
        <f>IF(D4075="", "",MATCH(D4075,'Approved Products List'!C$5:C$2890,0))</f>
        <v>#REF!</v>
      </c>
      <c r="F4075" s="21" t="e">
        <f>IF(D4075="", "",COUNTIF('Approved Products List'!C$5:C$2890,D4075))</f>
        <v>#REF!</v>
      </c>
    </row>
    <row r="4076" spans="2:6" x14ac:dyDescent="0.25">
      <c r="B4076" s="20">
        <f>(COUNTIF('Approved Products List'!C$5:C2432,'Approved Products List'!C2432)=1)*1</f>
        <v>0</v>
      </c>
      <c r="C4076" s="19"/>
      <c r="D4076" s="19" t="e">
        <f t="array" ref="D4076">IF(ROWS(D$6:D4076)&lt;=C$5,INDEX('Approved Products List'!$C$5:$C$2890,SMALL(IF($B$6:$B$4551=1,ROW($B$6:$B$4551)-ROW(B$6)+1),ROWS(D$6:D4076))),"")</f>
        <v>#REF!</v>
      </c>
      <c r="E4076" s="19" t="e">
        <f>IF(D4076="", "",MATCH(D4076,'Approved Products List'!C$5:C$2890,0))</f>
        <v>#REF!</v>
      </c>
      <c r="F4076" s="21" t="e">
        <f>IF(D4076="", "",COUNTIF('Approved Products List'!C$5:C$2890,D4076))</f>
        <v>#REF!</v>
      </c>
    </row>
    <row r="4077" spans="2:6" x14ac:dyDescent="0.25">
      <c r="B4077" s="20">
        <f>(COUNTIF('Approved Products List'!C$5:C2433,'Approved Products List'!C2433)=1)*1</f>
        <v>0</v>
      </c>
      <c r="C4077" s="19"/>
      <c r="D4077" s="19" t="e">
        <f t="array" ref="D4077">IF(ROWS(D$6:D4077)&lt;=C$5,INDEX('Approved Products List'!$C$5:$C$2890,SMALL(IF($B$6:$B$4551=1,ROW($B$6:$B$4551)-ROW(B$6)+1),ROWS(D$6:D4077))),"")</f>
        <v>#REF!</v>
      </c>
      <c r="E4077" s="19" t="e">
        <f>IF(D4077="", "",MATCH(D4077,'Approved Products List'!C$5:C$2890,0))</f>
        <v>#REF!</v>
      </c>
      <c r="F4077" s="21" t="e">
        <f>IF(D4077="", "",COUNTIF('Approved Products List'!C$5:C$2890,D4077))</f>
        <v>#REF!</v>
      </c>
    </row>
    <row r="4078" spans="2:6" x14ac:dyDescent="0.25">
      <c r="B4078" s="20">
        <f>(COUNTIF('Approved Products List'!C$5:C2434,'Approved Products List'!C2434)=1)*1</f>
        <v>0</v>
      </c>
      <c r="C4078" s="19"/>
      <c r="D4078" s="19" t="e">
        <f t="array" ref="D4078">IF(ROWS(D$6:D4078)&lt;=C$5,INDEX('Approved Products List'!$C$5:$C$2890,SMALL(IF($B$6:$B$4551=1,ROW($B$6:$B$4551)-ROW(B$6)+1),ROWS(D$6:D4078))),"")</f>
        <v>#REF!</v>
      </c>
      <c r="E4078" s="19" t="e">
        <f>IF(D4078="", "",MATCH(D4078,'Approved Products List'!C$5:C$2890,0))</f>
        <v>#REF!</v>
      </c>
      <c r="F4078" s="21" t="e">
        <f>IF(D4078="", "",COUNTIF('Approved Products List'!C$5:C$2890,D4078))</f>
        <v>#REF!</v>
      </c>
    </row>
    <row r="4079" spans="2:6" x14ac:dyDescent="0.25">
      <c r="B4079" s="20">
        <f>(COUNTIF('Approved Products List'!C$5:C2435,'Approved Products List'!C2435)=1)*1</f>
        <v>0</v>
      </c>
      <c r="C4079" s="19"/>
      <c r="D4079" s="19" t="e">
        <f t="array" ref="D4079">IF(ROWS(D$6:D4079)&lt;=C$5,INDEX('Approved Products List'!$C$5:$C$2890,SMALL(IF($B$6:$B$4551=1,ROW($B$6:$B$4551)-ROW(B$6)+1),ROWS(D$6:D4079))),"")</f>
        <v>#REF!</v>
      </c>
      <c r="E4079" s="19" t="e">
        <f>IF(D4079="", "",MATCH(D4079,'Approved Products List'!C$5:C$2890,0))</f>
        <v>#REF!</v>
      </c>
      <c r="F4079" s="21" t="e">
        <f>IF(D4079="", "",COUNTIF('Approved Products List'!C$5:C$2890,D4079))</f>
        <v>#REF!</v>
      </c>
    </row>
    <row r="4080" spans="2:6" x14ac:dyDescent="0.25">
      <c r="B4080" s="20">
        <f>(COUNTIF('Approved Products List'!C$5:C2436,'Approved Products List'!C2436)=1)*1</f>
        <v>0</v>
      </c>
      <c r="C4080" s="19"/>
      <c r="D4080" s="19" t="e">
        <f t="array" ref="D4080">IF(ROWS(D$6:D4080)&lt;=C$5,INDEX('Approved Products List'!$C$5:$C$2890,SMALL(IF($B$6:$B$4551=1,ROW($B$6:$B$4551)-ROW(B$6)+1),ROWS(D$6:D4080))),"")</f>
        <v>#REF!</v>
      </c>
      <c r="E4080" s="19" t="e">
        <f>IF(D4080="", "",MATCH(D4080,'Approved Products List'!C$5:C$2890,0))</f>
        <v>#REF!</v>
      </c>
      <c r="F4080" s="21" t="e">
        <f>IF(D4080="", "",COUNTIF('Approved Products List'!C$5:C$2890,D4080))</f>
        <v>#REF!</v>
      </c>
    </row>
    <row r="4081" spans="2:6" x14ac:dyDescent="0.25">
      <c r="B4081" s="20">
        <f>(COUNTIF('Approved Products List'!C$5:C2437,'Approved Products List'!C2437)=1)*1</f>
        <v>0</v>
      </c>
      <c r="C4081" s="19"/>
      <c r="D4081" s="19" t="e">
        <f t="array" ref="D4081">IF(ROWS(D$6:D4081)&lt;=C$5,INDEX('Approved Products List'!$C$5:$C$2890,SMALL(IF($B$6:$B$4551=1,ROW($B$6:$B$4551)-ROW(B$6)+1),ROWS(D$6:D4081))),"")</f>
        <v>#REF!</v>
      </c>
      <c r="E4081" s="19" t="e">
        <f>IF(D4081="", "",MATCH(D4081,'Approved Products List'!C$5:C$2890,0))</f>
        <v>#REF!</v>
      </c>
      <c r="F4081" s="21" t="e">
        <f>IF(D4081="", "",COUNTIF('Approved Products List'!C$5:C$2890,D4081))</f>
        <v>#REF!</v>
      </c>
    </row>
    <row r="4082" spans="2:6" x14ac:dyDescent="0.25">
      <c r="B4082" s="20">
        <f>(COUNTIF('Approved Products List'!C$5:C2438,'Approved Products List'!C2438)=1)*1</f>
        <v>0</v>
      </c>
      <c r="C4082" s="19"/>
      <c r="D4082" s="19" t="e">
        <f t="array" ref="D4082">IF(ROWS(D$6:D4082)&lt;=C$5,INDEX('Approved Products List'!$C$5:$C$2890,SMALL(IF($B$6:$B$4551=1,ROW($B$6:$B$4551)-ROW(B$6)+1),ROWS(D$6:D4082))),"")</f>
        <v>#REF!</v>
      </c>
      <c r="E4082" s="19" t="e">
        <f>IF(D4082="", "",MATCH(D4082,'Approved Products List'!C$5:C$2890,0))</f>
        <v>#REF!</v>
      </c>
      <c r="F4082" s="21" t="e">
        <f>IF(D4082="", "",COUNTIF('Approved Products List'!C$5:C$2890,D4082))</f>
        <v>#REF!</v>
      </c>
    </row>
    <row r="4083" spans="2:6" x14ac:dyDescent="0.25">
      <c r="B4083" s="20">
        <f>(COUNTIF('Approved Products List'!C$5:C2439,'Approved Products List'!C2439)=1)*1</f>
        <v>0</v>
      </c>
      <c r="C4083" s="19"/>
      <c r="D4083" s="19" t="e">
        <f t="array" ref="D4083">IF(ROWS(D$6:D4083)&lt;=C$5,INDEX('Approved Products List'!$C$5:$C$2890,SMALL(IF($B$6:$B$4551=1,ROW($B$6:$B$4551)-ROW(B$6)+1),ROWS(D$6:D4083))),"")</f>
        <v>#REF!</v>
      </c>
      <c r="E4083" s="19" t="e">
        <f>IF(D4083="", "",MATCH(D4083,'Approved Products List'!C$5:C$2890,0))</f>
        <v>#REF!</v>
      </c>
      <c r="F4083" s="21" t="e">
        <f>IF(D4083="", "",COUNTIF('Approved Products List'!C$5:C$2890,D4083))</f>
        <v>#REF!</v>
      </c>
    </row>
    <row r="4084" spans="2:6" x14ac:dyDescent="0.25">
      <c r="B4084" s="20">
        <f>(COUNTIF('Approved Products List'!C$5:C2440,'Approved Products List'!C2440)=1)*1</f>
        <v>0</v>
      </c>
      <c r="C4084" s="19"/>
      <c r="D4084" s="19" t="e">
        <f t="array" ref="D4084">IF(ROWS(D$6:D4084)&lt;=C$5,INDEX('Approved Products List'!$C$5:$C$2890,SMALL(IF($B$6:$B$4551=1,ROW($B$6:$B$4551)-ROW(B$6)+1),ROWS(D$6:D4084))),"")</f>
        <v>#REF!</v>
      </c>
      <c r="E4084" s="19" t="e">
        <f>IF(D4084="", "",MATCH(D4084,'Approved Products List'!C$5:C$2890,0))</f>
        <v>#REF!</v>
      </c>
      <c r="F4084" s="21" t="e">
        <f>IF(D4084="", "",COUNTIF('Approved Products List'!C$5:C$2890,D4084))</f>
        <v>#REF!</v>
      </c>
    </row>
    <row r="4085" spans="2:6" x14ac:dyDescent="0.25">
      <c r="B4085" s="20">
        <f>(COUNTIF('Approved Products List'!C$5:C2441,'Approved Products List'!C2441)=1)*1</f>
        <v>0</v>
      </c>
      <c r="C4085" s="19"/>
      <c r="D4085" s="19" t="e">
        <f t="array" ref="D4085">IF(ROWS(D$6:D4085)&lt;=C$5,INDEX('Approved Products List'!$C$5:$C$2890,SMALL(IF($B$6:$B$4551=1,ROW($B$6:$B$4551)-ROW(B$6)+1),ROWS(D$6:D4085))),"")</f>
        <v>#REF!</v>
      </c>
      <c r="E4085" s="19" t="e">
        <f>IF(D4085="", "",MATCH(D4085,'Approved Products List'!C$5:C$2890,0))</f>
        <v>#REF!</v>
      </c>
      <c r="F4085" s="21" t="e">
        <f>IF(D4085="", "",COUNTIF('Approved Products List'!C$5:C$2890,D4085))</f>
        <v>#REF!</v>
      </c>
    </row>
    <row r="4086" spans="2:6" x14ac:dyDescent="0.25">
      <c r="B4086" s="20">
        <f>(COUNTIF('Approved Products List'!C$5:C2442,'Approved Products List'!C2442)=1)*1</f>
        <v>0</v>
      </c>
      <c r="C4086" s="19"/>
      <c r="D4086" s="19" t="e">
        <f t="array" ref="D4086">IF(ROWS(D$6:D4086)&lt;=C$5,INDEX('Approved Products List'!$C$5:$C$2890,SMALL(IF($B$6:$B$4551=1,ROW($B$6:$B$4551)-ROW(B$6)+1),ROWS(D$6:D4086))),"")</f>
        <v>#REF!</v>
      </c>
      <c r="E4086" s="19" t="e">
        <f>IF(D4086="", "",MATCH(D4086,'Approved Products List'!C$5:C$2890,0))</f>
        <v>#REF!</v>
      </c>
      <c r="F4086" s="21" t="e">
        <f>IF(D4086="", "",COUNTIF('Approved Products List'!C$5:C$2890,D4086))</f>
        <v>#REF!</v>
      </c>
    </row>
    <row r="4087" spans="2:6" x14ac:dyDescent="0.25">
      <c r="B4087" s="20">
        <f>(COUNTIF('Approved Products List'!C$5:C2443,'Approved Products List'!C2443)=1)*1</f>
        <v>0</v>
      </c>
      <c r="C4087" s="19"/>
      <c r="D4087" s="19" t="e">
        <f t="array" ref="D4087">IF(ROWS(D$6:D4087)&lt;=C$5,INDEX('Approved Products List'!$C$5:$C$2890,SMALL(IF($B$6:$B$4551=1,ROW($B$6:$B$4551)-ROW(B$6)+1),ROWS(D$6:D4087))),"")</f>
        <v>#REF!</v>
      </c>
      <c r="E4087" s="19" t="e">
        <f>IF(D4087="", "",MATCH(D4087,'Approved Products List'!C$5:C$2890,0))</f>
        <v>#REF!</v>
      </c>
      <c r="F4087" s="21" t="e">
        <f>IF(D4087="", "",COUNTIF('Approved Products List'!C$5:C$2890,D4087))</f>
        <v>#REF!</v>
      </c>
    </row>
    <row r="4088" spans="2:6" x14ac:dyDescent="0.25">
      <c r="B4088" s="20">
        <f>(COUNTIF('Approved Products List'!C$5:C2444,'Approved Products List'!C2444)=1)*1</f>
        <v>0</v>
      </c>
      <c r="C4088" s="19"/>
      <c r="D4088" s="19" t="e">
        <f t="array" ref="D4088">IF(ROWS(D$6:D4088)&lt;=C$5,INDEX('Approved Products List'!$C$5:$C$2890,SMALL(IF($B$6:$B$4551=1,ROW($B$6:$B$4551)-ROW(B$6)+1),ROWS(D$6:D4088))),"")</f>
        <v>#REF!</v>
      </c>
      <c r="E4088" s="19" t="e">
        <f>IF(D4088="", "",MATCH(D4088,'Approved Products List'!C$5:C$2890,0))</f>
        <v>#REF!</v>
      </c>
      <c r="F4088" s="21" t="e">
        <f>IF(D4088="", "",COUNTIF('Approved Products List'!C$5:C$2890,D4088))</f>
        <v>#REF!</v>
      </c>
    </row>
    <row r="4089" spans="2:6" x14ac:dyDescent="0.25">
      <c r="B4089" s="20">
        <f>(COUNTIF('Approved Products List'!C$5:C2445,'Approved Products List'!C2445)=1)*1</f>
        <v>0</v>
      </c>
      <c r="C4089" s="19"/>
      <c r="D4089" s="19" t="e">
        <f t="array" ref="D4089">IF(ROWS(D$6:D4089)&lt;=C$5,INDEX('Approved Products List'!$C$5:$C$2890,SMALL(IF($B$6:$B$4551=1,ROW($B$6:$B$4551)-ROW(B$6)+1),ROWS(D$6:D4089))),"")</f>
        <v>#REF!</v>
      </c>
      <c r="E4089" s="19" t="e">
        <f>IF(D4089="", "",MATCH(D4089,'Approved Products List'!C$5:C$2890,0))</f>
        <v>#REF!</v>
      </c>
      <c r="F4089" s="21" t="e">
        <f>IF(D4089="", "",COUNTIF('Approved Products List'!C$5:C$2890,D4089))</f>
        <v>#REF!</v>
      </c>
    </row>
    <row r="4090" spans="2:6" x14ac:dyDescent="0.25">
      <c r="B4090" s="20">
        <f>(COUNTIF('Approved Products List'!C$5:C2446,'Approved Products List'!C2446)=1)*1</f>
        <v>0</v>
      </c>
      <c r="C4090" s="19"/>
      <c r="D4090" s="19" t="e">
        <f t="array" ref="D4090">IF(ROWS(D$6:D4090)&lt;=C$5,INDEX('Approved Products List'!$C$5:$C$2890,SMALL(IF($B$6:$B$4551=1,ROW($B$6:$B$4551)-ROW(B$6)+1),ROWS(D$6:D4090))),"")</f>
        <v>#REF!</v>
      </c>
      <c r="E4090" s="19" t="e">
        <f>IF(D4090="", "",MATCH(D4090,'Approved Products List'!C$5:C$2890,0))</f>
        <v>#REF!</v>
      </c>
      <c r="F4090" s="21" t="e">
        <f>IF(D4090="", "",COUNTIF('Approved Products List'!C$5:C$2890,D4090))</f>
        <v>#REF!</v>
      </c>
    </row>
    <row r="4091" spans="2:6" x14ac:dyDescent="0.25">
      <c r="B4091" s="20">
        <f>(COUNTIF('Approved Products List'!C$5:C2447,'Approved Products List'!C2447)=1)*1</f>
        <v>0</v>
      </c>
      <c r="C4091" s="19"/>
      <c r="D4091" s="19" t="e">
        <f t="array" ref="D4091">IF(ROWS(D$6:D4091)&lt;=C$5,INDEX('Approved Products List'!$C$5:$C$2890,SMALL(IF($B$6:$B$4551=1,ROW($B$6:$B$4551)-ROW(B$6)+1),ROWS(D$6:D4091))),"")</f>
        <v>#REF!</v>
      </c>
      <c r="E4091" s="19" t="e">
        <f>IF(D4091="", "",MATCH(D4091,'Approved Products List'!C$5:C$2890,0))</f>
        <v>#REF!</v>
      </c>
      <c r="F4091" s="21" t="e">
        <f>IF(D4091="", "",COUNTIF('Approved Products List'!C$5:C$2890,D4091))</f>
        <v>#REF!</v>
      </c>
    </row>
    <row r="4092" spans="2:6" x14ac:dyDescent="0.25">
      <c r="B4092" s="20">
        <f>(COUNTIF('Approved Products List'!C$5:C2448,'Approved Products List'!C2448)=1)*1</f>
        <v>0</v>
      </c>
      <c r="C4092" s="19"/>
      <c r="D4092" s="19" t="e">
        <f t="array" ref="D4092">IF(ROWS(D$6:D4092)&lt;=C$5,INDEX('Approved Products List'!$C$5:$C$2890,SMALL(IF($B$6:$B$4551=1,ROW($B$6:$B$4551)-ROW(B$6)+1),ROWS(D$6:D4092))),"")</f>
        <v>#REF!</v>
      </c>
      <c r="E4092" s="19" t="e">
        <f>IF(D4092="", "",MATCH(D4092,'Approved Products List'!C$5:C$2890,0))</f>
        <v>#REF!</v>
      </c>
      <c r="F4092" s="21" t="e">
        <f>IF(D4092="", "",COUNTIF('Approved Products List'!C$5:C$2890,D4092))</f>
        <v>#REF!</v>
      </c>
    </row>
    <row r="4093" spans="2:6" x14ac:dyDescent="0.25">
      <c r="B4093" s="20">
        <f>(COUNTIF('Approved Products List'!C$5:C2449,'Approved Products List'!C2449)=1)*1</f>
        <v>0</v>
      </c>
      <c r="C4093" s="19"/>
      <c r="D4093" s="19" t="e">
        <f t="array" ref="D4093">IF(ROWS(D$6:D4093)&lt;=C$5,INDEX('Approved Products List'!$C$5:$C$2890,SMALL(IF($B$6:$B$4551=1,ROW($B$6:$B$4551)-ROW(B$6)+1),ROWS(D$6:D4093))),"")</f>
        <v>#REF!</v>
      </c>
      <c r="E4093" s="19" t="e">
        <f>IF(D4093="", "",MATCH(D4093,'Approved Products List'!C$5:C$2890,0))</f>
        <v>#REF!</v>
      </c>
      <c r="F4093" s="21" t="e">
        <f>IF(D4093="", "",COUNTIF('Approved Products List'!C$5:C$2890,D4093))</f>
        <v>#REF!</v>
      </c>
    </row>
    <row r="4094" spans="2:6" x14ac:dyDescent="0.25">
      <c r="B4094" s="20">
        <f>(COUNTIF('Approved Products List'!C$5:C2450,'Approved Products List'!C2450)=1)*1</f>
        <v>0</v>
      </c>
      <c r="C4094" s="19"/>
      <c r="D4094" s="19" t="e">
        <f t="array" ref="D4094">IF(ROWS(D$6:D4094)&lt;=C$5,INDEX('Approved Products List'!$C$5:$C$2890,SMALL(IF($B$6:$B$4551=1,ROW($B$6:$B$4551)-ROW(B$6)+1),ROWS(D$6:D4094))),"")</f>
        <v>#REF!</v>
      </c>
      <c r="E4094" s="19" t="e">
        <f>IF(D4094="", "",MATCH(D4094,'Approved Products List'!C$5:C$2890,0))</f>
        <v>#REF!</v>
      </c>
      <c r="F4094" s="21" t="e">
        <f>IF(D4094="", "",COUNTIF('Approved Products List'!C$5:C$2890,D4094))</f>
        <v>#REF!</v>
      </c>
    </row>
    <row r="4095" spans="2:6" x14ac:dyDescent="0.25">
      <c r="B4095" s="20">
        <f>(COUNTIF('Approved Products List'!C$5:C2451,'Approved Products List'!C2451)=1)*1</f>
        <v>0</v>
      </c>
      <c r="C4095" s="19"/>
      <c r="D4095" s="19" t="e">
        <f t="array" ref="D4095">IF(ROWS(D$6:D4095)&lt;=C$5,INDEX('Approved Products List'!$C$5:$C$2890,SMALL(IF($B$6:$B$4551=1,ROW($B$6:$B$4551)-ROW(B$6)+1),ROWS(D$6:D4095))),"")</f>
        <v>#REF!</v>
      </c>
      <c r="E4095" s="19" t="e">
        <f>IF(D4095="", "",MATCH(D4095,'Approved Products List'!C$5:C$2890,0))</f>
        <v>#REF!</v>
      </c>
      <c r="F4095" s="21" t="e">
        <f>IF(D4095="", "",COUNTIF('Approved Products List'!C$5:C$2890,D4095))</f>
        <v>#REF!</v>
      </c>
    </row>
    <row r="4096" spans="2:6" x14ac:dyDescent="0.25">
      <c r="B4096" s="20">
        <f>(COUNTIF('Approved Products List'!C$5:C2452,'Approved Products List'!C2452)=1)*1</f>
        <v>0</v>
      </c>
      <c r="C4096" s="19"/>
      <c r="D4096" s="19" t="e">
        <f t="array" ref="D4096">IF(ROWS(D$6:D4096)&lt;=C$5,INDEX('Approved Products List'!$C$5:$C$2890,SMALL(IF($B$6:$B$4551=1,ROW($B$6:$B$4551)-ROW(B$6)+1),ROWS(D$6:D4096))),"")</f>
        <v>#REF!</v>
      </c>
      <c r="E4096" s="19" t="e">
        <f>IF(D4096="", "",MATCH(D4096,'Approved Products List'!C$5:C$2890,0))</f>
        <v>#REF!</v>
      </c>
      <c r="F4096" s="21" t="e">
        <f>IF(D4096="", "",COUNTIF('Approved Products List'!C$5:C$2890,D4096))</f>
        <v>#REF!</v>
      </c>
    </row>
    <row r="4097" spans="2:6" x14ac:dyDescent="0.25">
      <c r="B4097" s="20">
        <f>(COUNTIF('Approved Products List'!C$5:C2453,'Approved Products List'!C2453)=1)*1</f>
        <v>0</v>
      </c>
      <c r="C4097" s="19"/>
      <c r="D4097" s="19" t="e">
        <f t="array" ref="D4097">IF(ROWS(D$6:D4097)&lt;=C$5,INDEX('Approved Products List'!$C$5:$C$2890,SMALL(IF($B$6:$B$4551=1,ROW($B$6:$B$4551)-ROW(B$6)+1),ROWS(D$6:D4097))),"")</f>
        <v>#REF!</v>
      </c>
      <c r="E4097" s="19" t="e">
        <f>IF(D4097="", "",MATCH(D4097,'Approved Products List'!C$5:C$2890,0))</f>
        <v>#REF!</v>
      </c>
      <c r="F4097" s="21" t="e">
        <f>IF(D4097="", "",COUNTIF('Approved Products List'!C$5:C$2890,D4097))</f>
        <v>#REF!</v>
      </c>
    </row>
    <row r="4098" spans="2:6" x14ac:dyDescent="0.25">
      <c r="B4098" s="20">
        <f>(COUNTIF('Approved Products List'!C$5:C2454,'Approved Products List'!C2454)=1)*1</f>
        <v>0</v>
      </c>
      <c r="C4098" s="19"/>
      <c r="D4098" s="19" t="e">
        <f t="array" ref="D4098">IF(ROWS(D$6:D4098)&lt;=C$5,INDEX('Approved Products List'!$C$5:$C$2890,SMALL(IF($B$6:$B$4551=1,ROW($B$6:$B$4551)-ROW(B$6)+1),ROWS(D$6:D4098))),"")</f>
        <v>#REF!</v>
      </c>
      <c r="E4098" s="19" t="e">
        <f>IF(D4098="", "",MATCH(D4098,'Approved Products List'!C$5:C$2890,0))</f>
        <v>#REF!</v>
      </c>
      <c r="F4098" s="21" t="e">
        <f>IF(D4098="", "",COUNTIF('Approved Products List'!C$5:C$2890,D4098))</f>
        <v>#REF!</v>
      </c>
    </row>
    <row r="4099" spans="2:6" x14ac:dyDescent="0.25">
      <c r="B4099" s="20">
        <f>(COUNTIF('Approved Products List'!C$5:C2455,'Approved Products List'!C2455)=1)*1</f>
        <v>0</v>
      </c>
      <c r="C4099" s="19"/>
      <c r="D4099" s="19" t="e">
        <f t="array" ref="D4099">IF(ROWS(D$6:D4099)&lt;=C$5,INDEX('Approved Products List'!$C$5:$C$2890,SMALL(IF($B$6:$B$4551=1,ROW($B$6:$B$4551)-ROW(B$6)+1),ROWS(D$6:D4099))),"")</f>
        <v>#REF!</v>
      </c>
      <c r="E4099" s="19" t="e">
        <f>IF(D4099="", "",MATCH(D4099,'Approved Products List'!C$5:C$2890,0))</f>
        <v>#REF!</v>
      </c>
      <c r="F4099" s="21" t="e">
        <f>IF(D4099="", "",COUNTIF('Approved Products List'!C$5:C$2890,D4099))</f>
        <v>#REF!</v>
      </c>
    </row>
    <row r="4100" spans="2:6" x14ac:dyDescent="0.25">
      <c r="B4100" s="20">
        <f>(COUNTIF('Approved Products List'!C$5:C2456,'Approved Products List'!C2456)=1)*1</f>
        <v>0</v>
      </c>
      <c r="C4100" s="19"/>
      <c r="D4100" s="19" t="e">
        <f t="array" ref="D4100">IF(ROWS(D$6:D4100)&lt;=C$5,INDEX('Approved Products List'!$C$5:$C$2890,SMALL(IF($B$6:$B$4551=1,ROW($B$6:$B$4551)-ROW(B$6)+1),ROWS(D$6:D4100))),"")</f>
        <v>#REF!</v>
      </c>
      <c r="E4100" s="19" t="e">
        <f>IF(D4100="", "",MATCH(D4100,'Approved Products List'!C$5:C$2890,0))</f>
        <v>#REF!</v>
      </c>
      <c r="F4100" s="21" t="e">
        <f>IF(D4100="", "",COUNTIF('Approved Products List'!C$5:C$2890,D4100))</f>
        <v>#REF!</v>
      </c>
    </row>
    <row r="4101" spans="2:6" x14ac:dyDescent="0.25">
      <c r="B4101" s="20">
        <f>(COUNTIF('Approved Products List'!C$5:C2457,'Approved Products List'!C2457)=1)*1</f>
        <v>0</v>
      </c>
      <c r="C4101" s="19"/>
      <c r="D4101" s="19" t="e">
        <f t="array" ref="D4101">IF(ROWS(D$6:D4101)&lt;=C$5,INDEX('Approved Products List'!$C$5:$C$2890,SMALL(IF($B$6:$B$4551=1,ROW($B$6:$B$4551)-ROW(B$6)+1),ROWS(D$6:D4101))),"")</f>
        <v>#REF!</v>
      </c>
      <c r="E4101" s="19" t="e">
        <f>IF(D4101="", "",MATCH(D4101,'Approved Products List'!C$5:C$2890,0))</f>
        <v>#REF!</v>
      </c>
      <c r="F4101" s="21" t="e">
        <f>IF(D4101="", "",COUNTIF('Approved Products List'!C$5:C$2890,D4101))</f>
        <v>#REF!</v>
      </c>
    </row>
    <row r="4102" spans="2:6" x14ac:dyDescent="0.25">
      <c r="B4102" s="20">
        <f>(COUNTIF('Approved Products List'!C$5:C2458,'Approved Products List'!C2458)=1)*1</f>
        <v>0</v>
      </c>
      <c r="C4102" s="19"/>
      <c r="D4102" s="19" t="e">
        <f t="array" ref="D4102">IF(ROWS(D$6:D4102)&lt;=C$5,INDEX('Approved Products List'!$C$5:$C$2890,SMALL(IF($B$6:$B$4551=1,ROW($B$6:$B$4551)-ROW(B$6)+1),ROWS(D$6:D4102))),"")</f>
        <v>#REF!</v>
      </c>
      <c r="E4102" s="19" t="e">
        <f>IF(D4102="", "",MATCH(D4102,'Approved Products List'!C$5:C$2890,0))</f>
        <v>#REF!</v>
      </c>
      <c r="F4102" s="21" t="e">
        <f>IF(D4102="", "",COUNTIF('Approved Products List'!C$5:C$2890,D4102))</f>
        <v>#REF!</v>
      </c>
    </row>
    <row r="4103" spans="2:6" x14ac:dyDescent="0.25">
      <c r="B4103" s="20">
        <f>(COUNTIF('Approved Products List'!C$5:C2459,'Approved Products List'!C2459)=1)*1</f>
        <v>0</v>
      </c>
      <c r="C4103" s="19"/>
      <c r="D4103" s="19" t="e">
        <f t="array" ref="D4103">IF(ROWS(D$6:D4103)&lt;=C$5,INDEX('Approved Products List'!$C$5:$C$2890,SMALL(IF($B$6:$B$4551=1,ROW($B$6:$B$4551)-ROW(B$6)+1),ROWS(D$6:D4103))),"")</f>
        <v>#REF!</v>
      </c>
      <c r="E4103" s="19" t="e">
        <f>IF(D4103="", "",MATCH(D4103,'Approved Products List'!C$5:C$2890,0))</f>
        <v>#REF!</v>
      </c>
      <c r="F4103" s="21" t="e">
        <f>IF(D4103="", "",COUNTIF('Approved Products List'!C$5:C$2890,D4103))</f>
        <v>#REF!</v>
      </c>
    </row>
    <row r="4104" spans="2:6" x14ac:dyDescent="0.25">
      <c r="B4104" s="20">
        <f>(COUNTIF('Approved Products List'!C$5:C2460,'Approved Products List'!C2460)=1)*1</f>
        <v>0</v>
      </c>
      <c r="C4104" s="19"/>
      <c r="D4104" s="19" t="e">
        <f t="array" ref="D4104">IF(ROWS(D$6:D4104)&lt;=C$5,INDEX('Approved Products List'!$C$5:$C$2890,SMALL(IF($B$6:$B$4551=1,ROW($B$6:$B$4551)-ROW(B$6)+1),ROWS(D$6:D4104))),"")</f>
        <v>#REF!</v>
      </c>
      <c r="E4104" s="19" t="e">
        <f>IF(D4104="", "",MATCH(D4104,'Approved Products List'!C$5:C$2890,0))</f>
        <v>#REF!</v>
      </c>
      <c r="F4104" s="21" t="e">
        <f>IF(D4104="", "",COUNTIF('Approved Products List'!C$5:C$2890,D4104))</f>
        <v>#REF!</v>
      </c>
    </row>
    <row r="4105" spans="2:6" x14ac:dyDescent="0.25">
      <c r="B4105" s="20">
        <f>(COUNTIF('Approved Products List'!C$5:C2461,'Approved Products List'!C2461)=1)*1</f>
        <v>0</v>
      </c>
      <c r="C4105" s="19"/>
      <c r="D4105" s="19" t="e">
        <f t="array" ref="D4105">IF(ROWS(D$6:D4105)&lt;=C$5,INDEX('Approved Products List'!$C$5:$C$2890,SMALL(IF($B$6:$B$4551=1,ROW($B$6:$B$4551)-ROW(B$6)+1),ROWS(D$6:D4105))),"")</f>
        <v>#REF!</v>
      </c>
      <c r="E4105" s="19" t="e">
        <f>IF(D4105="", "",MATCH(D4105,'Approved Products List'!C$5:C$2890,0))</f>
        <v>#REF!</v>
      </c>
      <c r="F4105" s="21" t="e">
        <f>IF(D4105="", "",COUNTIF('Approved Products List'!C$5:C$2890,D4105))</f>
        <v>#REF!</v>
      </c>
    </row>
    <row r="4106" spans="2:6" x14ac:dyDescent="0.25">
      <c r="B4106" s="20">
        <f>(COUNTIF('Approved Products List'!C$5:C2462,'Approved Products List'!C2462)=1)*1</f>
        <v>0</v>
      </c>
      <c r="C4106" s="19"/>
      <c r="D4106" s="19" t="e">
        <f t="array" ref="D4106">IF(ROWS(D$6:D4106)&lt;=C$5,INDEX('Approved Products List'!$C$5:$C$2890,SMALL(IF($B$6:$B$4551=1,ROW($B$6:$B$4551)-ROW(B$6)+1),ROWS(D$6:D4106))),"")</f>
        <v>#REF!</v>
      </c>
      <c r="E4106" s="19" t="e">
        <f>IF(D4106="", "",MATCH(D4106,'Approved Products List'!C$5:C$2890,0))</f>
        <v>#REF!</v>
      </c>
      <c r="F4106" s="21" t="e">
        <f>IF(D4106="", "",COUNTIF('Approved Products List'!C$5:C$2890,D4106))</f>
        <v>#REF!</v>
      </c>
    </row>
    <row r="4107" spans="2:6" x14ac:dyDescent="0.25">
      <c r="B4107" s="20">
        <f>(COUNTIF('Approved Products List'!C$5:C2463,'Approved Products List'!C2463)=1)*1</f>
        <v>0</v>
      </c>
      <c r="C4107" s="19"/>
      <c r="D4107" s="19" t="e">
        <f t="array" ref="D4107">IF(ROWS(D$6:D4107)&lt;=C$5,INDEX('Approved Products List'!$C$5:$C$2890,SMALL(IF($B$6:$B$4551=1,ROW($B$6:$B$4551)-ROW(B$6)+1),ROWS(D$6:D4107))),"")</f>
        <v>#REF!</v>
      </c>
      <c r="E4107" s="19" t="e">
        <f>IF(D4107="", "",MATCH(D4107,'Approved Products List'!C$5:C$2890,0))</f>
        <v>#REF!</v>
      </c>
      <c r="F4107" s="21" t="e">
        <f>IF(D4107="", "",COUNTIF('Approved Products List'!C$5:C$2890,D4107))</f>
        <v>#REF!</v>
      </c>
    </row>
    <row r="4108" spans="2:6" x14ac:dyDescent="0.25">
      <c r="B4108" s="20">
        <f>(COUNTIF('Approved Products List'!C$5:C2464,'Approved Products List'!C2464)=1)*1</f>
        <v>0</v>
      </c>
      <c r="C4108" s="19"/>
      <c r="D4108" s="19" t="e">
        <f t="array" ref="D4108">IF(ROWS(D$6:D4108)&lt;=C$5,INDEX('Approved Products List'!$C$5:$C$2890,SMALL(IF($B$6:$B$4551=1,ROW($B$6:$B$4551)-ROW(B$6)+1),ROWS(D$6:D4108))),"")</f>
        <v>#REF!</v>
      </c>
      <c r="E4108" s="19" t="e">
        <f>IF(D4108="", "",MATCH(D4108,'Approved Products List'!C$5:C$2890,0))</f>
        <v>#REF!</v>
      </c>
      <c r="F4108" s="21" t="e">
        <f>IF(D4108="", "",COUNTIF('Approved Products List'!C$5:C$2890,D4108))</f>
        <v>#REF!</v>
      </c>
    </row>
    <row r="4109" spans="2:6" x14ac:dyDescent="0.25">
      <c r="B4109" s="20">
        <f>(COUNTIF('Approved Products List'!C$5:C2465,'Approved Products List'!C2465)=1)*1</f>
        <v>0</v>
      </c>
      <c r="C4109" s="19"/>
      <c r="D4109" s="19" t="e">
        <f t="array" ref="D4109">IF(ROWS(D$6:D4109)&lt;=C$5,INDEX('Approved Products List'!$C$5:$C$2890,SMALL(IF($B$6:$B$4551=1,ROW($B$6:$B$4551)-ROW(B$6)+1),ROWS(D$6:D4109))),"")</f>
        <v>#REF!</v>
      </c>
      <c r="E4109" s="19" t="e">
        <f>IF(D4109="", "",MATCH(D4109,'Approved Products List'!C$5:C$2890,0))</f>
        <v>#REF!</v>
      </c>
      <c r="F4109" s="21" t="e">
        <f>IF(D4109="", "",COUNTIF('Approved Products List'!C$5:C$2890,D4109))</f>
        <v>#REF!</v>
      </c>
    </row>
    <row r="4110" spans="2:6" x14ac:dyDescent="0.25">
      <c r="B4110" s="20">
        <f>(COUNTIF('Approved Products List'!C$5:C2466,'Approved Products List'!C2466)=1)*1</f>
        <v>0</v>
      </c>
      <c r="C4110" s="19"/>
      <c r="D4110" s="19" t="e">
        <f t="array" ref="D4110">IF(ROWS(D$6:D4110)&lt;=C$5,INDEX('Approved Products List'!$C$5:$C$2890,SMALL(IF($B$6:$B$4551=1,ROW($B$6:$B$4551)-ROW(B$6)+1),ROWS(D$6:D4110))),"")</f>
        <v>#REF!</v>
      </c>
      <c r="E4110" s="19" t="e">
        <f>IF(D4110="", "",MATCH(D4110,'Approved Products List'!C$5:C$2890,0))</f>
        <v>#REF!</v>
      </c>
      <c r="F4110" s="21" t="e">
        <f>IF(D4110="", "",COUNTIF('Approved Products List'!C$5:C$2890,D4110))</f>
        <v>#REF!</v>
      </c>
    </row>
    <row r="4111" spans="2:6" x14ac:dyDescent="0.25">
      <c r="B4111" s="20">
        <f>(COUNTIF('Approved Products List'!C$5:C2467,'Approved Products List'!C2467)=1)*1</f>
        <v>0</v>
      </c>
      <c r="C4111" s="19"/>
      <c r="D4111" s="19" t="e">
        <f t="array" ref="D4111">IF(ROWS(D$6:D4111)&lt;=C$5,INDEX('Approved Products List'!$C$5:$C$2890,SMALL(IF($B$6:$B$4551=1,ROW($B$6:$B$4551)-ROW(B$6)+1),ROWS(D$6:D4111))),"")</f>
        <v>#REF!</v>
      </c>
      <c r="E4111" s="19" t="e">
        <f>IF(D4111="", "",MATCH(D4111,'Approved Products List'!C$5:C$2890,0))</f>
        <v>#REF!</v>
      </c>
      <c r="F4111" s="21" t="e">
        <f>IF(D4111="", "",COUNTIF('Approved Products List'!C$5:C$2890,D4111))</f>
        <v>#REF!</v>
      </c>
    </row>
    <row r="4112" spans="2:6" x14ac:dyDescent="0.25">
      <c r="B4112" s="20">
        <f>(COUNTIF('Approved Products List'!C$5:C2468,'Approved Products List'!C2468)=1)*1</f>
        <v>0</v>
      </c>
      <c r="C4112" s="19"/>
      <c r="D4112" s="19" t="e">
        <f t="array" ref="D4112">IF(ROWS(D$6:D4112)&lt;=C$5,INDEX('Approved Products List'!$C$5:$C$2890,SMALL(IF($B$6:$B$4551=1,ROW($B$6:$B$4551)-ROW(B$6)+1),ROWS(D$6:D4112))),"")</f>
        <v>#REF!</v>
      </c>
      <c r="E4112" s="19" t="e">
        <f>IF(D4112="", "",MATCH(D4112,'Approved Products List'!C$5:C$2890,0))</f>
        <v>#REF!</v>
      </c>
      <c r="F4112" s="21" t="e">
        <f>IF(D4112="", "",COUNTIF('Approved Products List'!C$5:C$2890,D4112))</f>
        <v>#REF!</v>
      </c>
    </row>
    <row r="4113" spans="2:6" x14ac:dyDescent="0.25">
      <c r="B4113" s="20">
        <f>(COUNTIF('Approved Products List'!C$5:C2469,'Approved Products List'!C2469)=1)*1</f>
        <v>0</v>
      </c>
      <c r="C4113" s="19"/>
      <c r="D4113" s="19" t="e">
        <f t="array" ref="D4113">IF(ROWS(D$6:D4113)&lt;=C$5,INDEX('Approved Products List'!$C$5:$C$2890,SMALL(IF($B$6:$B$4551=1,ROW($B$6:$B$4551)-ROW(B$6)+1),ROWS(D$6:D4113))),"")</f>
        <v>#REF!</v>
      </c>
      <c r="E4113" s="19" t="e">
        <f>IF(D4113="", "",MATCH(D4113,'Approved Products List'!C$5:C$2890,0))</f>
        <v>#REF!</v>
      </c>
      <c r="F4113" s="21" t="e">
        <f>IF(D4113="", "",COUNTIF('Approved Products List'!C$5:C$2890,D4113))</f>
        <v>#REF!</v>
      </c>
    </row>
    <row r="4114" spans="2:6" x14ac:dyDescent="0.25">
      <c r="B4114" s="20">
        <f>(COUNTIF('Approved Products List'!C$5:C2470,'Approved Products List'!C2470)=1)*1</f>
        <v>0</v>
      </c>
      <c r="C4114" s="19"/>
      <c r="D4114" s="19" t="e">
        <f t="array" ref="D4114">IF(ROWS(D$6:D4114)&lt;=C$5,INDEX('Approved Products List'!$C$5:$C$2890,SMALL(IF($B$6:$B$4551=1,ROW($B$6:$B$4551)-ROW(B$6)+1),ROWS(D$6:D4114))),"")</f>
        <v>#REF!</v>
      </c>
      <c r="E4114" s="19" t="e">
        <f>IF(D4114="", "",MATCH(D4114,'Approved Products List'!C$5:C$2890,0))</f>
        <v>#REF!</v>
      </c>
      <c r="F4114" s="21" t="e">
        <f>IF(D4114="", "",COUNTIF('Approved Products List'!C$5:C$2890,D4114))</f>
        <v>#REF!</v>
      </c>
    </row>
    <row r="4115" spans="2:6" x14ac:dyDescent="0.25">
      <c r="B4115" s="20">
        <f>(COUNTIF('Approved Products List'!C$5:C2471,'Approved Products List'!C2471)=1)*1</f>
        <v>0</v>
      </c>
      <c r="C4115" s="19"/>
      <c r="D4115" s="19" t="e">
        <f t="array" ref="D4115">IF(ROWS(D$6:D4115)&lt;=C$5,INDEX('Approved Products List'!$C$5:$C$2890,SMALL(IF($B$6:$B$4551=1,ROW($B$6:$B$4551)-ROW(B$6)+1),ROWS(D$6:D4115))),"")</f>
        <v>#REF!</v>
      </c>
      <c r="E4115" s="19" t="e">
        <f>IF(D4115="", "",MATCH(D4115,'Approved Products List'!C$5:C$2890,0))</f>
        <v>#REF!</v>
      </c>
      <c r="F4115" s="21" t="e">
        <f>IF(D4115="", "",COUNTIF('Approved Products List'!C$5:C$2890,D4115))</f>
        <v>#REF!</v>
      </c>
    </row>
    <row r="4116" spans="2:6" x14ac:dyDescent="0.25">
      <c r="B4116" s="20">
        <f>(COUNTIF('Approved Products List'!C$5:C2472,'Approved Products List'!C2472)=1)*1</f>
        <v>0</v>
      </c>
      <c r="C4116" s="19"/>
      <c r="D4116" s="19" t="e">
        <f t="array" ref="D4116">IF(ROWS(D$6:D4116)&lt;=C$5,INDEX('Approved Products List'!$C$5:$C$2890,SMALL(IF($B$6:$B$4551=1,ROW($B$6:$B$4551)-ROW(B$6)+1),ROWS(D$6:D4116))),"")</f>
        <v>#REF!</v>
      </c>
      <c r="E4116" s="19" t="e">
        <f>IF(D4116="", "",MATCH(D4116,'Approved Products List'!C$5:C$2890,0))</f>
        <v>#REF!</v>
      </c>
      <c r="F4116" s="21" t="e">
        <f>IF(D4116="", "",COUNTIF('Approved Products List'!C$5:C$2890,D4116))</f>
        <v>#REF!</v>
      </c>
    </row>
    <row r="4117" spans="2:6" x14ac:dyDescent="0.25">
      <c r="B4117" s="20">
        <f>(COUNTIF('Approved Products List'!C$5:C2473,'Approved Products List'!C2473)=1)*1</f>
        <v>0</v>
      </c>
      <c r="C4117" s="19"/>
      <c r="D4117" s="19" t="e">
        <f t="array" ref="D4117">IF(ROWS(D$6:D4117)&lt;=C$5,INDEX('Approved Products List'!$C$5:$C$2890,SMALL(IF($B$6:$B$4551=1,ROW($B$6:$B$4551)-ROW(B$6)+1),ROWS(D$6:D4117))),"")</f>
        <v>#REF!</v>
      </c>
      <c r="E4117" s="19" t="e">
        <f>IF(D4117="", "",MATCH(D4117,'Approved Products List'!C$5:C$2890,0))</f>
        <v>#REF!</v>
      </c>
      <c r="F4117" s="21" t="e">
        <f>IF(D4117="", "",COUNTIF('Approved Products List'!C$5:C$2890,D4117))</f>
        <v>#REF!</v>
      </c>
    </row>
    <row r="4118" spans="2:6" x14ac:dyDescent="0.25">
      <c r="B4118" s="20">
        <f>(COUNTIF('Approved Products List'!C$5:C2474,'Approved Products List'!C2474)=1)*1</f>
        <v>0</v>
      </c>
      <c r="C4118" s="19"/>
      <c r="D4118" s="19" t="e">
        <f t="array" ref="D4118">IF(ROWS(D$6:D4118)&lt;=C$5,INDEX('Approved Products List'!$C$5:$C$2890,SMALL(IF($B$6:$B$4551=1,ROW($B$6:$B$4551)-ROW(B$6)+1),ROWS(D$6:D4118))),"")</f>
        <v>#REF!</v>
      </c>
      <c r="E4118" s="19" t="e">
        <f>IF(D4118="", "",MATCH(D4118,'Approved Products List'!C$5:C$2890,0))</f>
        <v>#REF!</v>
      </c>
      <c r="F4118" s="21" t="e">
        <f>IF(D4118="", "",COUNTIF('Approved Products List'!C$5:C$2890,D4118))</f>
        <v>#REF!</v>
      </c>
    </row>
    <row r="4119" spans="2:6" x14ac:dyDescent="0.25">
      <c r="B4119" s="20">
        <f>(COUNTIF('Approved Products List'!C$5:C2475,'Approved Products List'!C2475)=1)*1</f>
        <v>0</v>
      </c>
      <c r="C4119" s="19"/>
      <c r="D4119" s="19" t="e">
        <f t="array" ref="D4119">IF(ROWS(D$6:D4119)&lt;=C$5,INDEX('Approved Products List'!$C$5:$C$2890,SMALL(IF($B$6:$B$4551=1,ROW($B$6:$B$4551)-ROW(B$6)+1),ROWS(D$6:D4119))),"")</f>
        <v>#REF!</v>
      </c>
      <c r="E4119" s="19" t="e">
        <f>IF(D4119="", "",MATCH(D4119,'Approved Products List'!C$5:C$2890,0))</f>
        <v>#REF!</v>
      </c>
      <c r="F4119" s="21" t="e">
        <f>IF(D4119="", "",COUNTIF('Approved Products List'!C$5:C$2890,D4119))</f>
        <v>#REF!</v>
      </c>
    </row>
    <row r="4120" spans="2:6" x14ac:dyDescent="0.25">
      <c r="B4120" s="20">
        <f>(COUNTIF('Approved Products List'!C$5:C2476,'Approved Products List'!C2476)=1)*1</f>
        <v>0</v>
      </c>
      <c r="C4120" s="19"/>
      <c r="D4120" s="19" t="e">
        <f t="array" ref="D4120">IF(ROWS(D$6:D4120)&lt;=C$5,INDEX('Approved Products List'!$C$5:$C$2890,SMALL(IF($B$6:$B$4551=1,ROW($B$6:$B$4551)-ROW(B$6)+1),ROWS(D$6:D4120))),"")</f>
        <v>#REF!</v>
      </c>
      <c r="E4120" s="19" t="e">
        <f>IF(D4120="", "",MATCH(D4120,'Approved Products List'!C$5:C$2890,0))</f>
        <v>#REF!</v>
      </c>
      <c r="F4120" s="21" t="e">
        <f>IF(D4120="", "",COUNTIF('Approved Products List'!C$5:C$2890,D4120))</f>
        <v>#REF!</v>
      </c>
    </row>
    <row r="4121" spans="2:6" x14ac:dyDescent="0.25">
      <c r="B4121" s="20">
        <f>(COUNTIF('Approved Products List'!C$5:C2477,'Approved Products List'!C2477)=1)*1</f>
        <v>0</v>
      </c>
      <c r="C4121" s="19"/>
      <c r="D4121" s="19" t="e">
        <f t="array" ref="D4121">IF(ROWS(D$6:D4121)&lt;=C$5,INDEX('Approved Products List'!$C$5:$C$2890,SMALL(IF($B$6:$B$4551=1,ROW($B$6:$B$4551)-ROW(B$6)+1),ROWS(D$6:D4121))),"")</f>
        <v>#REF!</v>
      </c>
      <c r="E4121" s="19" t="e">
        <f>IF(D4121="", "",MATCH(D4121,'Approved Products List'!C$5:C$2890,0))</f>
        <v>#REF!</v>
      </c>
      <c r="F4121" s="21" t="e">
        <f>IF(D4121="", "",COUNTIF('Approved Products List'!C$5:C$2890,D4121))</f>
        <v>#REF!</v>
      </c>
    </row>
    <row r="4122" spans="2:6" x14ac:dyDescent="0.25">
      <c r="B4122" s="20">
        <f>(COUNTIF('Approved Products List'!C$5:C2478,'Approved Products List'!C2478)=1)*1</f>
        <v>0</v>
      </c>
      <c r="C4122" s="19"/>
      <c r="D4122" s="19" t="e">
        <f t="array" ref="D4122">IF(ROWS(D$6:D4122)&lt;=C$5,INDEX('Approved Products List'!$C$5:$C$2890,SMALL(IF($B$6:$B$4551=1,ROW($B$6:$B$4551)-ROW(B$6)+1),ROWS(D$6:D4122))),"")</f>
        <v>#REF!</v>
      </c>
      <c r="E4122" s="19" t="e">
        <f>IF(D4122="", "",MATCH(D4122,'Approved Products List'!C$5:C$2890,0))</f>
        <v>#REF!</v>
      </c>
      <c r="F4122" s="21" t="e">
        <f>IF(D4122="", "",COUNTIF('Approved Products List'!C$5:C$2890,D4122))</f>
        <v>#REF!</v>
      </c>
    </row>
    <row r="4123" spans="2:6" x14ac:dyDescent="0.25">
      <c r="B4123" s="20">
        <f>(COUNTIF('Approved Products List'!C$5:C2479,'Approved Products List'!C2479)=1)*1</f>
        <v>0</v>
      </c>
      <c r="C4123" s="19"/>
      <c r="D4123" s="19" t="e">
        <f t="array" ref="D4123">IF(ROWS(D$6:D4123)&lt;=C$5,INDEX('Approved Products List'!$C$5:$C$2890,SMALL(IF($B$6:$B$4551=1,ROW($B$6:$B$4551)-ROW(B$6)+1),ROWS(D$6:D4123))),"")</f>
        <v>#REF!</v>
      </c>
      <c r="E4123" s="19" t="e">
        <f>IF(D4123="", "",MATCH(D4123,'Approved Products List'!C$5:C$2890,0))</f>
        <v>#REF!</v>
      </c>
      <c r="F4123" s="21" t="e">
        <f>IF(D4123="", "",COUNTIF('Approved Products List'!C$5:C$2890,D4123))</f>
        <v>#REF!</v>
      </c>
    </row>
    <row r="4124" spans="2:6" x14ac:dyDescent="0.25">
      <c r="B4124" s="20">
        <f>(COUNTIF('Approved Products List'!C$5:C2480,'Approved Products List'!C2480)=1)*1</f>
        <v>0</v>
      </c>
      <c r="C4124" s="19"/>
      <c r="D4124" s="19" t="e">
        <f t="array" ref="D4124">IF(ROWS(D$6:D4124)&lt;=C$5,INDEX('Approved Products List'!$C$5:$C$2890,SMALL(IF($B$6:$B$4551=1,ROW($B$6:$B$4551)-ROW(B$6)+1),ROWS(D$6:D4124))),"")</f>
        <v>#REF!</v>
      </c>
      <c r="E4124" s="19" t="e">
        <f>IF(D4124="", "",MATCH(D4124,'Approved Products List'!C$5:C$2890,0))</f>
        <v>#REF!</v>
      </c>
      <c r="F4124" s="21" t="e">
        <f>IF(D4124="", "",COUNTIF('Approved Products List'!C$5:C$2890,D4124))</f>
        <v>#REF!</v>
      </c>
    </row>
    <row r="4125" spans="2:6" x14ac:dyDescent="0.25">
      <c r="B4125" s="20">
        <f>(COUNTIF('Approved Products List'!C$5:C2481,'Approved Products List'!C2481)=1)*1</f>
        <v>0</v>
      </c>
      <c r="C4125" s="19"/>
      <c r="D4125" s="19" t="e">
        <f t="array" ref="D4125">IF(ROWS(D$6:D4125)&lt;=C$5,INDEX('Approved Products List'!$C$5:$C$2890,SMALL(IF($B$6:$B$4551=1,ROW($B$6:$B$4551)-ROW(B$6)+1),ROWS(D$6:D4125))),"")</f>
        <v>#REF!</v>
      </c>
      <c r="E4125" s="19" t="e">
        <f>IF(D4125="", "",MATCH(D4125,'Approved Products List'!C$5:C$2890,0))</f>
        <v>#REF!</v>
      </c>
      <c r="F4125" s="21" t="e">
        <f>IF(D4125="", "",COUNTIF('Approved Products List'!C$5:C$2890,D4125))</f>
        <v>#REF!</v>
      </c>
    </row>
    <row r="4126" spans="2:6" x14ac:dyDescent="0.25">
      <c r="B4126" s="20">
        <f>(COUNTIF('Approved Products List'!C$5:C2482,'Approved Products List'!C2482)=1)*1</f>
        <v>0</v>
      </c>
      <c r="C4126" s="19"/>
      <c r="D4126" s="19" t="e">
        <f t="array" ref="D4126">IF(ROWS(D$6:D4126)&lt;=C$5,INDEX('Approved Products List'!$C$5:$C$2890,SMALL(IF($B$6:$B$4551=1,ROW($B$6:$B$4551)-ROW(B$6)+1),ROWS(D$6:D4126))),"")</f>
        <v>#REF!</v>
      </c>
      <c r="E4126" s="19" t="e">
        <f>IF(D4126="", "",MATCH(D4126,'Approved Products List'!C$5:C$2890,0))</f>
        <v>#REF!</v>
      </c>
      <c r="F4126" s="21" t="e">
        <f>IF(D4126="", "",COUNTIF('Approved Products List'!C$5:C$2890,D4126))</f>
        <v>#REF!</v>
      </c>
    </row>
    <row r="4127" spans="2:6" x14ac:dyDescent="0.25">
      <c r="B4127" s="20">
        <f>(COUNTIF('Approved Products List'!C$5:C2483,'Approved Products List'!C2483)=1)*1</f>
        <v>0</v>
      </c>
      <c r="C4127" s="19"/>
      <c r="D4127" s="19" t="e">
        <f t="array" ref="D4127">IF(ROWS(D$6:D4127)&lt;=C$5,INDEX('Approved Products List'!$C$5:$C$2890,SMALL(IF($B$6:$B$4551=1,ROW($B$6:$B$4551)-ROW(B$6)+1),ROWS(D$6:D4127))),"")</f>
        <v>#REF!</v>
      </c>
      <c r="E4127" s="19" t="e">
        <f>IF(D4127="", "",MATCH(D4127,'Approved Products List'!C$5:C$2890,0))</f>
        <v>#REF!</v>
      </c>
      <c r="F4127" s="21" t="e">
        <f>IF(D4127="", "",COUNTIF('Approved Products List'!C$5:C$2890,D4127))</f>
        <v>#REF!</v>
      </c>
    </row>
    <row r="4128" spans="2:6" x14ac:dyDescent="0.25">
      <c r="B4128" s="20">
        <f>(COUNTIF('Approved Products List'!C$5:C2484,'Approved Products List'!C2484)=1)*1</f>
        <v>0</v>
      </c>
      <c r="C4128" s="19"/>
      <c r="D4128" s="19" t="e">
        <f t="array" ref="D4128">IF(ROWS(D$6:D4128)&lt;=C$5,INDEX('Approved Products List'!$C$5:$C$2890,SMALL(IF($B$6:$B$4551=1,ROW($B$6:$B$4551)-ROW(B$6)+1),ROWS(D$6:D4128))),"")</f>
        <v>#REF!</v>
      </c>
      <c r="E4128" s="19" t="e">
        <f>IF(D4128="", "",MATCH(D4128,'Approved Products List'!C$5:C$2890,0))</f>
        <v>#REF!</v>
      </c>
      <c r="F4128" s="21" t="e">
        <f>IF(D4128="", "",COUNTIF('Approved Products List'!C$5:C$2890,D4128))</f>
        <v>#REF!</v>
      </c>
    </row>
    <row r="4129" spans="2:6" x14ac:dyDescent="0.25">
      <c r="B4129" s="20">
        <f>(COUNTIF('Approved Products List'!C$5:C2485,'Approved Products List'!C2485)=1)*1</f>
        <v>0</v>
      </c>
      <c r="C4129" s="19"/>
      <c r="D4129" s="19" t="e">
        <f t="array" ref="D4129">IF(ROWS(D$6:D4129)&lt;=C$5,INDEX('Approved Products List'!$C$5:$C$2890,SMALL(IF($B$6:$B$4551=1,ROW($B$6:$B$4551)-ROW(B$6)+1),ROWS(D$6:D4129))),"")</f>
        <v>#REF!</v>
      </c>
      <c r="E4129" s="19" t="e">
        <f>IF(D4129="", "",MATCH(D4129,'Approved Products List'!C$5:C$2890,0))</f>
        <v>#REF!</v>
      </c>
      <c r="F4129" s="21" t="e">
        <f>IF(D4129="", "",COUNTIF('Approved Products List'!C$5:C$2890,D4129))</f>
        <v>#REF!</v>
      </c>
    </row>
    <row r="4130" spans="2:6" x14ac:dyDescent="0.25">
      <c r="B4130" s="20">
        <f>(COUNTIF('Approved Products List'!C$5:C2486,'Approved Products List'!C2486)=1)*1</f>
        <v>0</v>
      </c>
      <c r="C4130" s="19"/>
      <c r="D4130" s="19" t="e">
        <f t="array" ref="D4130">IF(ROWS(D$6:D4130)&lt;=C$5,INDEX('Approved Products List'!$C$5:$C$2890,SMALL(IF($B$6:$B$4551=1,ROW($B$6:$B$4551)-ROW(B$6)+1),ROWS(D$6:D4130))),"")</f>
        <v>#REF!</v>
      </c>
      <c r="E4130" s="19" t="e">
        <f>IF(D4130="", "",MATCH(D4130,'Approved Products List'!C$5:C$2890,0))</f>
        <v>#REF!</v>
      </c>
      <c r="F4130" s="21" t="e">
        <f>IF(D4130="", "",COUNTIF('Approved Products List'!C$5:C$2890,D4130))</f>
        <v>#REF!</v>
      </c>
    </row>
    <row r="4131" spans="2:6" x14ac:dyDescent="0.25">
      <c r="B4131" s="20">
        <f>(COUNTIF('Approved Products List'!C$5:C2487,'Approved Products List'!C2487)=1)*1</f>
        <v>0</v>
      </c>
      <c r="C4131" s="19"/>
      <c r="D4131" s="19" t="e">
        <f t="array" ref="D4131">IF(ROWS(D$6:D4131)&lt;=C$5,INDEX('Approved Products List'!$C$5:$C$2890,SMALL(IF($B$6:$B$4551=1,ROW($B$6:$B$4551)-ROW(B$6)+1),ROWS(D$6:D4131))),"")</f>
        <v>#REF!</v>
      </c>
      <c r="E4131" s="19" t="e">
        <f>IF(D4131="", "",MATCH(D4131,'Approved Products List'!C$5:C$2890,0))</f>
        <v>#REF!</v>
      </c>
      <c r="F4131" s="21" t="e">
        <f>IF(D4131="", "",COUNTIF('Approved Products List'!C$5:C$2890,D4131))</f>
        <v>#REF!</v>
      </c>
    </row>
    <row r="4132" spans="2:6" x14ac:dyDescent="0.25">
      <c r="B4132" s="20">
        <f>(COUNTIF('Approved Products List'!C$5:C2488,'Approved Products List'!C2488)=1)*1</f>
        <v>0</v>
      </c>
      <c r="C4132" s="19"/>
      <c r="D4132" s="19" t="e">
        <f t="array" ref="D4132">IF(ROWS(D$6:D4132)&lt;=C$5,INDEX('Approved Products List'!$C$5:$C$2890,SMALL(IF($B$6:$B$4551=1,ROW($B$6:$B$4551)-ROW(B$6)+1),ROWS(D$6:D4132))),"")</f>
        <v>#REF!</v>
      </c>
      <c r="E4132" s="19" t="e">
        <f>IF(D4132="", "",MATCH(D4132,'Approved Products List'!C$5:C$2890,0))</f>
        <v>#REF!</v>
      </c>
      <c r="F4132" s="21" t="e">
        <f>IF(D4132="", "",COUNTIF('Approved Products List'!C$5:C$2890,D4132))</f>
        <v>#REF!</v>
      </c>
    </row>
    <row r="4133" spans="2:6" x14ac:dyDescent="0.25">
      <c r="B4133" s="20">
        <f>(COUNTIF('Approved Products List'!C$5:C2489,'Approved Products List'!C2489)=1)*1</f>
        <v>0</v>
      </c>
      <c r="C4133" s="19"/>
      <c r="D4133" s="19" t="e">
        <f t="array" ref="D4133">IF(ROWS(D$6:D4133)&lt;=C$5,INDEX('Approved Products List'!$C$5:$C$2890,SMALL(IF($B$6:$B$4551=1,ROW($B$6:$B$4551)-ROW(B$6)+1),ROWS(D$6:D4133))),"")</f>
        <v>#REF!</v>
      </c>
      <c r="E4133" s="19" t="e">
        <f>IF(D4133="", "",MATCH(D4133,'Approved Products List'!C$5:C$2890,0))</f>
        <v>#REF!</v>
      </c>
      <c r="F4133" s="21" t="e">
        <f>IF(D4133="", "",COUNTIF('Approved Products List'!C$5:C$2890,D4133))</f>
        <v>#REF!</v>
      </c>
    </row>
    <row r="4134" spans="2:6" x14ac:dyDescent="0.25">
      <c r="B4134" s="20">
        <f>(COUNTIF('Approved Products List'!C$5:C2490,'Approved Products List'!C2490)=1)*1</f>
        <v>0</v>
      </c>
      <c r="C4134" s="19"/>
      <c r="D4134" s="19" t="e">
        <f t="array" ref="D4134">IF(ROWS(D$6:D4134)&lt;=C$5,INDEX('Approved Products List'!$C$5:$C$2890,SMALL(IF($B$6:$B$4551=1,ROW($B$6:$B$4551)-ROW(B$6)+1),ROWS(D$6:D4134))),"")</f>
        <v>#REF!</v>
      </c>
      <c r="E4134" s="19" t="e">
        <f>IF(D4134="", "",MATCH(D4134,'Approved Products List'!C$5:C$2890,0))</f>
        <v>#REF!</v>
      </c>
      <c r="F4134" s="21" t="e">
        <f>IF(D4134="", "",COUNTIF('Approved Products List'!C$5:C$2890,D4134))</f>
        <v>#REF!</v>
      </c>
    </row>
    <row r="4135" spans="2:6" x14ac:dyDescent="0.25">
      <c r="B4135" s="20">
        <f>(COUNTIF('Approved Products List'!C$5:C2491,'Approved Products List'!C2491)=1)*1</f>
        <v>0</v>
      </c>
      <c r="C4135" s="19"/>
      <c r="D4135" s="19" t="e">
        <f t="array" ref="D4135">IF(ROWS(D$6:D4135)&lt;=C$5,INDEX('Approved Products List'!$C$5:$C$2890,SMALL(IF($B$6:$B$4551=1,ROW($B$6:$B$4551)-ROW(B$6)+1),ROWS(D$6:D4135))),"")</f>
        <v>#REF!</v>
      </c>
      <c r="E4135" s="19" t="e">
        <f>IF(D4135="", "",MATCH(D4135,'Approved Products List'!C$5:C$2890,0))</f>
        <v>#REF!</v>
      </c>
      <c r="F4135" s="21" t="e">
        <f>IF(D4135="", "",COUNTIF('Approved Products List'!C$5:C$2890,D4135))</f>
        <v>#REF!</v>
      </c>
    </row>
    <row r="4136" spans="2:6" x14ac:dyDescent="0.25">
      <c r="B4136" s="20">
        <f>(COUNTIF('Approved Products List'!C$5:C2492,'Approved Products List'!C2492)=1)*1</f>
        <v>0</v>
      </c>
      <c r="C4136" s="19"/>
      <c r="D4136" s="19" t="e">
        <f t="array" ref="D4136">IF(ROWS(D$6:D4136)&lt;=C$5,INDEX('Approved Products List'!$C$5:$C$2890,SMALL(IF($B$6:$B$4551=1,ROW($B$6:$B$4551)-ROW(B$6)+1),ROWS(D$6:D4136))),"")</f>
        <v>#REF!</v>
      </c>
      <c r="E4136" s="19" t="e">
        <f>IF(D4136="", "",MATCH(D4136,'Approved Products List'!C$5:C$2890,0))</f>
        <v>#REF!</v>
      </c>
      <c r="F4136" s="21" t="e">
        <f>IF(D4136="", "",COUNTIF('Approved Products List'!C$5:C$2890,D4136))</f>
        <v>#REF!</v>
      </c>
    </row>
    <row r="4137" spans="2:6" x14ac:dyDescent="0.25">
      <c r="B4137" s="20">
        <f>(COUNTIF('Approved Products List'!C$5:C2493,'Approved Products List'!C2493)=1)*1</f>
        <v>0</v>
      </c>
      <c r="C4137" s="19"/>
      <c r="D4137" s="19" t="e">
        <f t="array" ref="D4137">IF(ROWS(D$6:D4137)&lt;=C$5,INDEX('Approved Products List'!$C$5:$C$2890,SMALL(IF($B$6:$B$4551=1,ROW($B$6:$B$4551)-ROW(B$6)+1),ROWS(D$6:D4137))),"")</f>
        <v>#REF!</v>
      </c>
      <c r="E4137" s="19" t="e">
        <f>IF(D4137="", "",MATCH(D4137,'Approved Products List'!C$5:C$2890,0))</f>
        <v>#REF!</v>
      </c>
      <c r="F4137" s="21" t="e">
        <f>IF(D4137="", "",COUNTIF('Approved Products List'!C$5:C$2890,D4137))</f>
        <v>#REF!</v>
      </c>
    </row>
    <row r="4138" spans="2:6" x14ac:dyDescent="0.25">
      <c r="B4138" s="20">
        <f>(COUNTIF('Approved Products List'!C$5:C2494,'Approved Products List'!C2494)=1)*1</f>
        <v>0</v>
      </c>
      <c r="C4138" s="19"/>
      <c r="D4138" s="19" t="e">
        <f t="array" ref="D4138">IF(ROWS(D$6:D4138)&lt;=C$5,INDEX('Approved Products List'!$C$5:$C$2890,SMALL(IF($B$6:$B$4551=1,ROW($B$6:$B$4551)-ROW(B$6)+1),ROWS(D$6:D4138))),"")</f>
        <v>#REF!</v>
      </c>
      <c r="E4138" s="19" t="e">
        <f>IF(D4138="", "",MATCH(D4138,'Approved Products List'!C$5:C$2890,0))</f>
        <v>#REF!</v>
      </c>
      <c r="F4138" s="21" t="e">
        <f>IF(D4138="", "",COUNTIF('Approved Products List'!C$5:C$2890,D4138))</f>
        <v>#REF!</v>
      </c>
    </row>
    <row r="4139" spans="2:6" x14ac:dyDescent="0.25">
      <c r="B4139" s="20">
        <f>(COUNTIF('Approved Products List'!C$5:C2495,'Approved Products List'!C2495)=1)*1</f>
        <v>0</v>
      </c>
      <c r="C4139" s="19"/>
      <c r="D4139" s="19" t="e">
        <f t="array" ref="D4139">IF(ROWS(D$6:D4139)&lt;=C$5,INDEX('Approved Products List'!$C$5:$C$2890,SMALL(IF($B$6:$B$4551=1,ROW($B$6:$B$4551)-ROW(B$6)+1),ROWS(D$6:D4139))),"")</f>
        <v>#REF!</v>
      </c>
      <c r="E4139" s="19" t="e">
        <f>IF(D4139="", "",MATCH(D4139,'Approved Products List'!C$5:C$2890,0))</f>
        <v>#REF!</v>
      </c>
      <c r="F4139" s="21" t="e">
        <f>IF(D4139="", "",COUNTIF('Approved Products List'!C$5:C$2890,D4139))</f>
        <v>#REF!</v>
      </c>
    </row>
    <row r="4140" spans="2:6" x14ac:dyDescent="0.25">
      <c r="B4140" s="20">
        <f>(COUNTIF('Approved Products List'!C$5:C2496,'Approved Products List'!C2496)=1)*1</f>
        <v>0</v>
      </c>
      <c r="C4140" s="19"/>
      <c r="D4140" s="19" t="e">
        <f t="array" ref="D4140">IF(ROWS(D$6:D4140)&lt;=C$5,INDEX('Approved Products List'!$C$5:$C$2890,SMALL(IF($B$6:$B$4551=1,ROW($B$6:$B$4551)-ROW(B$6)+1),ROWS(D$6:D4140))),"")</f>
        <v>#REF!</v>
      </c>
      <c r="E4140" s="19" t="e">
        <f>IF(D4140="", "",MATCH(D4140,'Approved Products List'!C$5:C$2890,0))</f>
        <v>#REF!</v>
      </c>
      <c r="F4140" s="21" t="e">
        <f>IF(D4140="", "",COUNTIF('Approved Products List'!C$5:C$2890,D4140))</f>
        <v>#REF!</v>
      </c>
    </row>
    <row r="4141" spans="2:6" x14ac:dyDescent="0.25">
      <c r="B4141" s="20">
        <f>(COUNTIF('Approved Products List'!C$5:C2497,'Approved Products List'!C2497)=1)*1</f>
        <v>0</v>
      </c>
      <c r="C4141" s="19"/>
      <c r="D4141" s="19" t="e">
        <f t="array" ref="D4141">IF(ROWS(D$6:D4141)&lt;=C$5,INDEX('Approved Products List'!$C$5:$C$2890,SMALL(IF($B$6:$B$4551=1,ROW($B$6:$B$4551)-ROW(B$6)+1),ROWS(D$6:D4141))),"")</f>
        <v>#REF!</v>
      </c>
      <c r="E4141" s="19" t="e">
        <f>IF(D4141="", "",MATCH(D4141,'Approved Products List'!C$5:C$2890,0))</f>
        <v>#REF!</v>
      </c>
      <c r="F4141" s="21" t="e">
        <f>IF(D4141="", "",COUNTIF('Approved Products List'!C$5:C$2890,D4141))</f>
        <v>#REF!</v>
      </c>
    </row>
    <row r="4142" spans="2:6" x14ac:dyDescent="0.25">
      <c r="B4142" s="20">
        <f>(COUNTIF('Approved Products List'!C$5:C2498,'Approved Products List'!C2498)=1)*1</f>
        <v>0</v>
      </c>
      <c r="C4142" s="19"/>
      <c r="D4142" s="19" t="e">
        <f t="array" ref="D4142">IF(ROWS(D$6:D4142)&lt;=C$5,INDEX('Approved Products List'!$C$5:$C$2890,SMALL(IF($B$6:$B$4551=1,ROW($B$6:$B$4551)-ROW(B$6)+1),ROWS(D$6:D4142))),"")</f>
        <v>#REF!</v>
      </c>
      <c r="E4142" s="19" t="e">
        <f>IF(D4142="", "",MATCH(D4142,'Approved Products List'!C$5:C$2890,0))</f>
        <v>#REF!</v>
      </c>
      <c r="F4142" s="21" t="e">
        <f>IF(D4142="", "",COUNTIF('Approved Products List'!C$5:C$2890,D4142))</f>
        <v>#REF!</v>
      </c>
    </row>
    <row r="4143" spans="2:6" x14ac:dyDescent="0.25">
      <c r="B4143" s="20">
        <f>(COUNTIF('Approved Products List'!C$5:C2499,'Approved Products List'!C2499)=1)*1</f>
        <v>0</v>
      </c>
      <c r="C4143" s="19"/>
      <c r="D4143" s="19" t="e">
        <f t="array" ref="D4143">IF(ROWS(D$6:D4143)&lt;=C$5,INDEX('Approved Products List'!$C$5:$C$2890,SMALL(IF($B$6:$B$4551=1,ROW($B$6:$B$4551)-ROW(B$6)+1),ROWS(D$6:D4143))),"")</f>
        <v>#REF!</v>
      </c>
      <c r="E4143" s="19" t="e">
        <f>IF(D4143="", "",MATCH(D4143,'Approved Products List'!C$5:C$2890,0))</f>
        <v>#REF!</v>
      </c>
      <c r="F4143" s="21" t="e">
        <f>IF(D4143="", "",COUNTIF('Approved Products List'!C$5:C$2890,D4143))</f>
        <v>#REF!</v>
      </c>
    </row>
    <row r="4144" spans="2:6" x14ac:dyDescent="0.25">
      <c r="B4144" s="20">
        <f>(COUNTIF('Approved Products List'!C$5:C2500,'Approved Products List'!C2500)=1)*1</f>
        <v>0</v>
      </c>
      <c r="C4144" s="19"/>
      <c r="D4144" s="19" t="e">
        <f t="array" ref="D4144">IF(ROWS(D$6:D4144)&lt;=C$5,INDEX('Approved Products List'!$C$5:$C$2890,SMALL(IF($B$6:$B$4551=1,ROW($B$6:$B$4551)-ROW(B$6)+1),ROWS(D$6:D4144))),"")</f>
        <v>#REF!</v>
      </c>
      <c r="E4144" s="19" t="e">
        <f>IF(D4144="", "",MATCH(D4144,'Approved Products List'!C$5:C$2890,0))</f>
        <v>#REF!</v>
      </c>
      <c r="F4144" s="21" t="e">
        <f>IF(D4144="", "",COUNTIF('Approved Products List'!C$5:C$2890,D4144))</f>
        <v>#REF!</v>
      </c>
    </row>
    <row r="4145" spans="2:6" x14ac:dyDescent="0.25">
      <c r="B4145" s="20">
        <f>(COUNTIF('Approved Products List'!C$5:C2501,'Approved Products List'!C2501)=1)*1</f>
        <v>0</v>
      </c>
      <c r="C4145" s="19"/>
      <c r="D4145" s="19" t="e">
        <f t="array" ref="D4145">IF(ROWS(D$6:D4145)&lt;=C$5,INDEX('Approved Products List'!$C$5:$C$2890,SMALL(IF($B$6:$B$4551=1,ROW($B$6:$B$4551)-ROW(B$6)+1),ROWS(D$6:D4145))),"")</f>
        <v>#REF!</v>
      </c>
      <c r="E4145" s="19" t="e">
        <f>IF(D4145="", "",MATCH(D4145,'Approved Products List'!C$5:C$2890,0))</f>
        <v>#REF!</v>
      </c>
      <c r="F4145" s="21" t="e">
        <f>IF(D4145="", "",COUNTIF('Approved Products List'!C$5:C$2890,D4145))</f>
        <v>#REF!</v>
      </c>
    </row>
    <row r="4146" spans="2:6" x14ac:dyDescent="0.25">
      <c r="B4146" s="20">
        <f>(COUNTIF('Approved Products List'!C$5:C2502,'Approved Products List'!C2502)=1)*1</f>
        <v>0</v>
      </c>
      <c r="C4146" s="19"/>
      <c r="D4146" s="19" t="e">
        <f t="array" ref="D4146">IF(ROWS(D$6:D4146)&lt;=C$5,INDEX('Approved Products List'!$C$5:$C$2890,SMALL(IF($B$6:$B$4551=1,ROW($B$6:$B$4551)-ROW(B$6)+1),ROWS(D$6:D4146))),"")</f>
        <v>#REF!</v>
      </c>
      <c r="E4146" s="19" t="e">
        <f>IF(D4146="", "",MATCH(D4146,'Approved Products List'!C$5:C$2890,0))</f>
        <v>#REF!</v>
      </c>
      <c r="F4146" s="21" t="e">
        <f>IF(D4146="", "",COUNTIF('Approved Products List'!C$5:C$2890,D4146))</f>
        <v>#REF!</v>
      </c>
    </row>
    <row r="4147" spans="2:6" x14ac:dyDescent="0.25">
      <c r="B4147" s="20">
        <f>(COUNTIF('Approved Products List'!C$5:C2503,'Approved Products List'!C2503)=1)*1</f>
        <v>0</v>
      </c>
      <c r="C4147" s="19"/>
      <c r="D4147" s="19" t="e">
        <f t="array" ref="D4147">IF(ROWS(D$6:D4147)&lt;=C$5,INDEX('Approved Products List'!$C$5:$C$2890,SMALL(IF($B$6:$B$4551=1,ROW($B$6:$B$4551)-ROW(B$6)+1),ROWS(D$6:D4147))),"")</f>
        <v>#REF!</v>
      </c>
      <c r="E4147" s="19" t="e">
        <f>IF(D4147="", "",MATCH(D4147,'Approved Products List'!C$5:C$2890,0))</f>
        <v>#REF!</v>
      </c>
      <c r="F4147" s="21" t="e">
        <f>IF(D4147="", "",COUNTIF('Approved Products List'!C$5:C$2890,D4147))</f>
        <v>#REF!</v>
      </c>
    </row>
    <row r="4148" spans="2:6" x14ac:dyDescent="0.25">
      <c r="B4148" s="20">
        <f>(COUNTIF('Approved Products List'!C$5:C2504,'Approved Products List'!C2504)=1)*1</f>
        <v>0</v>
      </c>
      <c r="C4148" s="19"/>
      <c r="D4148" s="19" t="e">
        <f t="array" ref="D4148">IF(ROWS(D$6:D4148)&lt;=C$5,INDEX('Approved Products List'!$C$5:$C$2890,SMALL(IF($B$6:$B$4551=1,ROW($B$6:$B$4551)-ROW(B$6)+1),ROWS(D$6:D4148))),"")</f>
        <v>#REF!</v>
      </c>
      <c r="E4148" s="19" t="e">
        <f>IF(D4148="", "",MATCH(D4148,'Approved Products List'!C$5:C$2890,0))</f>
        <v>#REF!</v>
      </c>
      <c r="F4148" s="21" t="e">
        <f>IF(D4148="", "",COUNTIF('Approved Products List'!C$5:C$2890,D4148))</f>
        <v>#REF!</v>
      </c>
    </row>
    <row r="4149" spans="2:6" x14ac:dyDescent="0.25">
      <c r="B4149" s="20">
        <f>(COUNTIF('Approved Products List'!C$5:C2505,'Approved Products List'!C2505)=1)*1</f>
        <v>0</v>
      </c>
      <c r="C4149" s="19"/>
      <c r="D4149" s="19" t="e">
        <f t="array" ref="D4149">IF(ROWS(D$6:D4149)&lt;=C$5,INDEX('Approved Products List'!$C$5:$C$2890,SMALL(IF($B$6:$B$4551=1,ROW($B$6:$B$4551)-ROW(B$6)+1),ROWS(D$6:D4149))),"")</f>
        <v>#REF!</v>
      </c>
      <c r="E4149" s="19" t="e">
        <f>IF(D4149="", "",MATCH(D4149,'Approved Products List'!C$5:C$2890,0))</f>
        <v>#REF!</v>
      </c>
      <c r="F4149" s="21" t="e">
        <f>IF(D4149="", "",COUNTIF('Approved Products List'!C$5:C$2890,D4149))</f>
        <v>#REF!</v>
      </c>
    </row>
    <row r="4150" spans="2:6" x14ac:dyDescent="0.25">
      <c r="B4150" s="20">
        <f>(COUNTIF('Approved Products List'!C$5:C2506,'Approved Products List'!C2506)=1)*1</f>
        <v>0</v>
      </c>
      <c r="C4150" s="19"/>
      <c r="D4150" s="19" t="e">
        <f t="array" ref="D4150">IF(ROWS(D$6:D4150)&lt;=C$5,INDEX('Approved Products List'!$C$5:$C$2890,SMALL(IF($B$6:$B$4551=1,ROW($B$6:$B$4551)-ROW(B$6)+1),ROWS(D$6:D4150))),"")</f>
        <v>#REF!</v>
      </c>
      <c r="E4150" s="19" t="e">
        <f>IF(D4150="", "",MATCH(D4150,'Approved Products List'!C$5:C$2890,0))</f>
        <v>#REF!</v>
      </c>
      <c r="F4150" s="21" t="e">
        <f>IF(D4150="", "",COUNTIF('Approved Products List'!C$5:C$2890,D4150))</f>
        <v>#REF!</v>
      </c>
    </row>
    <row r="4151" spans="2:6" x14ac:dyDescent="0.25">
      <c r="B4151" s="20">
        <f>(COUNTIF('Approved Products List'!C$5:C2507,'Approved Products List'!C2507)=1)*1</f>
        <v>0</v>
      </c>
      <c r="C4151" s="19"/>
      <c r="D4151" s="19" t="e">
        <f t="array" ref="D4151">IF(ROWS(D$6:D4151)&lt;=C$5,INDEX('Approved Products List'!$C$5:$C$2890,SMALL(IF($B$6:$B$4551=1,ROW($B$6:$B$4551)-ROW(B$6)+1),ROWS(D$6:D4151))),"")</f>
        <v>#REF!</v>
      </c>
      <c r="E4151" s="19" t="e">
        <f>IF(D4151="", "",MATCH(D4151,'Approved Products List'!C$5:C$2890,0))</f>
        <v>#REF!</v>
      </c>
      <c r="F4151" s="21" t="e">
        <f>IF(D4151="", "",COUNTIF('Approved Products List'!C$5:C$2890,D4151))</f>
        <v>#REF!</v>
      </c>
    </row>
    <row r="4152" spans="2:6" x14ac:dyDescent="0.25">
      <c r="B4152" s="20">
        <f>(COUNTIF('Approved Products List'!C$5:C2508,'Approved Products List'!C2508)=1)*1</f>
        <v>0</v>
      </c>
      <c r="C4152" s="19"/>
      <c r="D4152" s="19" t="e">
        <f t="array" ref="D4152">IF(ROWS(D$6:D4152)&lt;=C$5,INDEX('Approved Products List'!$C$5:$C$2890,SMALL(IF($B$6:$B$4551=1,ROW($B$6:$B$4551)-ROW(B$6)+1),ROWS(D$6:D4152))),"")</f>
        <v>#REF!</v>
      </c>
      <c r="E4152" s="19" t="e">
        <f>IF(D4152="", "",MATCH(D4152,'Approved Products List'!C$5:C$2890,0))</f>
        <v>#REF!</v>
      </c>
      <c r="F4152" s="21" t="e">
        <f>IF(D4152="", "",COUNTIF('Approved Products List'!C$5:C$2890,D4152))</f>
        <v>#REF!</v>
      </c>
    </row>
    <row r="4153" spans="2:6" x14ac:dyDescent="0.25">
      <c r="B4153" s="20">
        <f>(COUNTIF('Approved Products List'!C$5:C2509,'Approved Products List'!C2509)=1)*1</f>
        <v>0</v>
      </c>
      <c r="C4153" s="19"/>
      <c r="D4153" s="19" t="e">
        <f t="array" ref="D4153">IF(ROWS(D$6:D4153)&lt;=C$5,INDEX('Approved Products List'!$C$5:$C$2890,SMALL(IF($B$6:$B$4551=1,ROW($B$6:$B$4551)-ROW(B$6)+1),ROWS(D$6:D4153))),"")</f>
        <v>#REF!</v>
      </c>
      <c r="E4153" s="19" t="e">
        <f>IF(D4153="", "",MATCH(D4153,'Approved Products List'!C$5:C$2890,0))</f>
        <v>#REF!</v>
      </c>
      <c r="F4153" s="21" t="e">
        <f>IF(D4153="", "",COUNTIF('Approved Products List'!C$5:C$2890,D4153))</f>
        <v>#REF!</v>
      </c>
    </row>
    <row r="4154" spans="2:6" x14ac:dyDescent="0.25">
      <c r="B4154" s="20">
        <f>(COUNTIF('Approved Products List'!C$5:C2510,'Approved Products List'!C2510)=1)*1</f>
        <v>0</v>
      </c>
      <c r="C4154" s="19"/>
      <c r="D4154" s="19" t="e">
        <f t="array" ref="D4154">IF(ROWS(D$6:D4154)&lt;=C$5,INDEX('Approved Products List'!$C$5:$C$2890,SMALL(IF($B$6:$B$4551=1,ROW($B$6:$B$4551)-ROW(B$6)+1),ROWS(D$6:D4154))),"")</f>
        <v>#REF!</v>
      </c>
      <c r="E4154" s="19" t="e">
        <f>IF(D4154="", "",MATCH(D4154,'Approved Products List'!C$5:C$2890,0))</f>
        <v>#REF!</v>
      </c>
      <c r="F4154" s="21" t="e">
        <f>IF(D4154="", "",COUNTIF('Approved Products List'!C$5:C$2890,D4154))</f>
        <v>#REF!</v>
      </c>
    </row>
    <row r="4155" spans="2:6" x14ac:dyDescent="0.25">
      <c r="B4155" s="20">
        <f>(COUNTIF('Approved Products List'!C$5:C2511,'Approved Products List'!C2511)=1)*1</f>
        <v>0</v>
      </c>
      <c r="C4155" s="19"/>
      <c r="D4155" s="19" t="e">
        <f t="array" ref="D4155">IF(ROWS(D$6:D4155)&lt;=C$5,INDEX('Approved Products List'!$C$5:$C$2890,SMALL(IF($B$6:$B$4551=1,ROW($B$6:$B$4551)-ROW(B$6)+1),ROWS(D$6:D4155))),"")</f>
        <v>#REF!</v>
      </c>
      <c r="E4155" s="19" t="e">
        <f>IF(D4155="", "",MATCH(D4155,'Approved Products List'!C$5:C$2890,0))</f>
        <v>#REF!</v>
      </c>
      <c r="F4155" s="21" t="e">
        <f>IF(D4155="", "",COUNTIF('Approved Products List'!C$5:C$2890,D4155))</f>
        <v>#REF!</v>
      </c>
    </row>
    <row r="4156" spans="2:6" x14ac:dyDescent="0.25">
      <c r="B4156" s="20">
        <f>(COUNTIF('Approved Products List'!C$5:C2512,'Approved Products List'!C2512)=1)*1</f>
        <v>0</v>
      </c>
      <c r="C4156" s="19"/>
      <c r="D4156" s="19" t="e">
        <f t="array" ref="D4156">IF(ROWS(D$6:D4156)&lt;=C$5,INDEX('Approved Products List'!$C$5:$C$2890,SMALL(IF($B$6:$B$4551=1,ROW($B$6:$B$4551)-ROW(B$6)+1),ROWS(D$6:D4156))),"")</f>
        <v>#REF!</v>
      </c>
      <c r="E4156" s="19" t="e">
        <f>IF(D4156="", "",MATCH(D4156,'Approved Products List'!C$5:C$2890,0))</f>
        <v>#REF!</v>
      </c>
      <c r="F4156" s="21" t="e">
        <f>IF(D4156="", "",COUNTIF('Approved Products List'!C$5:C$2890,D4156))</f>
        <v>#REF!</v>
      </c>
    </row>
    <row r="4157" spans="2:6" x14ac:dyDescent="0.25">
      <c r="B4157" s="20">
        <f>(COUNTIF('Approved Products List'!C$5:C2513,'Approved Products List'!C2513)=1)*1</f>
        <v>0</v>
      </c>
      <c r="C4157" s="19"/>
      <c r="D4157" s="19" t="e">
        <f t="array" ref="D4157">IF(ROWS(D$6:D4157)&lt;=C$5,INDEX('Approved Products List'!$C$5:$C$2890,SMALL(IF($B$6:$B$4551=1,ROW($B$6:$B$4551)-ROW(B$6)+1),ROWS(D$6:D4157))),"")</f>
        <v>#REF!</v>
      </c>
      <c r="E4157" s="19" t="e">
        <f>IF(D4157="", "",MATCH(D4157,'Approved Products List'!C$5:C$2890,0))</f>
        <v>#REF!</v>
      </c>
      <c r="F4157" s="21" t="e">
        <f>IF(D4157="", "",COUNTIF('Approved Products List'!C$5:C$2890,D4157))</f>
        <v>#REF!</v>
      </c>
    </row>
    <row r="4158" spans="2:6" x14ac:dyDescent="0.25">
      <c r="B4158" s="20">
        <f>(COUNTIF('Approved Products List'!C$5:C2514,'Approved Products List'!C2514)=1)*1</f>
        <v>0</v>
      </c>
      <c r="C4158" s="19"/>
      <c r="D4158" s="19" t="e">
        <f t="array" ref="D4158">IF(ROWS(D$6:D4158)&lt;=C$5,INDEX('Approved Products List'!$C$5:$C$2890,SMALL(IF($B$6:$B$4551=1,ROW($B$6:$B$4551)-ROW(B$6)+1),ROWS(D$6:D4158))),"")</f>
        <v>#REF!</v>
      </c>
      <c r="E4158" s="19" t="e">
        <f>IF(D4158="", "",MATCH(D4158,'Approved Products List'!C$5:C$2890,0))</f>
        <v>#REF!</v>
      </c>
      <c r="F4158" s="21" t="e">
        <f>IF(D4158="", "",COUNTIF('Approved Products List'!C$5:C$2890,D4158))</f>
        <v>#REF!</v>
      </c>
    </row>
    <row r="4159" spans="2:6" x14ac:dyDescent="0.25">
      <c r="B4159" s="20">
        <f>(COUNTIF('Approved Products List'!C$5:C2515,'Approved Products List'!C2515)=1)*1</f>
        <v>0</v>
      </c>
      <c r="C4159" s="19"/>
      <c r="D4159" s="19" t="e">
        <f t="array" ref="D4159">IF(ROWS(D$6:D4159)&lt;=C$5,INDEX('Approved Products List'!$C$5:$C$2890,SMALL(IF($B$6:$B$4551=1,ROW($B$6:$B$4551)-ROW(B$6)+1),ROWS(D$6:D4159))),"")</f>
        <v>#REF!</v>
      </c>
      <c r="E4159" s="19" t="e">
        <f>IF(D4159="", "",MATCH(D4159,'Approved Products List'!C$5:C$2890,0))</f>
        <v>#REF!</v>
      </c>
      <c r="F4159" s="21" t="e">
        <f>IF(D4159="", "",COUNTIF('Approved Products List'!C$5:C$2890,D4159))</f>
        <v>#REF!</v>
      </c>
    </row>
    <row r="4160" spans="2:6" x14ac:dyDescent="0.25">
      <c r="B4160" s="20">
        <f>(COUNTIF('Approved Products List'!C$5:C2516,'Approved Products List'!C2516)=1)*1</f>
        <v>0</v>
      </c>
      <c r="C4160" s="19"/>
      <c r="D4160" s="19" t="e">
        <f t="array" ref="D4160">IF(ROWS(D$6:D4160)&lt;=C$5,INDEX('Approved Products List'!$C$5:$C$2890,SMALL(IF($B$6:$B$4551=1,ROW($B$6:$B$4551)-ROW(B$6)+1),ROWS(D$6:D4160))),"")</f>
        <v>#REF!</v>
      </c>
      <c r="E4160" s="19" t="e">
        <f>IF(D4160="", "",MATCH(D4160,'Approved Products List'!C$5:C$2890,0))</f>
        <v>#REF!</v>
      </c>
      <c r="F4160" s="21" t="e">
        <f>IF(D4160="", "",COUNTIF('Approved Products List'!C$5:C$2890,D4160))</f>
        <v>#REF!</v>
      </c>
    </row>
    <row r="4161" spans="2:6" x14ac:dyDescent="0.25">
      <c r="B4161" s="20">
        <f>(COUNTIF('Approved Products List'!C$5:C2517,'Approved Products List'!C2517)=1)*1</f>
        <v>0</v>
      </c>
      <c r="C4161" s="19"/>
      <c r="D4161" s="19" t="e">
        <f t="array" ref="D4161">IF(ROWS(D$6:D4161)&lt;=C$5,INDEX('Approved Products List'!$C$5:$C$2890,SMALL(IF($B$6:$B$4551=1,ROW($B$6:$B$4551)-ROW(B$6)+1),ROWS(D$6:D4161))),"")</f>
        <v>#REF!</v>
      </c>
      <c r="E4161" s="19" t="e">
        <f>IF(D4161="", "",MATCH(D4161,'Approved Products List'!C$5:C$2890,0))</f>
        <v>#REF!</v>
      </c>
      <c r="F4161" s="21" t="e">
        <f>IF(D4161="", "",COUNTIF('Approved Products List'!C$5:C$2890,D4161))</f>
        <v>#REF!</v>
      </c>
    </row>
    <row r="4162" spans="2:6" x14ac:dyDescent="0.25">
      <c r="B4162" s="20">
        <f>(COUNTIF('Approved Products List'!C$5:C2518,'Approved Products List'!C2518)=1)*1</f>
        <v>0</v>
      </c>
      <c r="C4162" s="19"/>
      <c r="D4162" s="19" t="e">
        <f t="array" ref="D4162">IF(ROWS(D$6:D4162)&lt;=C$5,INDEX('Approved Products List'!$C$5:$C$2890,SMALL(IF($B$6:$B$4551=1,ROW($B$6:$B$4551)-ROW(B$6)+1),ROWS(D$6:D4162))),"")</f>
        <v>#REF!</v>
      </c>
      <c r="E4162" s="19" t="e">
        <f>IF(D4162="", "",MATCH(D4162,'Approved Products List'!C$5:C$2890,0))</f>
        <v>#REF!</v>
      </c>
      <c r="F4162" s="21" t="e">
        <f>IF(D4162="", "",COUNTIF('Approved Products List'!C$5:C$2890,D4162))</f>
        <v>#REF!</v>
      </c>
    </row>
    <row r="4163" spans="2:6" x14ac:dyDescent="0.25">
      <c r="B4163" s="20">
        <f>(COUNTIF('Approved Products List'!C$5:C2519,'Approved Products List'!C2519)=1)*1</f>
        <v>0</v>
      </c>
      <c r="C4163" s="19"/>
      <c r="D4163" s="19" t="e">
        <f t="array" ref="D4163">IF(ROWS(D$6:D4163)&lt;=C$5,INDEX('Approved Products List'!$C$5:$C$2890,SMALL(IF($B$6:$B$4551=1,ROW($B$6:$B$4551)-ROW(B$6)+1),ROWS(D$6:D4163))),"")</f>
        <v>#REF!</v>
      </c>
      <c r="E4163" s="19" t="e">
        <f>IF(D4163="", "",MATCH(D4163,'Approved Products List'!C$5:C$2890,0))</f>
        <v>#REF!</v>
      </c>
      <c r="F4163" s="21" t="e">
        <f>IF(D4163="", "",COUNTIF('Approved Products List'!C$5:C$2890,D4163))</f>
        <v>#REF!</v>
      </c>
    </row>
    <row r="4164" spans="2:6" x14ac:dyDescent="0.25">
      <c r="B4164" s="20">
        <f>(COUNTIF('Approved Products List'!C$5:C2520,'Approved Products List'!C2520)=1)*1</f>
        <v>0</v>
      </c>
      <c r="C4164" s="19"/>
      <c r="D4164" s="19" t="e">
        <f t="array" ref="D4164">IF(ROWS(D$6:D4164)&lt;=C$5,INDEX('Approved Products List'!$C$5:$C$2890,SMALL(IF($B$6:$B$4551=1,ROW($B$6:$B$4551)-ROW(B$6)+1),ROWS(D$6:D4164))),"")</f>
        <v>#REF!</v>
      </c>
      <c r="E4164" s="19" t="e">
        <f>IF(D4164="", "",MATCH(D4164,'Approved Products List'!C$5:C$2890,0))</f>
        <v>#REF!</v>
      </c>
      <c r="F4164" s="21" t="e">
        <f>IF(D4164="", "",COUNTIF('Approved Products List'!C$5:C$2890,D4164))</f>
        <v>#REF!</v>
      </c>
    </row>
    <row r="4165" spans="2:6" x14ac:dyDescent="0.25">
      <c r="B4165" s="20">
        <f>(COUNTIF('Approved Products List'!C$5:C2521,'Approved Products List'!C2521)=1)*1</f>
        <v>0</v>
      </c>
      <c r="C4165" s="19"/>
      <c r="D4165" s="19" t="e">
        <f t="array" ref="D4165">IF(ROWS(D$6:D4165)&lt;=C$5,INDEX('Approved Products List'!$C$5:$C$2890,SMALL(IF($B$6:$B$4551=1,ROW($B$6:$B$4551)-ROW(B$6)+1),ROWS(D$6:D4165))),"")</f>
        <v>#REF!</v>
      </c>
      <c r="E4165" s="19" t="e">
        <f>IF(D4165="", "",MATCH(D4165,'Approved Products List'!C$5:C$2890,0))</f>
        <v>#REF!</v>
      </c>
      <c r="F4165" s="21" t="e">
        <f>IF(D4165="", "",COUNTIF('Approved Products List'!C$5:C$2890,D4165))</f>
        <v>#REF!</v>
      </c>
    </row>
    <row r="4166" spans="2:6" x14ac:dyDescent="0.25">
      <c r="B4166" s="20">
        <f>(COUNTIF('Approved Products List'!C$5:C2522,'Approved Products List'!C2522)=1)*1</f>
        <v>0</v>
      </c>
      <c r="C4166" s="19"/>
      <c r="D4166" s="19" t="e">
        <f t="array" ref="D4166">IF(ROWS(D$6:D4166)&lt;=C$5,INDEX('Approved Products List'!$C$5:$C$2890,SMALL(IF($B$6:$B$4551=1,ROW($B$6:$B$4551)-ROW(B$6)+1),ROWS(D$6:D4166))),"")</f>
        <v>#REF!</v>
      </c>
      <c r="E4166" s="19" t="e">
        <f>IF(D4166="", "",MATCH(D4166,'Approved Products List'!C$5:C$2890,0))</f>
        <v>#REF!</v>
      </c>
      <c r="F4166" s="21" t="e">
        <f>IF(D4166="", "",COUNTIF('Approved Products List'!C$5:C$2890,D4166))</f>
        <v>#REF!</v>
      </c>
    </row>
    <row r="4167" spans="2:6" x14ac:dyDescent="0.25">
      <c r="B4167" s="20">
        <f>(COUNTIF('Approved Products List'!C$5:C2523,'Approved Products List'!C2523)=1)*1</f>
        <v>0</v>
      </c>
      <c r="C4167" s="19"/>
      <c r="D4167" s="19" t="e">
        <f t="array" ref="D4167">IF(ROWS(D$6:D4167)&lt;=C$5,INDEX('Approved Products List'!$C$5:$C$2890,SMALL(IF($B$6:$B$4551=1,ROW($B$6:$B$4551)-ROW(B$6)+1),ROWS(D$6:D4167))),"")</f>
        <v>#REF!</v>
      </c>
      <c r="E4167" s="19" t="e">
        <f>IF(D4167="", "",MATCH(D4167,'Approved Products List'!C$5:C$2890,0))</f>
        <v>#REF!</v>
      </c>
      <c r="F4167" s="21" t="e">
        <f>IF(D4167="", "",COUNTIF('Approved Products List'!C$5:C$2890,D4167))</f>
        <v>#REF!</v>
      </c>
    </row>
    <row r="4168" spans="2:6" x14ac:dyDescent="0.25">
      <c r="B4168" s="20">
        <f>(COUNTIF('Approved Products List'!C$5:C2524,'Approved Products List'!C2524)=1)*1</f>
        <v>0</v>
      </c>
      <c r="C4168" s="19"/>
      <c r="D4168" s="19" t="e">
        <f t="array" ref="D4168">IF(ROWS(D$6:D4168)&lt;=C$5,INDEX('Approved Products List'!$C$5:$C$2890,SMALL(IF($B$6:$B$4551=1,ROW($B$6:$B$4551)-ROW(B$6)+1),ROWS(D$6:D4168))),"")</f>
        <v>#REF!</v>
      </c>
      <c r="E4168" s="19" t="e">
        <f>IF(D4168="", "",MATCH(D4168,'Approved Products List'!C$5:C$2890,0))</f>
        <v>#REF!</v>
      </c>
      <c r="F4168" s="21" t="e">
        <f>IF(D4168="", "",COUNTIF('Approved Products List'!C$5:C$2890,D4168))</f>
        <v>#REF!</v>
      </c>
    </row>
    <row r="4169" spans="2:6" x14ac:dyDescent="0.25">
      <c r="B4169" s="20">
        <f>(COUNTIF('Approved Products List'!C$5:C2525,'Approved Products List'!C2525)=1)*1</f>
        <v>0</v>
      </c>
      <c r="C4169" s="19"/>
      <c r="D4169" s="19" t="e">
        <f t="array" ref="D4169">IF(ROWS(D$6:D4169)&lt;=C$5,INDEX('Approved Products List'!$C$5:$C$2890,SMALL(IF($B$6:$B$4551=1,ROW($B$6:$B$4551)-ROW(B$6)+1),ROWS(D$6:D4169))),"")</f>
        <v>#REF!</v>
      </c>
      <c r="E4169" s="19" t="e">
        <f>IF(D4169="", "",MATCH(D4169,'Approved Products List'!C$5:C$2890,0))</f>
        <v>#REF!</v>
      </c>
      <c r="F4169" s="21" t="e">
        <f>IF(D4169="", "",COUNTIF('Approved Products List'!C$5:C$2890,D4169))</f>
        <v>#REF!</v>
      </c>
    </row>
    <row r="4170" spans="2:6" x14ac:dyDescent="0.25">
      <c r="B4170" s="20">
        <f>(COUNTIF('Approved Products List'!C$5:C2526,'Approved Products List'!C2526)=1)*1</f>
        <v>0</v>
      </c>
      <c r="C4170" s="19"/>
      <c r="D4170" s="19" t="e">
        <f t="array" ref="D4170">IF(ROWS(D$6:D4170)&lt;=C$5,INDEX('Approved Products List'!$C$5:$C$2890,SMALL(IF($B$6:$B$4551=1,ROW($B$6:$B$4551)-ROW(B$6)+1),ROWS(D$6:D4170))),"")</f>
        <v>#REF!</v>
      </c>
      <c r="E4170" s="19" t="e">
        <f>IF(D4170="", "",MATCH(D4170,'Approved Products List'!C$5:C$2890,0))</f>
        <v>#REF!</v>
      </c>
      <c r="F4170" s="21" t="e">
        <f>IF(D4170="", "",COUNTIF('Approved Products List'!C$5:C$2890,D4170))</f>
        <v>#REF!</v>
      </c>
    </row>
    <row r="4171" spans="2:6" x14ac:dyDescent="0.25">
      <c r="B4171" s="20">
        <f>(COUNTIF('Approved Products List'!C$5:C2527,'Approved Products List'!C2527)=1)*1</f>
        <v>0</v>
      </c>
      <c r="C4171" s="19"/>
      <c r="D4171" s="19" t="e">
        <f t="array" ref="D4171">IF(ROWS(D$6:D4171)&lt;=C$5,INDEX('Approved Products List'!$C$5:$C$2890,SMALL(IF($B$6:$B$4551=1,ROW($B$6:$B$4551)-ROW(B$6)+1),ROWS(D$6:D4171))),"")</f>
        <v>#REF!</v>
      </c>
      <c r="E4171" s="19" t="e">
        <f>IF(D4171="", "",MATCH(D4171,'Approved Products List'!C$5:C$2890,0))</f>
        <v>#REF!</v>
      </c>
      <c r="F4171" s="21" t="e">
        <f>IF(D4171="", "",COUNTIF('Approved Products List'!C$5:C$2890,D4171))</f>
        <v>#REF!</v>
      </c>
    </row>
    <row r="4172" spans="2:6" x14ac:dyDescent="0.25">
      <c r="B4172" s="20">
        <f>(COUNTIF('Approved Products List'!C$5:C2528,'Approved Products List'!C2528)=1)*1</f>
        <v>0</v>
      </c>
      <c r="C4172" s="19"/>
      <c r="D4172" s="19" t="e">
        <f t="array" ref="D4172">IF(ROWS(D$6:D4172)&lt;=C$5,INDEX('Approved Products List'!$C$5:$C$2890,SMALL(IF($B$6:$B$4551=1,ROW($B$6:$B$4551)-ROW(B$6)+1),ROWS(D$6:D4172))),"")</f>
        <v>#REF!</v>
      </c>
      <c r="E4172" s="19" t="e">
        <f>IF(D4172="", "",MATCH(D4172,'Approved Products List'!C$5:C$2890,0))</f>
        <v>#REF!</v>
      </c>
      <c r="F4172" s="21" t="e">
        <f>IF(D4172="", "",COUNTIF('Approved Products List'!C$5:C$2890,D4172))</f>
        <v>#REF!</v>
      </c>
    </row>
    <row r="4173" spans="2:6" x14ac:dyDescent="0.25">
      <c r="B4173" s="20">
        <f>(COUNTIF('Approved Products List'!C$5:C2529,'Approved Products List'!C2529)=1)*1</f>
        <v>0</v>
      </c>
      <c r="C4173" s="19"/>
      <c r="D4173" s="19" t="e">
        <f t="array" ref="D4173">IF(ROWS(D$6:D4173)&lt;=C$5,INDEX('Approved Products List'!$C$5:$C$2890,SMALL(IF($B$6:$B$4551=1,ROW($B$6:$B$4551)-ROW(B$6)+1),ROWS(D$6:D4173))),"")</f>
        <v>#REF!</v>
      </c>
      <c r="E4173" s="19" t="e">
        <f>IF(D4173="", "",MATCH(D4173,'Approved Products List'!C$5:C$2890,0))</f>
        <v>#REF!</v>
      </c>
      <c r="F4173" s="21" t="e">
        <f>IF(D4173="", "",COUNTIF('Approved Products List'!C$5:C$2890,D4173))</f>
        <v>#REF!</v>
      </c>
    </row>
    <row r="4174" spans="2:6" x14ac:dyDescent="0.25">
      <c r="B4174" s="20">
        <f>(COUNTIF('Approved Products List'!C$5:C2530,'Approved Products List'!C2530)=1)*1</f>
        <v>0</v>
      </c>
      <c r="C4174" s="19"/>
      <c r="D4174" s="19" t="e">
        <f t="array" ref="D4174">IF(ROWS(D$6:D4174)&lt;=C$5,INDEX('Approved Products List'!$C$5:$C$2890,SMALL(IF($B$6:$B$4551=1,ROW($B$6:$B$4551)-ROW(B$6)+1),ROWS(D$6:D4174))),"")</f>
        <v>#REF!</v>
      </c>
      <c r="E4174" s="19" t="e">
        <f>IF(D4174="", "",MATCH(D4174,'Approved Products List'!C$5:C$2890,0))</f>
        <v>#REF!</v>
      </c>
      <c r="F4174" s="21" t="e">
        <f>IF(D4174="", "",COUNTIF('Approved Products List'!C$5:C$2890,D4174))</f>
        <v>#REF!</v>
      </c>
    </row>
    <row r="4175" spans="2:6" x14ac:dyDescent="0.25">
      <c r="B4175" s="20">
        <f>(COUNTIF('Approved Products List'!C$5:C2531,'Approved Products List'!C2531)=1)*1</f>
        <v>0</v>
      </c>
      <c r="C4175" s="19"/>
      <c r="D4175" s="19" t="e">
        <f t="array" ref="D4175">IF(ROWS(D$6:D4175)&lt;=C$5,INDEX('Approved Products List'!$C$5:$C$2890,SMALL(IF($B$6:$B$4551=1,ROW($B$6:$B$4551)-ROW(B$6)+1),ROWS(D$6:D4175))),"")</f>
        <v>#REF!</v>
      </c>
      <c r="E4175" s="19" t="e">
        <f>IF(D4175="", "",MATCH(D4175,'Approved Products List'!C$5:C$2890,0))</f>
        <v>#REF!</v>
      </c>
      <c r="F4175" s="21" t="e">
        <f>IF(D4175="", "",COUNTIF('Approved Products List'!C$5:C$2890,D4175))</f>
        <v>#REF!</v>
      </c>
    </row>
    <row r="4176" spans="2:6" x14ac:dyDescent="0.25">
      <c r="B4176" s="20">
        <f>(COUNTIF('Approved Products List'!C$5:C2532,'Approved Products List'!C2532)=1)*1</f>
        <v>0</v>
      </c>
      <c r="C4176" s="19"/>
      <c r="D4176" s="19" t="e">
        <f t="array" ref="D4176">IF(ROWS(D$6:D4176)&lt;=C$5,INDEX('Approved Products List'!$C$5:$C$2890,SMALL(IF($B$6:$B$4551=1,ROW($B$6:$B$4551)-ROW(B$6)+1),ROWS(D$6:D4176))),"")</f>
        <v>#REF!</v>
      </c>
      <c r="E4176" s="19" t="e">
        <f>IF(D4176="", "",MATCH(D4176,'Approved Products List'!C$5:C$2890,0))</f>
        <v>#REF!</v>
      </c>
      <c r="F4176" s="21" t="e">
        <f>IF(D4176="", "",COUNTIF('Approved Products List'!C$5:C$2890,D4176))</f>
        <v>#REF!</v>
      </c>
    </row>
    <row r="4177" spans="2:6" x14ac:dyDescent="0.25">
      <c r="B4177" s="20">
        <f>(COUNTIF('Approved Products List'!C$5:C2533,'Approved Products List'!C2533)=1)*1</f>
        <v>0</v>
      </c>
      <c r="C4177" s="19"/>
      <c r="D4177" s="19" t="e">
        <f t="array" ref="D4177">IF(ROWS(D$6:D4177)&lt;=C$5,INDEX('Approved Products List'!$C$5:$C$2890,SMALL(IF($B$6:$B$4551=1,ROW($B$6:$B$4551)-ROW(B$6)+1),ROWS(D$6:D4177))),"")</f>
        <v>#REF!</v>
      </c>
      <c r="E4177" s="19" t="e">
        <f>IF(D4177="", "",MATCH(D4177,'Approved Products List'!C$5:C$2890,0))</f>
        <v>#REF!</v>
      </c>
      <c r="F4177" s="21" t="e">
        <f>IF(D4177="", "",COUNTIF('Approved Products List'!C$5:C$2890,D4177))</f>
        <v>#REF!</v>
      </c>
    </row>
    <row r="4178" spans="2:6" x14ac:dyDescent="0.25">
      <c r="B4178" s="20">
        <f>(COUNTIF('Approved Products List'!C$5:C2534,'Approved Products List'!C2534)=1)*1</f>
        <v>0</v>
      </c>
      <c r="C4178" s="19"/>
      <c r="D4178" s="19" t="e">
        <f t="array" ref="D4178">IF(ROWS(D$6:D4178)&lt;=C$5,INDEX('Approved Products List'!$C$5:$C$2890,SMALL(IF($B$6:$B$4551=1,ROW($B$6:$B$4551)-ROW(B$6)+1),ROWS(D$6:D4178))),"")</f>
        <v>#REF!</v>
      </c>
      <c r="E4178" s="19" t="e">
        <f>IF(D4178="", "",MATCH(D4178,'Approved Products List'!C$5:C$2890,0))</f>
        <v>#REF!</v>
      </c>
      <c r="F4178" s="21" t="e">
        <f>IF(D4178="", "",COUNTIF('Approved Products List'!C$5:C$2890,D4178))</f>
        <v>#REF!</v>
      </c>
    </row>
    <row r="4179" spans="2:6" x14ac:dyDescent="0.25">
      <c r="B4179" s="20">
        <f>(COUNTIF('Approved Products List'!C$5:C2535,'Approved Products List'!C2535)=1)*1</f>
        <v>0</v>
      </c>
      <c r="C4179" s="19"/>
      <c r="D4179" s="19" t="e">
        <f t="array" ref="D4179">IF(ROWS(D$6:D4179)&lt;=C$5,INDEX('Approved Products List'!$C$5:$C$2890,SMALL(IF($B$6:$B$4551=1,ROW($B$6:$B$4551)-ROW(B$6)+1),ROWS(D$6:D4179))),"")</f>
        <v>#REF!</v>
      </c>
      <c r="E4179" s="19" t="e">
        <f>IF(D4179="", "",MATCH(D4179,'Approved Products List'!C$5:C$2890,0))</f>
        <v>#REF!</v>
      </c>
      <c r="F4179" s="21" t="e">
        <f>IF(D4179="", "",COUNTIF('Approved Products List'!C$5:C$2890,D4179))</f>
        <v>#REF!</v>
      </c>
    </row>
    <row r="4180" spans="2:6" x14ac:dyDescent="0.25">
      <c r="B4180" s="20">
        <f>(COUNTIF('Approved Products List'!C$5:C2536,'Approved Products List'!C2536)=1)*1</f>
        <v>0</v>
      </c>
      <c r="C4180" s="19"/>
      <c r="D4180" s="19" t="e">
        <f t="array" ref="D4180">IF(ROWS(D$6:D4180)&lt;=C$5,INDEX('Approved Products List'!$C$5:$C$2890,SMALL(IF($B$6:$B$4551=1,ROW($B$6:$B$4551)-ROW(B$6)+1),ROWS(D$6:D4180))),"")</f>
        <v>#REF!</v>
      </c>
      <c r="E4180" s="19" t="e">
        <f>IF(D4180="", "",MATCH(D4180,'Approved Products List'!C$5:C$2890,0))</f>
        <v>#REF!</v>
      </c>
      <c r="F4180" s="21" t="e">
        <f>IF(D4180="", "",COUNTIF('Approved Products List'!C$5:C$2890,D4180))</f>
        <v>#REF!</v>
      </c>
    </row>
    <row r="4181" spans="2:6" x14ac:dyDescent="0.25">
      <c r="B4181" s="20">
        <f>(COUNTIF('Approved Products List'!C$5:C2537,'Approved Products List'!C2537)=1)*1</f>
        <v>0</v>
      </c>
      <c r="C4181" s="19"/>
      <c r="D4181" s="19" t="e">
        <f t="array" ref="D4181">IF(ROWS(D$6:D4181)&lt;=C$5,INDEX('Approved Products List'!$C$5:$C$2890,SMALL(IF($B$6:$B$4551=1,ROW($B$6:$B$4551)-ROW(B$6)+1),ROWS(D$6:D4181))),"")</f>
        <v>#REF!</v>
      </c>
      <c r="E4181" s="19" t="e">
        <f>IF(D4181="", "",MATCH(D4181,'Approved Products List'!C$5:C$2890,0))</f>
        <v>#REF!</v>
      </c>
      <c r="F4181" s="21" t="e">
        <f>IF(D4181="", "",COUNTIF('Approved Products List'!C$5:C$2890,D4181))</f>
        <v>#REF!</v>
      </c>
    </row>
    <row r="4182" spans="2:6" x14ac:dyDescent="0.25">
      <c r="B4182" s="20">
        <f>(COUNTIF('Approved Products List'!C$5:C2538,'Approved Products List'!C2538)=1)*1</f>
        <v>0</v>
      </c>
      <c r="C4182" s="19"/>
      <c r="D4182" s="19" t="e">
        <f t="array" ref="D4182">IF(ROWS(D$6:D4182)&lt;=C$5,INDEX('Approved Products List'!$C$5:$C$2890,SMALL(IF($B$6:$B$4551=1,ROW($B$6:$B$4551)-ROW(B$6)+1),ROWS(D$6:D4182))),"")</f>
        <v>#REF!</v>
      </c>
      <c r="E4182" s="19" t="e">
        <f>IF(D4182="", "",MATCH(D4182,'Approved Products List'!C$5:C$2890,0))</f>
        <v>#REF!</v>
      </c>
      <c r="F4182" s="21" t="e">
        <f>IF(D4182="", "",COUNTIF('Approved Products List'!C$5:C$2890,D4182))</f>
        <v>#REF!</v>
      </c>
    </row>
    <row r="4183" spans="2:6" x14ac:dyDescent="0.25">
      <c r="B4183" s="20">
        <f>(COUNTIF('Approved Products List'!C$5:C2539,'Approved Products List'!C2539)=1)*1</f>
        <v>0</v>
      </c>
      <c r="C4183" s="19"/>
      <c r="D4183" s="19" t="e">
        <f t="array" ref="D4183">IF(ROWS(D$6:D4183)&lt;=C$5,INDEX('Approved Products List'!$C$5:$C$2890,SMALL(IF($B$6:$B$4551=1,ROW($B$6:$B$4551)-ROW(B$6)+1),ROWS(D$6:D4183))),"")</f>
        <v>#REF!</v>
      </c>
      <c r="E4183" s="19" t="e">
        <f>IF(D4183="", "",MATCH(D4183,'Approved Products List'!C$5:C$2890,0))</f>
        <v>#REF!</v>
      </c>
      <c r="F4183" s="21" t="e">
        <f>IF(D4183="", "",COUNTIF('Approved Products List'!C$5:C$2890,D4183))</f>
        <v>#REF!</v>
      </c>
    </row>
    <row r="4184" spans="2:6" x14ac:dyDescent="0.25">
      <c r="B4184" s="20">
        <f>(COUNTIF('Approved Products List'!C$5:C2540,'Approved Products List'!C2540)=1)*1</f>
        <v>0</v>
      </c>
      <c r="C4184" s="19"/>
      <c r="D4184" s="19" t="e">
        <f t="array" ref="D4184">IF(ROWS(D$6:D4184)&lt;=C$5,INDEX('Approved Products List'!$C$5:$C$2890,SMALL(IF($B$6:$B$4551=1,ROW($B$6:$B$4551)-ROW(B$6)+1),ROWS(D$6:D4184))),"")</f>
        <v>#REF!</v>
      </c>
      <c r="E4184" s="19" t="e">
        <f>IF(D4184="", "",MATCH(D4184,'Approved Products List'!C$5:C$2890,0))</f>
        <v>#REF!</v>
      </c>
      <c r="F4184" s="21" t="e">
        <f>IF(D4184="", "",COUNTIF('Approved Products List'!C$5:C$2890,D4184))</f>
        <v>#REF!</v>
      </c>
    </row>
    <row r="4185" spans="2:6" x14ac:dyDescent="0.25">
      <c r="B4185" s="20">
        <f>(COUNTIF('Approved Products List'!C$5:C2541,'Approved Products List'!C2541)=1)*1</f>
        <v>0</v>
      </c>
      <c r="C4185" s="19"/>
      <c r="D4185" s="19" t="e">
        <f t="array" ref="D4185">IF(ROWS(D$6:D4185)&lt;=C$5,INDEX('Approved Products List'!$C$5:$C$2890,SMALL(IF($B$6:$B$4551=1,ROW($B$6:$B$4551)-ROW(B$6)+1),ROWS(D$6:D4185))),"")</f>
        <v>#REF!</v>
      </c>
      <c r="E4185" s="19" t="e">
        <f>IF(D4185="", "",MATCH(D4185,'Approved Products List'!C$5:C$2890,0))</f>
        <v>#REF!</v>
      </c>
      <c r="F4185" s="21" t="e">
        <f>IF(D4185="", "",COUNTIF('Approved Products List'!C$5:C$2890,D4185))</f>
        <v>#REF!</v>
      </c>
    </row>
    <row r="4186" spans="2:6" x14ac:dyDescent="0.25">
      <c r="B4186" s="20">
        <f>(COUNTIF('Approved Products List'!C$5:C2542,'Approved Products List'!C2542)=1)*1</f>
        <v>0</v>
      </c>
      <c r="C4186" s="19"/>
      <c r="D4186" s="19" t="e">
        <f t="array" ref="D4186">IF(ROWS(D$6:D4186)&lt;=C$5,INDEX('Approved Products List'!$C$5:$C$2890,SMALL(IF($B$6:$B$4551=1,ROW($B$6:$B$4551)-ROW(B$6)+1),ROWS(D$6:D4186))),"")</f>
        <v>#REF!</v>
      </c>
      <c r="E4186" s="19" t="e">
        <f>IF(D4186="", "",MATCH(D4186,'Approved Products List'!C$5:C$2890,0))</f>
        <v>#REF!</v>
      </c>
      <c r="F4186" s="21" t="e">
        <f>IF(D4186="", "",COUNTIF('Approved Products List'!C$5:C$2890,D4186))</f>
        <v>#REF!</v>
      </c>
    </row>
    <row r="4187" spans="2:6" x14ac:dyDescent="0.25">
      <c r="B4187" s="20">
        <f>(COUNTIF('Approved Products List'!C$5:C2543,'Approved Products List'!C2543)=1)*1</f>
        <v>0</v>
      </c>
      <c r="C4187" s="19"/>
      <c r="D4187" s="19" t="e">
        <f t="array" ref="D4187">IF(ROWS(D$6:D4187)&lt;=C$5,INDEX('Approved Products List'!$C$5:$C$2890,SMALL(IF($B$6:$B$4551=1,ROW($B$6:$B$4551)-ROW(B$6)+1),ROWS(D$6:D4187))),"")</f>
        <v>#REF!</v>
      </c>
      <c r="E4187" s="19" t="e">
        <f>IF(D4187="", "",MATCH(D4187,'Approved Products List'!C$5:C$2890,0))</f>
        <v>#REF!</v>
      </c>
      <c r="F4187" s="21" t="e">
        <f>IF(D4187="", "",COUNTIF('Approved Products List'!C$5:C$2890,D4187))</f>
        <v>#REF!</v>
      </c>
    </row>
    <row r="4188" spans="2:6" x14ac:dyDescent="0.25">
      <c r="B4188" s="20">
        <f>(COUNTIF('Approved Products List'!C$5:C2544,'Approved Products List'!C2544)=1)*1</f>
        <v>0</v>
      </c>
      <c r="C4188" s="19"/>
      <c r="D4188" s="19" t="e">
        <f t="array" ref="D4188">IF(ROWS(D$6:D4188)&lt;=C$5,INDEX('Approved Products List'!$C$5:$C$2890,SMALL(IF($B$6:$B$4551=1,ROW($B$6:$B$4551)-ROW(B$6)+1),ROWS(D$6:D4188))),"")</f>
        <v>#REF!</v>
      </c>
      <c r="E4188" s="19" t="e">
        <f>IF(D4188="", "",MATCH(D4188,'Approved Products List'!C$5:C$2890,0))</f>
        <v>#REF!</v>
      </c>
      <c r="F4188" s="21" t="e">
        <f>IF(D4188="", "",COUNTIF('Approved Products List'!C$5:C$2890,D4188))</f>
        <v>#REF!</v>
      </c>
    </row>
    <row r="4189" spans="2:6" x14ac:dyDescent="0.25">
      <c r="B4189" s="20">
        <f>(COUNTIF('Approved Products List'!C$5:C2545,'Approved Products List'!C2545)=1)*1</f>
        <v>0</v>
      </c>
      <c r="C4189" s="19"/>
      <c r="D4189" s="19" t="e">
        <f t="array" ref="D4189">IF(ROWS(D$6:D4189)&lt;=C$5,INDEX('Approved Products List'!$C$5:$C$2890,SMALL(IF($B$6:$B$4551=1,ROW($B$6:$B$4551)-ROW(B$6)+1),ROWS(D$6:D4189))),"")</f>
        <v>#REF!</v>
      </c>
      <c r="E4189" s="19" t="e">
        <f>IF(D4189="", "",MATCH(D4189,'Approved Products List'!C$5:C$2890,0))</f>
        <v>#REF!</v>
      </c>
      <c r="F4189" s="21" t="e">
        <f>IF(D4189="", "",COUNTIF('Approved Products List'!C$5:C$2890,D4189))</f>
        <v>#REF!</v>
      </c>
    </row>
    <row r="4190" spans="2:6" x14ac:dyDescent="0.25">
      <c r="B4190" s="20">
        <f>(COUNTIF('Approved Products List'!C$5:C2546,'Approved Products List'!C2546)=1)*1</f>
        <v>0</v>
      </c>
      <c r="C4190" s="19"/>
      <c r="D4190" s="19" t="e">
        <f t="array" ref="D4190">IF(ROWS(D$6:D4190)&lt;=C$5,INDEX('Approved Products List'!$C$5:$C$2890,SMALL(IF($B$6:$B$4551=1,ROW($B$6:$B$4551)-ROW(B$6)+1),ROWS(D$6:D4190))),"")</f>
        <v>#REF!</v>
      </c>
      <c r="E4190" s="19" t="e">
        <f>IF(D4190="", "",MATCH(D4190,'Approved Products List'!C$5:C$2890,0))</f>
        <v>#REF!</v>
      </c>
      <c r="F4190" s="21" t="e">
        <f>IF(D4190="", "",COUNTIF('Approved Products List'!C$5:C$2890,D4190))</f>
        <v>#REF!</v>
      </c>
    </row>
    <row r="4191" spans="2:6" x14ac:dyDescent="0.25">
      <c r="B4191" s="20">
        <f>(COUNTIF('Approved Products List'!C$5:C2547,'Approved Products List'!C2547)=1)*1</f>
        <v>0</v>
      </c>
      <c r="C4191" s="19"/>
      <c r="D4191" s="19" t="e">
        <f t="array" ref="D4191">IF(ROWS(D$6:D4191)&lt;=C$5,INDEX('Approved Products List'!$C$5:$C$2890,SMALL(IF($B$6:$B$4551=1,ROW($B$6:$B$4551)-ROW(B$6)+1),ROWS(D$6:D4191))),"")</f>
        <v>#REF!</v>
      </c>
      <c r="E4191" s="19" t="e">
        <f>IF(D4191="", "",MATCH(D4191,'Approved Products List'!C$5:C$2890,0))</f>
        <v>#REF!</v>
      </c>
      <c r="F4191" s="21" t="e">
        <f>IF(D4191="", "",COUNTIF('Approved Products List'!C$5:C$2890,D4191))</f>
        <v>#REF!</v>
      </c>
    </row>
    <row r="4192" spans="2:6" x14ac:dyDescent="0.25">
      <c r="B4192" s="20">
        <f>(COUNTIF('Approved Products List'!C$5:C2548,'Approved Products List'!C2548)=1)*1</f>
        <v>0</v>
      </c>
      <c r="C4192" s="19"/>
      <c r="D4192" s="19" t="e">
        <f t="array" ref="D4192">IF(ROWS(D$6:D4192)&lt;=C$5,INDEX('Approved Products List'!$C$5:$C$2890,SMALL(IF($B$6:$B$4551=1,ROW($B$6:$B$4551)-ROW(B$6)+1),ROWS(D$6:D4192))),"")</f>
        <v>#REF!</v>
      </c>
      <c r="E4192" s="19" t="e">
        <f>IF(D4192="", "",MATCH(D4192,'Approved Products List'!C$5:C$2890,0))</f>
        <v>#REF!</v>
      </c>
      <c r="F4192" s="21" t="e">
        <f>IF(D4192="", "",COUNTIF('Approved Products List'!C$5:C$2890,D4192))</f>
        <v>#REF!</v>
      </c>
    </row>
    <row r="4193" spans="2:6" x14ac:dyDescent="0.25">
      <c r="B4193" s="20">
        <f>(COUNTIF('Approved Products List'!C$5:C2549,'Approved Products List'!C2549)=1)*1</f>
        <v>0</v>
      </c>
      <c r="C4193" s="19"/>
      <c r="D4193" s="19" t="e">
        <f t="array" ref="D4193">IF(ROWS(D$6:D4193)&lt;=C$5,INDEX('Approved Products List'!$C$5:$C$2890,SMALL(IF($B$6:$B$4551=1,ROW($B$6:$B$4551)-ROW(B$6)+1),ROWS(D$6:D4193))),"")</f>
        <v>#REF!</v>
      </c>
      <c r="E4193" s="19" t="e">
        <f>IF(D4193="", "",MATCH(D4193,'Approved Products List'!C$5:C$2890,0))</f>
        <v>#REF!</v>
      </c>
      <c r="F4193" s="21" t="e">
        <f>IF(D4193="", "",COUNTIF('Approved Products List'!C$5:C$2890,D4193))</f>
        <v>#REF!</v>
      </c>
    </row>
    <row r="4194" spans="2:6" x14ac:dyDescent="0.25">
      <c r="B4194" s="20">
        <f>(COUNTIF('Approved Products List'!C$5:C2550,'Approved Products List'!C2550)=1)*1</f>
        <v>0</v>
      </c>
      <c r="C4194" s="19"/>
      <c r="D4194" s="19" t="e">
        <f t="array" ref="D4194">IF(ROWS(D$6:D4194)&lt;=C$5,INDEX('Approved Products List'!$C$5:$C$2890,SMALL(IF($B$6:$B$4551=1,ROW($B$6:$B$4551)-ROW(B$6)+1),ROWS(D$6:D4194))),"")</f>
        <v>#REF!</v>
      </c>
      <c r="E4194" s="19" t="e">
        <f>IF(D4194="", "",MATCH(D4194,'Approved Products List'!C$5:C$2890,0))</f>
        <v>#REF!</v>
      </c>
      <c r="F4194" s="21" t="e">
        <f>IF(D4194="", "",COUNTIF('Approved Products List'!C$5:C$2890,D4194))</f>
        <v>#REF!</v>
      </c>
    </row>
    <row r="4195" spans="2:6" x14ac:dyDescent="0.25">
      <c r="B4195" s="20">
        <f>(COUNTIF('Approved Products List'!C$5:C2551,'Approved Products List'!C2551)=1)*1</f>
        <v>0</v>
      </c>
      <c r="C4195" s="19"/>
      <c r="D4195" s="19" t="e">
        <f t="array" ref="D4195">IF(ROWS(D$6:D4195)&lt;=C$5,INDEX('Approved Products List'!$C$5:$C$2890,SMALL(IF($B$6:$B$4551=1,ROW($B$6:$B$4551)-ROW(B$6)+1),ROWS(D$6:D4195))),"")</f>
        <v>#REF!</v>
      </c>
      <c r="E4195" s="19" t="e">
        <f>IF(D4195="", "",MATCH(D4195,'Approved Products List'!C$5:C$2890,0))</f>
        <v>#REF!</v>
      </c>
      <c r="F4195" s="21" t="e">
        <f>IF(D4195="", "",COUNTIF('Approved Products List'!C$5:C$2890,D4195))</f>
        <v>#REF!</v>
      </c>
    </row>
    <row r="4196" spans="2:6" x14ac:dyDescent="0.25">
      <c r="B4196" s="20">
        <f>(COUNTIF('Approved Products List'!C$5:C2552,'Approved Products List'!C2552)=1)*1</f>
        <v>0</v>
      </c>
      <c r="C4196" s="19"/>
      <c r="D4196" s="19" t="e">
        <f t="array" ref="D4196">IF(ROWS(D$6:D4196)&lt;=C$5,INDEX('Approved Products List'!$C$5:$C$2890,SMALL(IF($B$6:$B$4551=1,ROW($B$6:$B$4551)-ROW(B$6)+1),ROWS(D$6:D4196))),"")</f>
        <v>#REF!</v>
      </c>
      <c r="E4196" s="19" t="e">
        <f>IF(D4196="", "",MATCH(D4196,'Approved Products List'!C$5:C$2890,0))</f>
        <v>#REF!</v>
      </c>
      <c r="F4196" s="21" t="e">
        <f>IF(D4196="", "",COUNTIF('Approved Products List'!C$5:C$2890,D4196))</f>
        <v>#REF!</v>
      </c>
    </row>
    <row r="4197" spans="2:6" x14ac:dyDescent="0.25">
      <c r="B4197" s="20">
        <f>(COUNTIF('Approved Products List'!C$5:C2553,'Approved Products List'!C2553)=1)*1</f>
        <v>0</v>
      </c>
      <c r="C4197" s="19"/>
      <c r="D4197" s="19" t="e">
        <f t="array" ref="D4197">IF(ROWS(D$6:D4197)&lt;=C$5,INDEX('Approved Products List'!$C$5:$C$2890,SMALL(IF($B$6:$B$4551=1,ROW($B$6:$B$4551)-ROW(B$6)+1),ROWS(D$6:D4197))),"")</f>
        <v>#REF!</v>
      </c>
      <c r="E4197" s="19" t="e">
        <f>IF(D4197="", "",MATCH(D4197,'Approved Products List'!C$5:C$2890,0))</f>
        <v>#REF!</v>
      </c>
      <c r="F4197" s="21" t="e">
        <f>IF(D4197="", "",COUNTIF('Approved Products List'!C$5:C$2890,D4197))</f>
        <v>#REF!</v>
      </c>
    </row>
    <row r="4198" spans="2:6" x14ac:dyDescent="0.25">
      <c r="B4198" s="20">
        <f>(COUNTIF('Approved Products List'!C$5:C2554,'Approved Products List'!C2554)=1)*1</f>
        <v>0</v>
      </c>
      <c r="C4198" s="19"/>
      <c r="D4198" s="19" t="e">
        <f t="array" ref="D4198">IF(ROWS(D$6:D4198)&lt;=C$5,INDEX('Approved Products List'!$C$5:$C$2890,SMALL(IF($B$6:$B$4551=1,ROW($B$6:$B$4551)-ROW(B$6)+1),ROWS(D$6:D4198))),"")</f>
        <v>#REF!</v>
      </c>
      <c r="E4198" s="19" t="e">
        <f>IF(D4198="", "",MATCH(D4198,'Approved Products List'!C$5:C$2890,0))</f>
        <v>#REF!</v>
      </c>
      <c r="F4198" s="21" t="e">
        <f>IF(D4198="", "",COUNTIF('Approved Products List'!C$5:C$2890,D4198))</f>
        <v>#REF!</v>
      </c>
    </row>
    <row r="4199" spans="2:6" x14ac:dyDescent="0.25">
      <c r="B4199" s="20">
        <f>(COUNTIF('Approved Products List'!C$5:C2555,'Approved Products List'!C2555)=1)*1</f>
        <v>0</v>
      </c>
      <c r="C4199" s="19"/>
      <c r="D4199" s="19" t="e">
        <f t="array" ref="D4199">IF(ROWS(D$6:D4199)&lt;=C$5,INDEX('Approved Products List'!$C$5:$C$2890,SMALL(IF($B$6:$B$4551=1,ROW($B$6:$B$4551)-ROW(B$6)+1),ROWS(D$6:D4199))),"")</f>
        <v>#REF!</v>
      </c>
      <c r="E4199" s="19" t="e">
        <f>IF(D4199="", "",MATCH(D4199,'Approved Products List'!C$5:C$2890,0))</f>
        <v>#REF!</v>
      </c>
      <c r="F4199" s="21" t="e">
        <f>IF(D4199="", "",COUNTIF('Approved Products List'!C$5:C$2890,D4199))</f>
        <v>#REF!</v>
      </c>
    </row>
    <row r="4200" spans="2:6" x14ac:dyDescent="0.25">
      <c r="B4200" s="20">
        <f>(COUNTIF('Approved Products List'!C$5:C2556,'Approved Products List'!C2556)=1)*1</f>
        <v>0</v>
      </c>
      <c r="C4200" s="19"/>
      <c r="D4200" s="19" t="e">
        <f t="array" ref="D4200">IF(ROWS(D$6:D4200)&lt;=C$5,INDEX('Approved Products List'!$C$5:$C$2890,SMALL(IF($B$6:$B$4551=1,ROW($B$6:$B$4551)-ROW(B$6)+1),ROWS(D$6:D4200))),"")</f>
        <v>#REF!</v>
      </c>
      <c r="E4200" s="19" t="e">
        <f>IF(D4200="", "",MATCH(D4200,'Approved Products List'!C$5:C$2890,0))</f>
        <v>#REF!</v>
      </c>
      <c r="F4200" s="21" t="e">
        <f>IF(D4200="", "",COUNTIF('Approved Products List'!C$5:C$2890,D4200))</f>
        <v>#REF!</v>
      </c>
    </row>
    <row r="4201" spans="2:6" x14ac:dyDescent="0.25">
      <c r="B4201" s="20">
        <f>(COUNTIF('Approved Products List'!C$5:C2557,'Approved Products List'!C2557)=1)*1</f>
        <v>0</v>
      </c>
      <c r="C4201" s="19"/>
      <c r="D4201" s="19" t="e">
        <f t="array" ref="D4201">IF(ROWS(D$6:D4201)&lt;=C$5,INDEX('Approved Products List'!$C$5:$C$2890,SMALL(IF($B$6:$B$4551=1,ROW($B$6:$B$4551)-ROW(B$6)+1),ROWS(D$6:D4201))),"")</f>
        <v>#REF!</v>
      </c>
      <c r="E4201" s="19" t="e">
        <f>IF(D4201="", "",MATCH(D4201,'Approved Products List'!C$5:C$2890,0))</f>
        <v>#REF!</v>
      </c>
      <c r="F4201" s="21" t="e">
        <f>IF(D4201="", "",COUNTIF('Approved Products List'!C$5:C$2890,D4201))</f>
        <v>#REF!</v>
      </c>
    </row>
    <row r="4202" spans="2:6" x14ac:dyDescent="0.25">
      <c r="B4202" s="20">
        <f>(COUNTIF('Approved Products List'!C$5:C2558,'Approved Products List'!C2558)=1)*1</f>
        <v>0</v>
      </c>
      <c r="C4202" s="19"/>
      <c r="D4202" s="19" t="e">
        <f t="array" ref="D4202">IF(ROWS(D$6:D4202)&lt;=C$5,INDEX('Approved Products List'!$C$5:$C$2890,SMALL(IF($B$6:$B$4551=1,ROW($B$6:$B$4551)-ROW(B$6)+1),ROWS(D$6:D4202))),"")</f>
        <v>#REF!</v>
      </c>
      <c r="E4202" s="19" t="e">
        <f>IF(D4202="", "",MATCH(D4202,'Approved Products List'!C$5:C$2890,0))</f>
        <v>#REF!</v>
      </c>
      <c r="F4202" s="21" t="e">
        <f>IF(D4202="", "",COUNTIF('Approved Products List'!C$5:C$2890,D4202))</f>
        <v>#REF!</v>
      </c>
    </row>
    <row r="4203" spans="2:6" x14ac:dyDescent="0.25">
      <c r="B4203" s="20">
        <f>(COUNTIF('Approved Products List'!C$5:C2559,'Approved Products List'!C2559)=1)*1</f>
        <v>0</v>
      </c>
      <c r="C4203" s="19"/>
      <c r="D4203" s="19" t="e">
        <f t="array" ref="D4203">IF(ROWS(D$6:D4203)&lt;=C$5,INDEX('Approved Products List'!$C$5:$C$2890,SMALL(IF($B$6:$B$4551=1,ROW($B$6:$B$4551)-ROW(B$6)+1),ROWS(D$6:D4203))),"")</f>
        <v>#REF!</v>
      </c>
      <c r="E4203" s="19" t="e">
        <f>IF(D4203="", "",MATCH(D4203,'Approved Products List'!C$5:C$2890,0))</f>
        <v>#REF!</v>
      </c>
      <c r="F4203" s="21" t="e">
        <f>IF(D4203="", "",COUNTIF('Approved Products List'!C$5:C$2890,D4203))</f>
        <v>#REF!</v>
      </c>
    </row>
    <row r="4204" spans="2:6" x14ac:dyDescent="0.25">
      <c r="B4204" s="20">
        <f>(COUNTIF('Approved Products List'!C$5:C2560,'Approved Products List'!C2560)=1)*1</f>
        <v>0</v>
      </c>
      <c r="C4204" s="19"/>
      <c r="D4204" s="19" t="e">
        <f t="array" ref="D4204">IF(ROWS(D$6:D4204)&lt;=C$5,INDEX('Approved Products List'!$C$5:$C$2890,SMALL(IF($B$6:$B$4551=1,ROW($B$6:$B$4551)-ROW(B$6)+1),ROWS(D$6:D4204))),"")</f>
        <v>#REF!</v>
      </c>
      <c r="E4204" s="19" t="e">
        <f>IF(D4204="", "",MATCH(D4204,'Approved Products List'!C$5:C$2890,0))</f>
        <v>#REF!</v>
      </c>
      <c r="F4204" s="21" t="e">
        <f>IF(D4204="", "",COUNTIF('Approved Products List'!C$5:C$2890,D4204))</f>
        <v>#REF!</v>
      </c>
    </row>
    <row r="4205" spans="2:6" x14ac:dyDescent="0.25">
      <c r="B4205" s="20">
        <f>(COUNTIF('Approved Products List'!C$5:C2561,'Approved Products List'!C2561)=1)*1</f>
        <v>0</v>
      </c>
      <c r="C4205" s="19"/>
      <c r="D4205" s="19" t="e">
        <f t="array" ref="D4205">IF(ROWS(D$6:D4205)&lt;=C$5,INDEX('Approved Products List'!$C$5:$C$2890,SMALL(IF($B$6:$B$4551=1,ROW($B$6:$B$4551)-ROW(B$6)+1),ROWS(D$6:D4205))),"")</f>
        <v>#REF!</v>
      </c>
      <c r="E4205" s="19" t="e">
        <f>IF(D4205="", "",MATCH(D4205,'Approved Products List'!C$5:C$2890,0))</f>
        <v>#REF!</v>
      </c>
      <c r="F4205" s="21" t="e">
        <f>IF(D4205="", "",COUNTIF('Approved Products List'!C$5:C$2890,D4205))</f>
        <v>#REF!</v>
      </c>
    </row>
    <row r="4206" spans="2:6" x14ac:dyDescent="0.25">
      <c r="B4206" s="20">
        <f>(COUNTIF('Approved Products List'!C$5:C2562,'Approved Products List'!C2562)=1)*1</f>
        <v>0</v>
      </c>
      <c r="C4206" s="19"/>
      <c r="D4206" s="19" t="e">
        <f t="array" ref="D4206">IF(ROWS(D$6:D4206)&lt;=C$5,INDEX('Approved Products List'!$C$5:$C$2890,SMALL(IF($B$6:$B$4551=1,ROW($B$6:$B$4551)-ROW(B$6)+1),ROWS(D$6:D4206))),"")</f>
        <v>#REF!</v>
      </c>
      <c r="E4206" s="19" t="e">
        <f>IF(D4206="", "",MATCH(D4206,'Approved Products List'!C$5:C$2890,0))</f>
        <v>#REF!</v>
      </c>
      <c r="F4206" s="21" t="e">
        <f>IF(D4206="", "",COUNTIF('Approved Products List'!C$5:C$2890,D4206))</f>
        <v>#REF!</v>
      </c>
    </row>
    <row r="4207" spans="2:6" x14ac:dyDescent="0.25">
      <c r="B4207" s="20">
        <f>(COUNTIF('Approved Products List'!C$5:C2563,'Approved Products List'!C2563)=1)*1</f>
        <v>0</v>
      </c>
      <c r="C4207" s="19"/>
      <c r="D4207" s="19" t="e">
        <f t="array" ref="D4207">IF(ROWS(D$6:D4207)&lt;=C$5,INDEX('Approved Products List'!$C$5:$C$2890,SMALL(IF($B$6:$B$4551=1,ROW($B$6:$B$4551)-ROW(B$6)+1),ROWS(D$6:D4207))),"")</f>
        <v>#REF!</v>
      </c>
      <c r="E4207" s="19" t="e">
        <f>IF(D4207="", "",MATCH(D4207,'Approved Products List'!C$5:C$2890,0))</f>
        <v>#REF!</v>
      </c>
      <c r="F4207" s="21" t="e">
        <f>IF(D4207="", "",COUNTIF('Approved Products List'!C$5:C$2890,D4207))</f>
        <v>#REF!</v>
      </c>
    </row>
    <row r="4208" spans="2:6" x14ac:dyDescent="0.25">
      <c r="B4208" s="20">
        <f>(COUNTIF('Approved Products List'!C$5:C2564,'Approved Products List'!C2564)=1)*1</f>
        <v>0</v>
      </c>
      <c r="C4208" s="19"/>
      <c r="D4208" s="19" t="e">
        <f t="array" ref="D4208">IF(ROWS(D$6:D4208)&lt;=C$5,INDEX('Approved Products List'!$C$5:$C$2890,SMALL(IF($B$6:$B$4551=1,ROW($B$6:$B$4551)-ROW(B$6)+1),ROWS(D$6:D4208))),"")</f>
        <v>#REF!</v>
      </c>
      <c r="E4208" s="19" t="e">
        <f>IF(D4208="", "",MATCH(D4208,'Approved Products List'!C$5:C$2890,0))</f>
        <v>#REF!</v>
      </c>
      <c r="F4208" s="21" t="e">
        <f>IF(D4208="", "",COUNTIF('Approved Products List'!C$5:C$2890,D4208))</f>
        <v>#REF!</v>
      </c>
    </row>
    <row r="4209" spans="2:6" x14ac:dyDescent="0.25">
      <c r="B4209" s="20">
        <f>(COUNTIF('Approved Products List'!C$5:C2565,'Approved Products List'!C2565)=1)*1</f>
        <v>0</v>
      </c>
      <c r="C4209" s="19"/>
      <c r="D4209" s="19" t="e">
        <f t="array" ref="D4209">IF(ROWS(D$6:D4209)&lt;=C$5,INDEX('Approved Products List'!$C$5:$C$2890,SMALL(IF($B$6:$B$4551=1,ROW($B$6:$B$4551)-ROW(B$6)+1),ROWS(D$6:D4209))),"")</f>
        <v>#REF!</v>
      </c>
      <c r="E4209" s="19" t="e">
        <f>IF(D4209="", "",MATCH(D4209,'Approved Products List'!C$5:C$2890,0))</f>
        <v>#REF!</v>
      </c>
      <c r="F4209" s="21" t="e">
        <f>IF(D4209="", "",COUNTIF('Approved Products List'!C$5:C$2890,D4209))</f>
        <v>#REF!</v>
      </c>
    </row>
    <row r="4210" spans="2:6" x14ac:dyDescent="0.25">
      <c r="B4210" s="20">
        <f>(COUNTIF('Approved Products List'!C$5:C2566,'Approved Products List'!C2566)=1)*1</f>
        <v>0</v>
      </c>
      <c r="C4210" s="19"/>
      <c r="D4210" s="19" t="e">
        <f t="array" ref="D4210">IF(ROWS(D$6:D4210)&lt;=C$5,INDEX('Approved Products List'!$C$5:$C$2890,SMALL(IF($B$6:$B$4551=1,ROW($B$6:$B$4551)-ROW(B$6)+1),ROWS(D$6:D4210))),"")</f>
        <v>#REF!</v>
      </c>
      <c r="E4210" s="19" t="e">
        <f>IF(D4210="", "",MATCH(D4210,'Approved Products List'!C$5:C$2890,0))</f>
        <v>#REF!</v>
      </c>
      <c r="F4210" s="21" t="e">
        <f>IF(D4210="", "",COUNTIF('Approved Products List'!C$5:C$2890,D4210))</f>
        <v>#REF!</v>
      </c>
    </row>
    <row r="4211" spans="2:6" x14ac:dyDescent="0.25">
      <c r="B4211" s="20">
        <f>(COUNTIF('Approved Products List'!C$5:C2567,'Approved Products List'!C2567)=1)*1</f>
        <v>0</v>
      </c>
      <c r="C4211" s="19"/>
      <c r="D4211" s="19" t="e">
        <f t="array" ref="D4211">IF(ROWS(D$6:D4211)&lt;=C$5,INDEX('Approved Products List'!$C$5:$C$2890,SMALL(IF($B$6:$B$4551=1,ROW($B$6:$B$4551)-ROW(B$6)+1),ROWS(D$6:D4211))),"")</f>
        <v>#REF!</v>
      </c>
      <c r="E4211" s="19" t="e">
        <f>IF(D4211="", "",MATCH(D4211,'Approved Products List'!C$5:C$2890,0))</f>
        <v>#REF!</v>
      </c>
      <c r="F4211" s="21" t="e">
        <f>IF(D4211="", "",COUNTIF('Approved Products List'!C$5:C$2890,D4211))</f>
        <v>#REF!</v>
      </c>
    </row>
    <row r="4212" spans="2:6" x14ac:dyDescent="0.25">
      <c r="B4212" s="20">
        <f>(COUNTIF('Approved Products List'!C$5:C2568,'Approved Products List'!C2568)=1)*1</f>
        <v>0</v>
      </c>
      <c r="C4212" s="19"/>
      <c r="D4212" s="19" t="e">
        <f t="array" ref="D4212">IF(ROWS(D$6:D4212)&lt;=C$5,INDEX('Approved Products List'!$C$5:$C$2890,SMALL(IF($B$6:$B$4551=1,ROW($B$6:$B$4551)-ROW(B$6)+1),ROWS(D$6:D4212))),"")</f>
        <v>#REF!</v>
      </c>
      <c r="E4212" s="19" t="e">
        <f>IF(D4212="", "",MATCH(D4212,'Approved Products List'!C$5:C$2890,0))</f>
        <v>#REF!</v>
      </c>
      <c r="F4212" s="21" t="e">
        <f>IF(D4212="", "",COUNTIF('Approved Products List'!C$5:C$2890,D4212))</f>
        <v>#REF!</v>
      </c>
    </row>
    <row r="4213" spans="2:6" x14ac:dyDescent="0.25">
      <c r="B4213" s="20">
        <f>(COUNTIF('Approved Products List'!C$5:C2569,'Approved Products List'!C2569)=1)*1</f>
        <v>0</v>
      </c>
      <c r="C4213" s="19"/>
      <c r="D4213" s="19" t="e">
        <f t="array" ref="D4213">IF(ROWS(D$6:D4213)&lt;=C$5,INDEX('Approved Products List'!$C$5:$C$2890,SMALL(IF($B$6:$B$4551=1,ROW($B$6:$B$4551)-ROW(B$6)+1),ROWS(D$6:D4213))),"")</f>
        <v>#REF!</v>
      </c>
      <c r="E4213" s="19" t="e">
        <f>IF(D4213="", "",MATCH(D4213,'Approved Products List'!C$5:C$2890,0))</f>
        <v>#REF!</v>
      </c>
      <c r="F4213" s="21" t="e">
        <f>IF(D4213="", "",COUNTIF('Approved Products List'!C$5:C$2890,D4213))</f>
        <v>#REF!</v>
      </c>
    </row>
    <row r="4214" spans="2:6" x14ac:dyDescent="0.25">
      <c r="B4214" s="20">
        <f>(COUNTIF('Approved Products List'!C$5:C2570,'Approved Products List'!C2570)=1)*1</f>
        <v>0</v>
      </c>
      <c r="C4214" s="19"/>
      <c r="D4214" s="19" t="e">
        <f t="array" ref="D4214">IF(ROWS(D$6:D4214)&lt;=C$5,INDEX('Approved Products List'!$C$5:$C$2890,SMALL(IF($B$6:$B$4551=1,ROW($B$6:$B$4551)-ROW(B$6)+1),ROWS(D$6:D4214))),"")</f>
        <v>#REF!</v>
      </c>
      <c r="E4214" s="19" t="e">
        <f>IF(D4214="", "",MATCH(D4214,'Approved Products List'!C$5:C$2890,0))</f>
        <v>#REF!</v>
      </c>
      <c r="F4214" s="21" t="e">
        <f>IF(D4214="", "",COUNTIF('Approved Products List'!C$5:C$2890,D4214))</f>
        <v>#REF!</v>
      </c>
    </row>
    <row r="4215" spans="2:6" x14ac:dyDescent="0.25">
      <c r="B4215" s="20">
        <f>(COUNTIF('Approved Products List'!C$5:C2571,'Approved Products List'!C2571)=1)*1</f>
        <v>0</v>
      </c>
      <c r="C4215" s="19"/>
      <c r="D4215" s="19" t="e">
        <f t="array" ref="D4215">IF(ROWS(D$6:D4215)&lt;=C$5,INDEX('Approved Products List'!$C$5:$C$2890,SMALL(IF($B$6:$B$4551=1,ROW($B$6:$B$4551)-ROW(B$6)+1),ROWS(D$6:D4215))),"")</f>
        <v>#REF!</v>
      </c>
      <c r="E4215" s="19" t="e">
        <f>IF(D4215="", "",MATCH(D4215,'Approved Products List'!C$5:C$2890,0))</f>
        <v>#REF!</v>
      </c>
      <c r="F4215" s="21" t="e">
        <f>IF(D4215="", "",COUNTIF('Approved Products List'!C$5:C$2890,D4215))</f>
        <v>#REF!</v>
      </c>
    </row>
    <row r="4216" spans="2:6" x14ac:dyDescent="0.25">
      <c r="B4216" s="20">
        <f>(COUNTIF('Approved Products List'!C$5:C2572,'Approved Products List'!C2572)=1)*1</f>
        <v>0</v>
      </c>
      <c r="C4216" s="19"/>
      <c r="D4216" s="19" t="e">
        <f t="array" ref="D4216">IF(ROWS(D$6:D4216)&lt;=C$5,INDEX('Approved Products List'!$C$5:$C$2890,SMALL(IF($B$6:$B$4551=1,ROW($B$6:$B$4551)-ROW(B$6)+1),ROWS(D$6:D4216))),"")</f>
        <v>#REF!</v>
      </c>
      <c r="E4216" s="19" t="e">
        <f>IF(D4216="", "",MATCH(D4216,'Approved Products List'!C$5:C$2890,0))</f>
        <v>#REF!</v>
      </c>
      <c r="F4216" s="21" t="e">
        <f>IF(D4216="", "",COUNTIF('Approved Products List'!C$5:C$2890,D4216))</f>
        <v>#REF!</v>
      </c>
    </row>
    <row r="4217" spans="2:6" x14ac:dyDescent="0.25">
      <c r="B4217" s="20">
        <f>(COUNTIF('Approved Products List'!C$5:C2573,'Approved Products List'!C2573)=1)*1</f>
        <v>0</v>
      </c>
      <c r="C4217" s="19"/>
      <c r="D4217" s="19" t="e">
        <f t="array" ref="D4217">IF(ROWS(D$6:D4217)&lt;=C$5,INDEX('Approved Products List'!$C$5:$C$2890,SMALL(IF($B$6:$B$4551=1,ROW($B$6:$B$4551)-ROW(B$6)+1),ROWS(D$6:D4217))),"")</f>
        <v>#REF!</v>
      </c>
      <c r="E4217" s="19" t="e">
        <f>IF(D4217="", "",MATCH(D4217,'Approved Products List'!C$5:C$2890,0))</f>
        <v>#REF!</v>
      </c>
      <c r="F4217" s="21" t="e">
        <f>IF(D4217="", "",COUNTIF('Approved Products List'!C$5:C$2890,D4217))</f>
        <v>#REF!</v>
      </c>
    </row>
    <row r="4218" spans="2:6" x14ac:dyDescent="0.25">
      <c r="B4218" s="20">
        <f>(COUNTIF('Approved Products List'!C$5:C2574,'Approved Products List'!C2574)=1)*1</f>
        <v>0</v>
      </c>
      <c r="C4218" s="19"/>
      <c r="D4218" s="19" t="e">
        <f t="array" ref="D4218">IF(ROWS(D$6:D4218)&lt;=C$5,INDEX('Approved Products List'!$C$5:$C$2890,SMALL(IF($B$6:$B$4551=1,ROW($B$6:$B$4551)-ROW(B$6)+1),ROWS(D$6:D4218))),"")</f>
        <v>#REF!</v>
      </c>
      <c r="E4218" s="19" t="e">
        <f>IF(D4218="", "",MATCH(D4218,'Approved Products List'!C$5:C$2890,0))</f>
        <v>#REF!</v>
      </c>
      <c r="F4218" s="21" t="e">
        <f>IF(D4218="", "",COUNTIF('Approved Products List'!C$5:C$2890,D4218))</f>
        <v>#REF!</v>
      </c>
    </row>
    <row r="4219" spans="2:6" x14ac:dyDescent="0.25">
      <c r="B4219" s="20">
        <f>(COUNTIF('Approved Products List'!C$5:C2575,'Approved Products List'!C2575)=1)*1</f>
        <v>0</v>
      </c>
      <c r="C4219" s="19"/>
      <c r="D4219" s="19" t="e">
        <f t="array" ref="D4219">IF(ROWS(D$6:D4219)&lt;=C$5,INDEX('Approved Products List'!$C$5:$C$2890,SMALL(IF($B$6:$B$4551=1,ROW($B$6:$B$4551)-ROW(B$6)+1),ROWS(D$6:D4219))),"")</f>
        <v>#REF!</v>
      </c>
      <c r="E4219" s="19" t="e">
        <f>IF(D4219="", "",MATCH(D4219,'Approved Products List'!C$5:C$2890,0))</f>
        <v>#REF!</v>
      </c>
      <c r="F4219" s="21" t="e">
        <f>IF(D4219="", "",COUNTIF('Approved Products List'!C$5:C$2890,D4219))</f>
        <v>#REF!</v>
      </c>
    </row>
    <row r="4220" spans="2:6" x14ac:dyDescent="0.25">
      <c r="B4220" s="20">
        <f>(COUNTIF('Approved Products List'!C$5:C2576,'Approved Products List'!C2576)=1)*1</f>
        <v>0</v>
      </c>
      <c r="C4220" s="19"/>
      <c r="D4220" s="19" t="e">
        <f t="array" ref="D4220">IF(ROWS(D$6:D4220)&lt;=C$5,INDEX('Approved Products List'!$C$5:$C$2890,SMALL(IF($B$6:$B$4551=1,ROW($B$6:$B$4551)-ROW(B$6)+1),ROWS(D$6:D4220))),"")</f>
        <v>#REF!</v>
      </c>
      <c r="E4220" s="19" t="e">
        <f>IF(D4220="", "",MATCH(D4220,'Approved Products List'!C$5:C$2890,0))</f>
        <v>#REF!</v>
      </c>
      <c r="F4220" s="21" t="e">
        <f>IF(D4220="", "",COUNTIF('Approved Products List'!C$5:C$2890,D4220))</f>
        <v>#REF!</v>
      </c>
    </row>
    <row r="4221" spans="2:6" x14ac:dyDescent="0.25">
      <c r="B4221" s="20">
        <f>(COUNTIF('Approved Products List'!C$5:C2577,'Approved Products List'!C2577)=1)*1</f>
        <v>0</v>
      </c>
      <c r="C4221" s="19"/>
      <c r="D4221" s="19" t="e">
        <f t="array" ref="D4221">IF(ROWS(D$6:D4221)&lt;=C$5,INDEX('Approved Products List'!$C$5:$C$2890,SMALL(IF($B$6:$B$4551=1,ROW($B$6:$B$4551)-ROW(B$6)+1),ROWS(D$6:D4221))),"")</f>
        <v>#REF!</v>
      </c>
      <c r="E4221" s="19" t="e">
        <f>IF(D4221="", "",MATCH(D4221,'Approved Products List'!C$5:C$2890,0))</f>
        <v>#REF!</v>
      </c>
      <c r="F4221" s="21" t="e">
        <f>IF(D4221="", "",COUNTIF('Approved Products List'!C$5:C$2890,D4221))</f>
        <v>#REF!</v>
      </c>
    </row>
    <row r="4222" spans="2:6" x14ac:dyDescent="0.25">
      <c r="B4222" s="20">
        <f>(COUNTIF('Approved Products List'!C$5:C2578,'Approved Products List'!C2578)=1)*1</f>
        <v>0</v>
      </c>
      <c r="C4222" s="19"/>
      <c r="D4222" s="19" t="e">
        <f t="array" ref="D4222">IF(ROWS(D$6:D4222)&lt;=C$5,INDEX('Approved Products List'!$C$5:$C$2890,SMALL(IF($B$6:$B$4551=1,ROW($B$6:$B$4551)-ROW(B$6)+1),ROWS(D$6:D4222))),"")</f>
        <v>#REF!</v>
      </c>
      <c r="E4222" s="19" t="e">
        <f>IF(D4222="", "",MATCH(D4222,'Approved Products List'!C$5:C$2890,0))</f>
        <v>#REF!</v>
      </c>
      <c r="F4222" s="21" t="e">
        <f>IF(D4222="", "",COUNTIF('Approved Products List'!C$5:C$2890,D4222))</f>
        <v>#REF!</v>
      </c>
    </row>
    <row r="4223" spans="2:6" x14ac:dyDescent="0.25">
      <c r="B4223" s="20">
        <f>(COUNTIF('Approved Products List'!C$5:C2579,'Approved Products List'!C2579)=1)*1</f>
        <v>0</v>
      </c>
      <c r="C4223" s="19"/>
      <c r="D4223" s="19" t="e">
        <f t="array" ref="D4223">IF(ROWS(D$6:D4223)&lt;=C$5,INDEX('Approved Products List'!$C$5:$C$2890,SMALL(IF($B$6:$B$4551=1,ROW($B$6:$B$4551)-ROW(B$6)+1),ROWS(D$6:D4223))),"")</f>
        <v>#REF!</v>
      </c>
      <c r="E4223" s="19" t="e">
        <f>IF(D4223="", "",MATCH(D4223,'Approved Products List'!C$5:C$2890,0))</f>
        <v>#REF!</v>
      </c>
      <c r="F4223" s="21" t="e">
        <f>IF(D4223="", "",COUNTIF('Approved Products List'!C$5:C$2890,D4223))</f>
        <v>#REF!</v>
      </c>
    </row>
    <row r="4224" spans="2:6" x14ac:dyDescent="0.25">
      <c r="B4224" s="20">
        <f>(COUNTIF('Approved Products List'!C$5:C2580,'Approved Products List'!C2580)=1)*1</f>
        <v>0</v>
      </c>
      <c r="C4224" s="19"/>
      <c r="D4224" s="19" t="e">
        <f t="array" ref="D4224">IF(ROWS(D$6:D4224)&lt;=C$5,INDEX('Approved Products List'!$C$5:$C$2890,SMALL(IF($B$6:$B$4551=1,ROW($B$6:$B$4551)-ROW(B$6)+1),ROWS(D$6:D4224))),"")</f>
        <v>#REF!</v>
      </c>
      <c r="E4224" s="19" t="e">
        <f>IF(D4224="", "",MATCH(D4224,'Approved Products List'!C$5:C$2890,0))</f>
        <v>#REF!</v>
      </c>
      <c r="F4224" s="21" t="e">
        <f>IF(D4224="", "",COUNTIF('Approved Products List'!C$5:C$2890,D4224))</f>
        <v>#REF!</v>
      </c>
    </row>
    <row r="4225" spans="2:6" x14ac:dyDescent="0.25">
      <c r="B4225" s="20">
        <f>(COUNTIF('Approved Products List'!C$5:C2581,'Approved Products List'!C2581)=1)*1</f>
        <v>0</v>
      </c>
      <c r="C4225" s="19"/>
      <c r="D4225" s="19" t="e">
        <f t="array" ref="D4225">IF(ROWS(D$6:D4225)&lt;=C$5,INDEX('Approved Products List'!$C$5:$C$2890,SMALL(IF($B$6:$B$4551=1,ROW($B$6:$B$4551)-ROW(B$6)+1),ROWS(D$6:D4225))),"")</f>
        <v>#REF!</v>
      </c>
      <c r="E4225" s="19" t="e">
        <f>IF(D4225="", "",MATCH(D4225,'Approved Products List'!C$5:C$2890,0))</f>
        <v>#REF!</v>
      </c>
      <c r="F4225" s="21" t="e">
        <f>IF(D4225="", "",COUNTIF('Approved Products List'!C$5:C$2890,D4225))</f>
        <v>#REF!</v>
      </c>
    </row>
    <row r="4226" spans="2:6" x14ac:dyDescent="0.25">
      <c r="B4226" s="20">
        <f>(COUNTIF('Approved Products List'!C$5:C2582,'Approved Products List'!C2582)=1)*1</f>
        <v>0</v>
      </c>
      <c r="C4226" s="19"/>
      <c r="D4226" s="19" t="e">
        <f t="array" ref="D4226">IF(ROWS(D$6:D4226)&lt;=C$5,INDEX('Approved Products List'!$C$5:$C$2890,SMALL(IF($B$6:$B$4551=1,ROW($B$6:$B$4551)-ROW(B$6)+1),ROWS(D$6:D4226))),"")</f>
        <v>#REF!</v>
      </c>
      <c r="E4226" s="19" t="e">
        <f>IF(D4226="", "",MATCH(D4226,'Approved Products List'!C$5:C$2890,0))</f>
        <v>#REF!</v>
      </c>
      <c r="F4226" s="21" t="e">
        <f>IF(D4226="", "",COUNTIF('Approved Products List'!C$5:C$2890,D4226))</f>
        <v>#REF!</v>
      </c>
    </row>
    <row r="4227" spans="2:6" x14ac:dyDescent="0.25">
      <c r="B4227" s="20">
        <f>(COUNTIF('Approved Products List'!C$5:C2583,'Approved Products List'!C2583)=1)*1</f>
        <v>0</v>
      </c>
      <c r="C4227" s="19"/>
      <c r="D4227" s="19" t="e">
        <f t="array" ref="D4227">IF(ROWS(D$6:D4227)&lt;=C$5,INDEX('Approved Products List'!$C$5:$C$2890,SMALL(IF($B$6:$B$4551=1,ROW($B$6:$B$4551)-ROW(B$6)+1),ROWS(D$6:D4227))),"")</f>
        <v>#REF!</v>
      </c>
      <c r="E4227" s="19" t="e">
        <f>IF(D4227="", "",MATCH(D4227,'Approved Products List'!C$5:C$2890,0))</f>
        <v>#REF!</v>
      </c>
      <c r="F4227" s="21" t="e">
        <f>IF(D4227="", "",COUNTIF('Approved Products List'!C$5:C$2890,D4227))</f>
        <v>#REF!</v>
      </c>
    </row>
    <row r="4228" spans="2:6" x14ac:dyDescent="0.25">
      <c r="B4228" s="20">
        <f>(COUNTIF('Approved Products List'!C$5:C2584,'Approved Products List'!C2584)=1)*1</f>
        <v>0</v>
      </c>
      <c r="C4228" s="19"/>
      <c r="D4228" s="19" t="e">
        <f t="array" ref="D4228">IF(ROWS(D$6:D4228)&lt;=C$5,INDEX('Approved Products List'!$C$5:$C$2890,SMALL(IF($B$6:$B$4551=1,ROW($B$6:$B$4551)-ROW(B$6)+1),ROWS(D$6:D4228))),"")</f>
        <v>#REF!</v>
      </c>
      <c r="E4228" s="19" t="e">
        <f>IF(D4228="", "",MATCH(D4228,'Approved Products List'!C$5:C$2890,0))</f>
        <v>#REF!</v>
      </c>
      <c r="F4228" s="21" t="e">
        <f>IF(D4228="", "",COUNTIF('Approved Products List'!C$5:C$2890,D4228))</f>
        <v>#REF!</v>
      </c>
    </row>
    <row r="4229" spans="2:6" x14ac:dyDescent="0.25">
      <c r="B4229" s="20">
        <f>(COUNTIF('Approved Products List'!C$5:C2585,'Approved Products List'!C2585)=1)*1</f>
        <v>0</v>
      </c>
      <c r="C4229" s="19"/>
      <c r="D4229" s="19" t="e">
        <f t="array" ref="D4229">IF(ROWS(D$6:D4229)&lt;=C$5,INDEX('Approved Products List'!$C$5:$C$2890,SMALL(IF($B$6:$B$4551=1,ROW($B$6:$B$4551)-ROW(B$6)+1),ROWS(D$6:D4229))),"")</f>
        <v>#REF!</v>
      </c>
      <c r="E4229" s="19" t="e">
        <f>IF(D4229="", "",MATCH(D4229,'Approved Products List'!C$5:C$2890,0))</f>
        <v>#REF!</v>
      </c>
      <c r="F4229" s="21" t="e">
        <f>IF(D4229="", "",COUNTIF('Approved Products List'!C$5:C$2890,D4229))</f>
        <v>#REF!</v>
      </c>
    </row>
    <row r="4230" spans="2:6" x14ac:dyDescent="0.25">
      <c r="B4230" s="20">
        <f>(COUNTIF('Approved Products List'!C$5:C2586,'Approved Products List'!C2586)=1)*1</f>
        <v>0</v>
      </c>
      <c r="C4230" s="19"/>
      <c r="D4230" s="19" t="e">
        <f t="array" ref="D4230">IF(ROWS(D$6:D4230)&lt;=C$5,INDEX('Approved Products List'!$C$5:$C$2890,SMALL(IF($B$6:$B$4551=1,ROW($B$6:$B$4551)-ROW(B$6)+1),ROWS(D$6:D4230))),"")</f>
        <v>#REF!</v>
      </c>
      <c r="E4230" s="19" t="e">
        <f>IF(D4230="", "",MATCH(D4230,'Approved Products List'!C$5:C$2890,0))</f>
        <v>#REF!</v>
      </c>
      <c r="F4230" s="21" t="e">
        <f>IF(D4230="", "",COUNTIF('Approved Products List'!C$5:C$2890,D4230))</f>
        <v>#REF!</v>
      </c>
    </row>
    <row r="4231" spans="2:6" x14ac:dyDescent="0.25">
      <c r="B4231" s="20">
        <f>(COUNTIF('Approved Products List'!C$5:C2587,'Approved Products List'!C2587)=1)*1</f>
        <v>0</v>
      </c>
      <c r="C4231" s="19"/>
      <c r="D4231" s="19" t="e">
        <f t="array" ref="D4231">IF(ROWS(D$6:D4231)&lt;=C$5,INDEX('Approved Products List'!$C$5:$C$2890,SMALL(IF($B$6:$B$4551=1,ROW($B$6:$B$4551)-ROW(B$6)+1),ROWS(D$6:D4231))),"")</f>
        <v>#REF!</v>
      </c>
      <c r="E4231" s="19" t="e">
        <f>IF(D4231="", "",MATCH(D4231,'Approved Products List'!C$5:C$2890,0))</f>
        <v>#REF!</v>
      </c>
      <c r="F4231" s="21" t="e">
        <f>IF(D4231="", "",COUNTIF('Approved Products List'!C$5:C$2890,D4231))</f>
        <v>#REF!</v>
      </c>
    </row>
    <row r="4232" spans="2:6" x14ac:dyDescent="0.25">
      <c r="B4232" s="20">
        <f>(COUNTIF('Approved Products List'!C$5:C2588,'Approved Products List'!C2588)=1)*1</f>
        <v>0</v>
      </c>
      <c r="C4232" s="19"/>
      <c r="D4232" s="19" t="e">
        <f t="array" ref="D4232">IF(ROWS(D$6:D4232)&lt;=C$5,INDEX('Approved Products List'!$C$5:$C$2890,SMALL(IF($B$6:$B$4551=1,ROW($B$6:$B$4551)-ROW(B$6)+1),ROWS(D$6:D4232))),"")</f>
        <v>#REF!</v>
      </c>
      <c r="E4232" s="19" t="e">
        <f>IF(D4232="", "",MATCH(D4232,'Approved Products List'!C$5:C$2890,0))</f>
        <v>#REF!</v>
      </c>
      <c r="F4232" s="21" t="e">
        <f>IF(D4232="", "",COUNTIF('Approved Products List'!C$5:C$2890,D4232))</f>
        <v>#REF!</v>
      </c>
    </row>
    <row r="4233" spans="2:6" x14ac:dyDescent="0.25">
      <c r="B4233" s="20">
        <f>(COUNTIF('Approved Products List'!C$5:C2589,'Approved Products List'!C2589)=1)*1</f>
        <v>0</v>
      </c>
      <c r="C4233" s="19"/>
      <c r="D4233" s="19" t="e">
        <f t="array" ref="D4233">IF(ROWS(D$6:D4233)&lt;=C$5,INDEX('Approved Products List'!$C$5:$C$2890,SMALL(IF($B$6:$B$4551=1,ROW($B$6:$B$4551)-ROW(B$6)+1),ROWS(D$6:D4233))),"")</f>
        <v>#REF!</v>
      </c>
      <c r="E4233" s="19" t="e">
        <f>IF(D4233="", "",MATCH(D4233,'Approved Products List'!C$5:C$2890,0))</f>
        <v>#REF!</v>
      </c>
      <c r="F4233" s="21" t="e">
        <f>IF(D4233="", "",COUNTIF('Approved Products List'!C$5:C$2890,D4233))</f>
        <v>#REF!</v>
      </c>
    </row>
    <row r="4234" spans="2:6" x14ac:dyDescent="0.25">
      <c r="B4234" s="20">
        <f>(COUNTIF('Approved Products List'!C$5:C2590,'Approved Products List'!C2590)=1)*1</f>
        <v>0</v>
      </c>
      <c r="C4234" s="19"/>
      <c r="D4234" s="19" t="e">
        <f t="array" ref="D4234">IF(ROWS(D$6:D4234)&lt;=C$5,INDEX('Approved Products List'!$C$5:$C$2890,SMALL(IF($B$6:$B$4551=1,ROW($B$6:$B$4551)-ROW(B$6)+1),ROWS(D$6:D4234))),"")</f>
        <v>#REF!</v>
      </c>
      <c r="E4234" s="19" t="e">
        <f>IF(D4234="", "",MATCH(D4234,'Approved Products List'!C$5:C$2890,0))</f>
        <v>#REF!</v>
      </c>
      <c r="F4234" s="21" t="e">
        <f>IF(D4234="", "",COUNTIF('Approved Products List'!C$5:C$2890,D4234))</f>
        <v>#REF!</v>
      </c>
    </row>
    <row r="4235" spans="2:6" x14ac:dyDescent="0.25">
      <c r="B4235" s="20">
        <f>(COUNTIF('Approved Products List'!C$5:C2591,'Approved Products List'!C2591)=1)*1</f>
        <v>0</v>
      </c>
      <c r="C4235" s="19"/>
      <c r="D4235" s="19" t="e">
        <f t="array" ref="D4235">IF(ROWS(D$6:D4235)&lt;=C$5,INDEX('Approved Products List'!$C$5:$C$2890,SMALL(IF($B$6:$B$4551=1,ROW($B$6:$B$4551)-ROW(B$6)+1),ROWS(D$6:D4235))),"")</f>
        <v>#REF!</v>
      </c>
      <c r="E4235" s="19" t="e">
        <f>IF(D4235="", "",MATCH(D4235,'Approved Products List'!C$5:C$2890,0))</f>
        <v>#REF!</v>
      </c>
      <c r="F4235" s="21" t="e">
        <f>IF(D4235="", "",COUNTIF('Approved Products List'!C$5:C$2890,D4235))</f>
        <v>#REF!</v>
      </c>
    </row>
    <row r="4236" spans="2:6" x14ac:dyDescent="0.25">
      <c r="B4236" s="20">
        <f>(COUNTIF('Approved Products List'!C$5:C2592,'Approved Products List'!C2592)=1)*1</f>
        <v>0</v>
      </c>
      <c r="C4236" s="19"/>
      <c r="D4236" s="19" t="e">
        <f t="array" ref="D4236">IF(ROWS(D$6:D4236)&lt;=C$5,INDEX('Approved Products List'!$C$5:$C$2890,SMALL(IF($B$6:$B$4551=1,ROW($B$6:$B$4551)-ROW(B$6)+1),ROWS(D$6:D4236))),"")</f>
        <v>#REF!</v>
      </c>
      <c r="E4236" s="19" t="e">
        <f>IF(D4236="", "",MATCH(D4236,'Approved Products List'!C$5:C$2890,0))</f>
        <v>#REF!</v>
      </c>
      <c r="F4236" s="21" t="e">
        <f>IF(D4236="", "",COUNTIF('Approved Products List'!C$5:C$2890,D4236))</f>
        <v>#REF!</v>
      </c>
    </row>
    <row r="4237" spans="2:6" x14ac:dyDescent="0.25">
      <c r="B4237" s="20">
        <f>(COUNTIF('Approved Products List'!C$5:C2593,'Approved Products List'!C2593)=1)*1</f>
        <v>0</v>
      </c>
      <c r="C4237" s="19"/>
      <c r="D4237" s="19" t="e">
        <f t="array" ref="D4237">IF(ROWS(D$6:D4237)&lt;=C$5,INDEX('Approved Products List'!$C$5:$C$2890,SMALL(IF($B$6:$B$4551=1,ROW($B$6:$B$4551)-ROW(B$6)+1),ROWS(D$6:D4237))),"")</f>
        <v>#REF!</v>
      </c>
      <c r="E4237" s="19" t="e">
        <f>IF(D4237="", "",MATCH(D4237,'Approved Products List'!C$5:C$2890,0))</f>
        <v>#REF!</v>
      </c>
      <c r="F4237" s="21" t="e">
        <f>IF(D4237="", "",COUNTIF('Approved Products List'!C$5:C$2890,D4237))</f>
        <v>#REF!</v>
      </c>
    </row>
    <row r="4238" spans="2:6" x14ac:dyDescent="0.25">
      <c r="B4238" s="20">
        <f>(COUNTIF('Approved Products List'!C$5:C2594,'Approved Products List'!C2594)=1)*1</f>
        <v>0</v>
      </c>
      <c r="C4238" s="19"/>
      <c r="D4238" s="19" t="e">
        <f t="array" ref="D4238">IF(ROWS(D$6:D4238)&lt;=C$5,INDEX('Approved Products List'!$C$5:$C$2890,SMALL(IF($B$6:$B$4551=1,ROW($B$6:$B$4551)-ROW(B$6)+1),ROWS(D$6:D4238))),"")</f>
        <v>#REF!</v>
      </c>
      <c r="E4238" s="19" t="e">
        <f>IF(D4238="", "",MATCH(D4238,'Approved Products List'!C$5:C$2890,0))</f>
        <v>#REF!</v>
      </c>
      <c r="F4238" s="21" t="e">
        <f>IF(D4238="", "",COUNTIF('Approved Products List'!C$5:C$2890,D4238))</f>
        <v>#REF!</v>
      </c>
    </row>
    <row r="4239" spans="2:6" x14ac:dyDescent="0.25">
      <c r="B4239" s="20">
        <f>(COUNTIF('Approved Products List'!C$5:C2595,'Approved Products List'!C2595)=1)*1</f>
        <v>0</v>
      </c>
      <c r="C4239" s="19"/>
      <c r="D4239" s="19" t="e">
        <f t="array" ref="D4239">IF(ROWS(D$6:D4239)&lt;=C$5,INDEX('Approved Products List'!$C$5:$C$2890,SMALL(IF($B$6:$B$4551=1,ROW($B$6:$B$4551)-ROW(B$6)+1),ROWS(D$6:D4239))),"")</f>
        <v>#REF!</v>
      </c>
      <c r="E4239" s="19" t="e">
        <f>IF(D4239="", "",MATCH(D4239,'Approved Products List'!C$5:C$2890,0))</f>
        <v>#REF!</v>
      </c>
      <c r="F4239" s="21" t="e">
        <f>IF(D4239="", "",COUNTIF('Approved Products List'!C$5:C$2890,D4239))</f>
        <v>#REF!</v>
      </c>
    </row>
    <row r="4240" spans="2:6" x14ac:dyDescent="0.25">
      <c r="B4240" s="20">
        <f>(COUNTIF('Approved Products List'!C$5:C2596,'Approved Products List'!C2596)=1)*1</f>
        <v>0</v>
      </c>
      <c r="C4240" s="19"/>
      <c r="D4240" s="19" t="e">
        <f t="array" ref="D4240">IF(ROWS(D$6:D4240)&lt;=C$5,INDEX('Approved Products List'!$C$5:$C$2890,SMALL(IF($B$6:$B$4551=1,ROW($B$6:$B$4551)-ROW(B$6)+1),ROWS(D$6:D4240))),"")</f>
        <v>#REF!</v>
      </c>
      <c r="E4240" s="19" t="e">
        <f>IF(D4240="", "",MATCH(D4240,'Approved Products List'!C$5:C$2890,0))</f>
        <v>#REF!</v>
      </c>
      <c r="F4240" s="21" t="e">
        <f>IF(D4240="", "",COUNTIF('Approved Products List'!C$5:C$2890,D4240))</f>
        <v>#REF!</v>
      </c>
    </row>
    <row r="4241" spans="2:6" x14ac:dyDescent="0.25">
      <c r="B4241" s="20">
        <f>(COUNTIF('Approved Products List'!C$5:C2597,'Approved Products List'!C2597)=1)*1</f>
        <v>0</v>
      </c>
      <c r="C4241" s="19"/>
      <c r="D4241" s="19" t="e">
        <f t="array" ref="D4241">IF(ROWS(D$6:D4241)&lt;=C$5,INDEX('Approved Products List'!$C$5:$C$2890,SMALL(IF($B$6:$B$4551=1,ROW($B$6:$B$4551)-ROW(B$6)+1),ROWS(D$6:D4241))),"")</f>
        <v>#REF!</v>
      </c>
      <c r="E4241" s="19" t="e">
        <f>IF(D4241="", "",MATCH(D4241,'Approved Products List'!C$5:C$2890,0))</f>
        <v>#REF!</v>
      </c>
      <c r="F4241" s="21" t="e">
        <f>IF(D4241="", "",COUNTIF('Approved Products List'!C$5:C$2890,D4241))</f>
        <v>#REF!</v>
      </c>
    </row>
    <row r="4242" spans="2:6" x14ac:dyDescent="0.25">
      <c r="B4242" s="20">
        <f>(COUNTIF('Approved Products List'!C$5:C2598,'Approved Products List'!C2598)=1)*1</f>
        <v>0</v>
      </c>
      <c r="C4242" s="19"/>
      <c r="D4242" s="19" t="e">
        <f t="array" ref="D4242">IF(ROWS(D$6:D4242)&lt;=C$5,INDEX('Approved Products List'!$C$5:$C$2890,SMALL(IF($B$6:$B$4551=1,ROW($B$6:$B$4551)-ROW(B$6)+1),ROWS(D$6:D4242))),"")</f>
        <v>#REF!</v>
      </c>
      <c r="E4242" s="19" t="e">
        <f>IF(D4242="", "",MATCH(D4242,'Approved Products List'!C$5:C$2890,0))</f>
        <v>#REF!</v>
      </c>
      <c r="F4242" s="21" t="e">
        <f>IF(D4242="", "",COUNTIF('Approved Products List'!C$5:C$2890,D4242))</f>
        <v>#REF!</v>
      </c>
    </row>
    <row r="4243" spans="2:6" x14ac:dyDescent="0.25">
      <c r="B4243" s="20">
        <f>(COUNTIF('Approved Products List'!C$5:C2599,'Approved Products List'!C2599)=1)*1</f>
        <v>0</v>
      </c>
      <c r="C4243" s="19"/>
      <c r="D4243" s="19" t="e">
        <f t="array" ref="D4243">IF(ROWS(D$6:D4243)&lt;=C$5,INDEX('Approved Products List'!$C$5:$C$2890,SMALL(IF($B$6:$B$4551=1,ROW($B$6:$B$4551)-ROW(B$6)+1),ROWS(D$6:D4243))),"")</f>
        <v>#REF!</v>
      </c>
      <c r="E4243" s="19" t="e">
        <f>IF(D4243="", "",MATCH(D4243,'Approved Products List'!C$5:C$2890,0))</f>
        <v>#REF!</v>
      </c>
      <c r="F4243" s="21" t="e">
        <f>IF(D4243="", "",COUNTIF('Approved Products List'!C$5:C$2890,D4243))</f>
        <v>#REF!</v>
      </c>
    </row>
    <row r="4244" spans="2:6" x14ac:dyDescent="0.25">
      <c r="B4244" s="20">
        <f>(COUNTIF('Approved Products List'!C$5:C2600,'Approved Products List'!C2600)=1)*1</f>
        <v>0</v>
      </c>
      <c r="C4244" s="19"/>
      <c r="D4244" s="19" t="e">
        <f t="array" ref="D4244">IF(ROWS(D$6:D4244)&lt;=C$5,INDEX('Approved Products List'!$C$5:$C$2890,SMALL(IF($B$6:$B$4551=1,ROW($B$6:$B$4551)-ROW(B$6)+1),ROWS(D$6:D4244))),"")</f>
        <v>#REF!</v>
      </c>
      <c r="E4244" s="19" t="e">
        <f>IF(D4244="", "",MATCH(D4244,'Approved Products List'!C$5:C$2890,0))</f>
        <v>#REF!</v>
      </c>
      <c r="F4244" s="21" t="e">
        <f>IF(D4244="", "",COUNTIF('Approved Products List'!C$5:C$2890,D4244))</f>
        <v>#REF!</v>
      </c>
    </row>
    <row r="4245" spans="2:6" x14ac:dyDescent="0.25">
      <c r="B4245" s="20">
        <f>(COUNTIF('Approved Products List'!C$5:C2601,'Approved Products List'!C2601)=1)*1</f>
        <v>0</v>
      </c>
      <c r="C4245" s="19"/>
      <c r="D4245" s="19" t="e">
        <f t="array" ref="D4245">IF(ROWS(D$6:D4245)&lt;=C$5,INDEX('Approved Products List'!$C$5:$C$2890,SMALL(IF($B$6:$B$4551=1,ROW($B$6:$B$4551)-ROW(B$6)+1),ROWS(D$6:D4245))),"")</f>
        <v>#REF!</v>
      </c>
      <c r="E4245" s="19" t="e">
        <f>IF(D4245="", "",MATCH(D4245,'Approved Products List'!C$5:C$2890,0))</f>
        <v>#REF!</v>
      </c>
      <c r="F4245" s="21" t="e">
        <f>IF(D4245="", "",COUNTIF('Approved Products List'!C$5:C$2890,D4245))</f>
        <v>#REF!</v>
      </c>
    </row>
    <row r="4246" spans="2:6" x14ac:dyDescent="0.25">
      <c r="B4246" s="20">
        <f>(COUNTIF('Approved Products List'!C$5:C2602,'Approved Products List'!C2602)=1)*1</f>
        <v>0</v>
      </c>
      <c r="C4246" s="19"/>
      <c r="D4246" s="19" t="e">
        <f t="array" ref="D4246">IF(ROWS(D$6:D4246)&lt;=C$5,INDEX('Approved Products List'!$C$5:$C$2890,SMALL(IF($B$6:$B$4551=1,ROW($B$6:$B$4551)-ROW(B$6)+1),ROWS(D$6:D4246))),"")</f>
        <v>#REF!</v>
      </c>
      <c r="E4246" s="19" t="e">
        <f>IF(D4246="", "",MATCH(D4246,'Approved Products List'!C$5:C$2890,0))</f>
        <v>#REF!</v>
      </c>
      <c r="F4246" s="21" t="e">
        <f>IF(D4246="", "",COUNTIF('Approved Products List'!C$5:C$2890,D4246))</f>
        <v>#REF!</v>
      </c>
    </row>
    <row r="4247" spans="2:6" x14ac:dyDescent="0.25">
      <c r="B4247" s="20">
        <f>(COUNTIF('Approved Products List'!C$5:C2603,'Approved Products List'!C2603)=1)*1</f>
        <v>0</v>
      </c>
      <c r="C4247" s="19"/>
      <c r="D4247" s="19" t="e">
        <f t="array" ref="D4247">IF(ROWS(D$6:D4247)&lt;=C$5,INDEX('Approved Products List'!$C$5:$C$2890,SMALL(IF($B$6:$B$4551=1,ROW($B$6:$B$4551)-ROW(B$6)+1),ROWS(D$6:D4247))),"")</f>
        <v>#REF!</v>
      </c>
      <c r="E4247" s="19" t="e">
        <f>IF(D4247="", "",MATCH(D4247,'Approved Products List'!C$5:C$2890,0))</f>
        <v>#REF!</v>
      </c>
      <c r="F4247" s="21" t="e">
        <f>IF(D4247="", "",COUNTIF('Approved Products List'!C$5:C$2890,D4247))</f>
        <v>#REF!</v>
      </c>
    </row>
    <row r="4248" spans="2:6" x14ac:dyDescent="0.25">
      <c r="B4248" s="20">
        <f>(COUNTIF('Approved Products List'!C$5:C2604,'Approved Products List'!C2604)=1)*1</f>
        <v>0</v>
      </c>
      <c r="C4248" s="19"/>
      <c r="D4248" s="19" t="e">
        <f t="array" ref="D4248">IF(ROWS(D$6:D4248)&lt;=C$5,INDEX('Approved Products List'!$C$5:$C$2890,SMALL(IF($B$6:$B$4551=1,ROW($B$6:$B$4551)-ROW(B$6)+1),ROWS(D$6:D4248))),"")</f>
        <v>#REF!</v>
      </c>
      <c r="E4248" s="19" t="e">
        <f>IF(D4248="", "",MATCH(D4248,'Approved Products List'!C$5:C$2890,0))</f>
        <v>#REF!</v>
      </c>
      <c r="F4248" s="21" t="e">
        <f>IF(D4248="", "",COUNTIF('Approved Products List'!C$5:C$2890,D4248))</f>
        <v>#REF!</v>
      </c>
    </row>
    <row r="4249" spans="2:6" x14ac:dyDescent="0.25">
      <c r="B4249" s="20">
        <f>(COUNTIF('Approved Products List'!C$5:C2605,'Approved Products List'!C2605)=1)*1</f>
        <v>0</v>
      </c>
      <c r="C4249" s="19"/>
      <c r="D4249" s="19" t="e">
        <f t="array" ref="D4249">IF(ROWS(D$6:D4249)&lt;=C$5,INDEX('Approved Products List'!$C$5:$C$2890,SMALL(IF($B$6:$B$4551=1,ROW($B$6:$B$4551)-ROW(B$6)+1),ROWS(D$6:D4249))),"")</f>
        <v>#REF!</v>
      </c>
      <c r="E4249" s="19" t="e">
        <f>IF(D4249="", "",MATCH(D4249,'Approved Products List'!C$5:C$2890,0))</f>
        <v>#REF!</v>
      </c>
      <c r="F4249" s="21" t="e">
        <f>IF(D4249="", "",COUNTIF('Approved Products List'!C$5:C$2890,D4249))</f>
        <v>#REF!</v>
      </c>
    </row>
    <row r="4250" spans="2:6" x14ac:dyDescent="0.25">
      <c r="B4250" s="20">
        <f>(COUNTIF('Approved Products List'!C$5:C2606,'Approved Products List'!C2606)=1)*1</f>
        <v>0</v>
      </c>
      <c r="C4250" s="19"/>
      <c r="D4250" s="19" t="e">
        <f t="array" ref="D4250">IF(ROWS(D$6:D4250)&lt;=C$5,INDEX('Approved Products List'!$C$5:$C$2890,SMALL(IF($B$6:$B$4551=1,ROW($B$6:$B$4551)-ROW(B$6)+1),ROWS(D$6:D4250))),"")</f>
        <v>#REF!</v>
      </c>
      <c r="E4250" s="19" t="e">
        <f>IF(D4250="", "",MATCH(D4250,'Approved Products List'!C$5:C$2890,0))</f>
        <v>#REF!</v>
      </c>
      <c r="F4250" s="21" t="e">
        <f>IF(D4250="", "",COUNTIF('Approved Products List'!C$5:C$2890,D4250))</f>
        <v>#REF!</v>
      </c>
    </row>
    <row r="4251" spans="2:6" x14ac:dyDescent="0.25">
      <c r="B4251" s="20">
        <f>(COUNTIF('Approved Products List'!C$5:C2607,'Approved Products List'!C2607)=1)*1</f>
        <v>0</v>
      </c>
      <c r="C4251" s="19"/>
      <c r="D4251" s="19" t="e">
        <f t="array" ref="D4251">IF(ROWS(D$6:D4251)&lt;=C$5,INDEX('Approved Products List'!$C$5:$C$2890,SMALL(IF($B$6:$B$4551=1,ROW($B$6:$B$4551)-ROW(B$6)+1),ROWS(D$6:D4251))),"")</f>
        <v>#REF!</v>
      </c>
      <c r="E4251" s="19" t="e">
        <f>IF(D4251="", "",MATCH(D4251,'Approved Products List'!C$5:C$2890,0))</f>
        <v>#REF!</v>
      </c>
      <c r="F4251" s="21" t="e">
        <f>IF(D4251="", "",COUNTIF('Approved Products List'!C$5:C$2890,D4251))</f>
        <v>#REF!</v>
      </c>
    </row>
    <row r="4252" spans="2:6" x14ac:dyDescent="0.25">
      <c r="B4252" s="20">
        <f>(COUNTIF('Approved Products List'!C$5:C2608,'Approved Products List'!C2608)=1)*1</f>
        <v>0</v>
      </c>
      <c r="C4252" s="19"/>
      <c r="D4252" s="19" t="e">
        <f t="array" ref="D4252">IF(ROWS(D$6:D4252)&lt;=C$5,INDEX('Approved Products List'!$C$5:$C$2890,SMALL(IF($B$6:$B$4551=1,ROW($B$6:$B$4551)-ROW(B$6)+1),ROWS(D$6:D4252))),"")</f>
        <v>#REF!</v>
      </c>
      <c r="E4252" s="19" t="e">
        <f>IF(D4252="", "",MATCH(D4252,'Approved Products List'!C$5:C$2890,0))</f>
        <v>#REF!</v>
      </c>
      <c r="F4252" s="21" t="e">
        <f>IF(D4252="", "",COUNTIF('Approved Products List'!C$5:C$2890,D4252))</f>
        <v>#REF!</v>
      </c>
    </row>
    <row r="4253" spans="2:6" x14ac:dyDescent="0.25">
      <c r="B4253" s="20">
        <f>(COUNTIF('Approved Products List'!C$5:C2609,'Approved Products List'!C2609)=1)*1</f>
        <v>0</v>
      </c>
      <c r="C4253" s="19"/>
      <c r="D4253" s="19" t="e">
        <f t="array" ref="D4253">IF(ROWS(D$6:D4253)&lt;=C$5,INDEX('Approved Products List'!$C$5:$C$2890,SMALL(IF($B$6:$B$4551=1,ROW($B$6:$B$4551)-ROW(B$6)+1),ROWS(D$6:D4253))),"")</f>
        <v>#REF!</v>
      </c>
      <c r="E4253" s="19" t="e">
        <f>IF(D4253="", "",MATCH(D4253,'Approved Products List'!C$5:C$2890,0))</f>
        <v>#REF!</v>
      </c>
      <c r="F4253" s="21" t="e">
        <f>IF(D4253="", "",COUNTIF('Approved Products List'!C$5:C$2890,D4253))</f>
        <v>#REF!</v>
      </c>
    </row>
    <row r="4254" spans="2:6" x14ac:dyDescent="0.25">
      <c r="B4254" s="20">
        <f>(COUNTIF('Approved Products List'!C$5:C2610,'Approved Products List'!C2610)=1)*1</f>
        <v>0</v>
      </c>
      <c r="C4254" s="19"/>
      <c r="D4254" s="19" t="e">
        <f t="array" ref="D4254">IF(ROWS(D$6:D4254)&lt;=C$5,INDEX('Approved Products List'!$C$5:$C$2890,SMALL(IF($B$6:$B$4551=1,ROW($B$6:$B$4551)-ROW(B$6)+1),ROWS(D$6:D4254))),"")</f>
        <v>#REF!</v>
      </c>
      <c r="E4254" s="19" t="e">
        <f>IF(D4254="", "",MATCH(D4254,'Approved Products List'!C$5:C$2890,0))</f>
        <v>#REF!</v>
      </c>
      <c r="F4254" s="21" t="e">
        <f>IF(D4254="", "",COUNTIF('Approved Products List'!C$5:C$2890,D4254))</f>
        <v>#REF!</v>
      </c>
    </row>
    <row r="4255" spans="2:6" x14ac:dyDescent="0.25">
      <c r="B4255" s="20">
        <f>(COUNTIF('Approved Products List'!C$5:C2611,'Approved Products List'!C2611)=1)*1</f>
        <v>0</v>
      </c>
      <c r="C4255" s="19"/>
      <c r="D4255" s="19" t="e">
        <f t="array" ref="D4255">IF(ROWS(D$6:D4255)&lt;=C$5,INDEX('Approved Products List'!$C$5:$C$2890,SMALL(IF($B$6:$B$4551=1,ROW($B$6:$B$4551)-ROW(B$6)+1),ROWS(D$6:D4255))),"")</f>
        <v>#REF!</v>
      </c>
      <c r="E4255" s="19" t="e">
        <f>IF(D4255="", "",MATCH(D4255,'Approved Products List'!C$5:C$2890,0))</f>
        <v>#REF!</v>
      </c>
      <c r="F4255" s="21" t="e">
        <f>IF(D4255="", "",COUNTIF('Approved Products List'!C$5:C$2890,D4255))</f>
        <v>#REF!</v>
      </c>
    </row>
    <row r="4256" spans="2:6" x14ac:dyDescent="0.25">
      <c r="B4256" s="20">
        <f>(COUNTIF('Approved Products List'!C$5:C2612,'Approved Products List'!C2612)=1)*1</f>
        <v>0</v>
      </c>
      <c r="C4256" s="19"/>
      <c r="D4256" s="19" t="e">
        <f t="array" ref="D4256">IF(ROWS(D$6:D4256)&lt;=C$5,INDEX('Approved Products List'!$C$5:$C$2890,SMALL(IF($B$6:$B$4551=1,ROW($B$6:$B$4551)-ROW(B$6)+1),ROWS(D$6:D4256))),"")</f>
        <v>#REF!</v>
      </c>
      <c r="E4256" s="19" t="e">
        <f>IF(D4256="", "",MATCH(D4256,'Approved Products List'!C$5:C$2890,0))</f>
        <v>#REF!</v>
      </c>
      <c r="F4256" s="21" t="e">
        <f>IF(D4256="", "",COUNTIF('Approved Products List'!C$5:C$2890,D4256))</f>
        <v>#REF!</v>
      </c>
    </row>
    <row r="4257" spans="2:6" x14ac:dyDescent="0.25">
      <c r="B4257" s="20">
        <f>(COUNTIF('Approved Products List'!C$5:C2613,'Approved Products List'!C2613)=1)*1</f>
        <v>0</v>
      </c>
      <c r="C4257" s="19"/>
      <c r="D4257" s="19" t="e">
        <f t="array" ref="D4257">IF(ROWS(D$6:D4257)&lt;=C$5,INDEX('Approved Products List'!$C$5:$C$2890,SMALL(IF($B$6:$B$4551=1,ROW($B$6:$B$4551)-ROW(B$6)+1),ROWS(D$6:D4257))),"")</f>
        <v>#REF!</v>
      </c>
      <c r="E4257" s="19" t="e">
        <f>IF(D4257="", "",MATCH(D4257,'Approved Products List'!C$5:C$2890,0))</f>
        <v>#REF!</v>
      </c>
      <c r="F4257" s="21" t="e">
        <f>IF(D4257="", "",COUNTIF('Approved Products List'!C$5:C$2890,D4257))</f>
        <v>#REF!</v>
      </c>
    </row>
    <row r="4258" spans="2:6" x14ac:dyDescent="0.25">
      <c r="B4258" s="20">
        <f>(COUNTIF('Approved Products List'!C$5:C2614,'Approved Products List'!C2614)=1)*1</f>
        <v>0</v>
      </c>
      <c r="C4258" s="19"/>
      <c r="D4258" s="19" t="e">
        <f t="array" ref="D4258">IF(ROWS(D$6:D4258)&lt;=C$5,INDEX('Approved Products List'!$C$5:$C$2890,SMALL(IF($B$6:$B$4551=1,ROW($B$6:$B$4551)-ROW(B$6)+1),ROWS(D$6:D4258))),"")</f>
        <v>#REF!</v>
      </c>
      <c r="E4258" s="19" t="e">
        <f>IF(D4258="", "",MATCH(D4258,'Approved Products List'!C$5:C$2890,0))</f>
        <v>#REF!</v>
      </c>
      <c r="F4258" s="21" t="e">
        <f>IF(D4258="", "",COUNTIF('Approved Products List'!C$5:C$2890,D4258))</f>
        <v>#REF!</v>
      </c>
    </row>
    <row r="4259" spans="2:6" x14ac:dyDescent="0.25">
      <c r="B4259" s="20">
        <f>(COUNTIF('Approved Products List'!C$5:C2615,'Approved Products List'!C2615)=1)*1</f>
        <v>0</v>
      </c>
      <c r="C4259" s="19"/>
      <c r="D4259" s="19" t="e">
        <f t="array" ref="D4259">IF(ROWS(D$6:D4259)&lt;=C$5,INDEX('Approved Products List'!$C$5:$C$2890,SMALL(IF($B$6:$B$4551=1,ROW($B$6:$B$4551)-ROW(B$6)+1),ROWS(D$6:D4259))),"")</f>
        <v>#REF!</v>
      </c>
      <c r="E4259" s="19" t="e">
        <f>IF(D4259="", "",MATCH(D4259,'Approved Products List'!C$5:C$2890,0))</f>
        <v>#REF!</v>
      </c>
      <c r="F4259" s="21" t="e">
        <f>IF(D4259="", "",COUNTIF('Approved Products List'!C$5:C$2890,D4259))</f>
        <v>#REF!</v>
      </c>
    </row>
    <row r="4260" spans="2:6" x14ac:dyDescent="0.25">
      <c r="B4260" s="20">
        <f>(COUNTIF('Approved Products List'!C$5:C2616,'Approved Products List'!C2616)=1)*1</f>
        <v>0</v>
      </c>
      <c r="C4260" s="19"/>
      <c r="D4260" s="19" t="e">
        <f t="array" ref="D4260">IF(ROWS(D$6:D4260)&lt;=C$5,INDEX('Approved Products List'!$C$5:$C$2890,SMALL(IF($B$6:$B$4551=1,ROW($B$6:$B$4551)-ROW(B$6)+1),ROWS(D$6:D4260))),"")</f>
        <v>#REF!</v>
      </c>
      <c r="E4260" s="19" t="e">
        <f>IF(D4260="", "",MATCH(D4260,'Approved Products List'!C$5:C$2890,0))</f>
        <v>#REF!</v>
      </c>
      <c r="F4260" s="21" t="e">
        <f>IF(D4260="", "",COUNTIF('Approved Products List'!C$5:C$2890,D4260))</f>
        <v>#REF!</v>
      </c>
    </row>
    <row r="4261" spans="2:6" x14ac:dyDescent="0.25">
      <c r="B4261" s="20">
        <f>(COUNTIF('Approved Products List'!C$5:C2617,'Approved Products List'!C2617)=1)*1</f>
        <v>0</v>
      </c>
      <c r="C4261" s="19"/>
      <c r="D4261" s="19" t="e">
        <f t="array" ref="D4261">IF(ROWS(D$6:D4261)&lt;=C$5,INDEX('Approved Products List'!$C$5:$C$2890,SMALL(IF($B$6:$B$4551=1,ROW($B$6:$B$4551)-ROW(B$6)+1),ROWS(D$6:D4261))),"")</f>
        <v>#REF!</v>
      </c>
      <c r="E4261" s="19" t="e">
        <f>IF(D4261="", "",MATCH(D4261,'Approved Products List'!C$5:C$2890,0))</f>
        <v>#REF!</v>
      </c>
      <c r="F4261" s="21" t="e">
        <f>IF(D4261="", "",COUNTIF('Approved Products List'!C$5:C$2890,D4261))</f>
        <v>#REF!</v>
      </c>
    </row>
    <row r="4262" spans="2:6" x14ac:dyDescent="0.25">
      <c r="B4262" s="20">
        <f>(COUNTIF('Approved Products List'!C$5:C2618,'Approved Products List'!C2618)=1)*1</f>
        <v>0</v>
      </c>
      <c r="C4262" s="19"/>
      <c r="D4262" s="19" t="e">
        <f t="array" ref="D4262">IF(ROWS(D$6:D4262)&lt;=C$5,INDEX('Approved Products List'!$C$5:$C$2890,SMALL(IF($B$6:$B$4551=1,ROW($B$6:$B$4551)-ROW(B$6)+1),ROWS(D$6:D4262))),"")</f>
        <v>#REF!</v>
      </c>
      <c r="E4262" s="19" t="e">
        <f>IF(D4262="", "",MATCH(D4262,'Approved Products List'!C$5:C$2890,0))</f>
        <v>#REF!</v>
      </c>
      <c r="F4262" s="21" t="e">
        <f>IF(D4262="", "",COUNTIF('Approved Products List'!C$5:C$2890,D4262))</f>
        <v>#REF!</v>
      </c>
    </row>
    <row r="4263" spans="2:6" x14ac:dyDescent="0.25">
      <c r="B4263" s="20">
        <f>(COUNTIF('Approved Products List'!C$5:C2619,'Approved Products List'!C2619)=1)*1</f>
        <v>0</v>
      </c>
      <c r="C4263" s="19"/>
      <c r="D4263" s="19" t="e">
        <f t="array" ref="D4263">IF(ROWS(D$6:D4263)&lt;=C$5,INDEX('Approved Products List'!$C$5:$C$2890,SMALL(IF($B$6:$B$4551=1,ROW($B$6:$B$4551)-ROW(B$6)+1),ROWS(D$6:D4263))),"")</f>
        <v>#REF!</v>
      </c>
      <c r="E4263" s="19" t="e">
        <f>IF(D4263="", "",MATCH(D4263,'Approved Products List'!C$5:C$2890,0))</f>
        <v>#REF!</v>
      </c>
      <c r="F4263" s="21" t="e">
        <f>IF(D4263="", "",COUNTIF('Approved Products List'!C$5:C$2890,D4263))</f>
        <v>#REF!</v>
      </c>
    </row>
    <row r="4264" spans="2:6" x14ac:dyDescent="0.25">
      <c r="B4264" s="20">
        <f>(COUNTIF('Approved Products List'!C$5:C2620,'Approved Products List'!C2620)=1)*1</f>
        <v>0</v>
      </c>
      <c r="C4264" s="19"/>
      <c r="D4264" s="19" t="e">
        <f t="array" ref="D4264">IF(ROWS(D$6:D4264)&lt;=C$5,INDEX('Approved Products List'!$C$5:$C$2890,SMALL(IF($B$6:$B$4551=1,ROW($B$6:$B$4551)-ROW(B$6)+1),ROWS(D$6:D4264))),"")</f>
        <v>#REF!</v>
      </c>
      <c r="E4264" s="19" t="e">
        <f>IF(D4264="", "",MATCH(D4264,'Approved Products List'!C$5:C$2890,0))</f>
        <v>#REF!</v>
      </c>
      <c r="F4264" s="21" t="e">
        <f>IF(D4264="", "",COUNTIF('Approved Products List'!C$5:C$2890,D4264))</f>
        <v>#REF!</v>
      </c>
    </row>
    <row r="4265" spans="2:6" x14ac:dyDescent="0.25">
      <c r="B4265" s="20">
        <f>(COUNTIF('Approved Products List'!C$5:C2621,'Approved Products List'!C2621)=1)*1</f>
        <v>0</v>
      </c>
      <c r="C4265" s="19"/>
      <c r="D4265" s="19" t="e">
        <f t="array" ref="D4265">IF(ROWS(D$6:D4265)&lt;=C$5,INDEX('Approved Products List'!$C$5:$C$2890,SMALL(IF($B$6:$B$4551=1,ROW($B$6:$B$4551)-ROW(B$6)+1),ROWS(D$6:D4265))),"")</f>
        <v>#REF!</v>
      </c>
      <c r="E4265" s="19" t="e">
        <f>IF(D4265="", "",MATCH(D4265,'Approved Products List'!C$5:C$2890,0))</f>
        <v>#REF!</v>
      </c>
      <c r="F4265" s="21" t="e">
        <f>IF(D4265="", "",COUNTIF('Approved Products List'!C$5:C$2890,D4265))</f>
        <v>#REF!</v>
      </c>
    </row>
    <row r="4266" spans="2:6" x14ac:dyDescent="0.25">
      <c r="B4266" s="20">
        <f>(COUNTIF('Approved Products List'!C$5:C2622,'Approved Products List'!C2622)=1)*1</f>
        <v>0</v>
      </c>
      <c r="C4266" s="19"/>
      <c r="D4266" s="19" t="e">
        <f t="array" ref="D4266">IF(ROWS(D$6:D4266)&lt;=C$5,INDEX('Approved Products List'!$C$5:$C$2890,SMALL(IF($B$6:$B$4551=1,ROW($B$6:$B$4551)-ROW(B$6)+1),ROWS(D$6:D4266))),"")</f>
        <v>#REF!</v>
      </c>
      <c r="E4266" s="19" t="e">
        <f>IF(D4266="", "",MATCH(D4266,'Approved Products List'!C$5:C$2890,0))</f>
        <v>#REF!</v>
      </c>
      <c r="F4266" s="21" t="e">
        <f>IF(D4266="", "",COUNTIF('Approved Products List'!C$5:C$2890,D4266))</f>
        <v>#REF!</v>
      </c>
    </row>
    <row r="4267" spans="2:6" x14ac:dyDescent="0.25">
      <c r="B4267" s="20">
        <f>(COUNTIF('Approved Products List'!C$5:C2623,'Approved Products List'!C2623)=1)*1</f>
        <v>0</v>
      </c>
      <c r="C4267" s="19"/>
      <c r="D4267" s="19" t="e">
        <f t="array" ref="D4267">IF(ROWS(D$6:D4267)&lt;=C$5,INDEX('Approved Products List'!$C$5:$C$2890,SMALL(IF($B$6:$B$4551=1,ROW($B$6:$B$4551)-ROW(B$6)+1),ROWS(D$6:D4267))),"")</f>
        <v>#REF!</v>
      </c>
      <c r="E4267" s="19" t="e">
        <f>IF(D4267="", "",MATCH(D4267,'Approved Products List'!C$5:C$2890,0))</f>
        <v>#REF!</v>
      </c>
      <c r="F4267" s="21" t="e">
        <f>IF(D4267="", "",COUNTIF('Approved Products List'!C$5:C$2890,D4267))</f>
        <v>#REF!</v>
      </c>
    </row>
    <row r="4268" spans="2:6" x14ac:dyDescent="0.25">
      <c r="B4268" s="20">
        <f>(COUNTIF('Approved Products List'!C$5:C2624,'Approved Products List'!C2624)=1)*1</f>
        <v>0</v>
      </c>
      <c r="C4268" s="19"/>
      <c r="D4268" s="19" t="e">
        <f t="array" ref="D4268">IF(ROWS(D$6:D4268)&lt;=C$5,INDEX('Approved Products List'!$C$5:$C$2890,SMALL(IF($B$6:$B$4551=1,ROW($B$6:$B$4551)-ROW(B$6)+1),ROWS(D$6:D4268))),"")</f>
        <v>#REF!</v>
      </c>
      <c r="E4268" s="19" t="e">
        <f>IF(D4268="", "",MATCH(D4268,'Approved Products List'!C$5:C$2890,0))</f>
        <v>#REF!</v>
      </c>
      <c r="F4268" s="21" t="e">
        <f>IF(D4268="", "",COUNTIF('Approved Products List'!C$5:C$2890,D4268))</f>
        <v>#REF!</v>
      </c>
    </row>
    <row r="4269" spans="2:6" x14ac:dyDescent="0.25">
      <c r="B4269" s="20">
        <f>(COUNTIF('Approved Products List'!C$5:C2625,'Approved Products List'!C2625)=1)*1</f>
        <v>0</v>
      </c>
      <c r="C4269" s="19"/>
      <c r="D4269" s="19" t="e">
        <f t="array" ref="D4269">IF(ROWS(D$6:D4269)&lt;=C$5,INDEX('Approved Products List'!$C$5:$C$2890,SMALL(IF($B$6:$B$4551=1,ROW($B$6:$B$4551)-ROW(B$6)+1),ROWS(D$6:D4269))),"")</f>
        <v>#REF!</v>
      </c>
      <c r="E4269" s="19" t="e">
        <f>IF(D4269="", "",MATCH(D4269,'Approved Products List'!C$5:C$2890,0))</f>
        <v>#REF!</v>
      </c>
      <c r="F4269" s="21" t="e">
        <f>IF(D4269="", "",COUNTIF('Approved Products List'!C$5:C$2890,D4269))</f>
        <v>#REF!</v>
      </c>
    </row>
    <row r="4270" spans="2:6" x14ac:dyDescent="0.25">
      <c r="B4270" s="20">
        <f>(COUNTIF('Approved Products List'!C$5:C2626,'Approved Products List'!C2626)=1)*1</f>
        <v>0</v>
      </c>
      <c r="C4270" s="19"/>
      <c r="D4270" s="19" t="e">
        <f t="array" ref="D4270">IF(ROWS(D$6:D4270)&lt;=C$5,INDEX('Approved Products List'!$C$5:$C$2890,SMALL(IF($B$6:$B$4551=1,ROW($B$6:$B$4551)-ROW(B$6)+1),ROWS(D$6:D4270))),"")</f>
        <v>#REF!</v>
      </c>
      <c r="E4270" s="19" t="e">
        <f>IF(D4270="", "",MATCH(D4270,'Approved Products List'!C$5:C$2890,0))</f>
        <v>#REF!</v>
      </c>
      <c r="F4270" s="21" t="e">
        <f>IF(D4270="", "",COUNTIF('Approved Products List'!C$5:C$2890,D4270))</f>
        <v>#REF!</v>
      </c>
    </row>
    <row r="4271" spans="2:6" x14ac:dyDescent="0.25">
      <c r="B4271" s="20">
        <f>(COUNTIF('Approved Products List'!C$5:C2627,'Approved Products List'!C2627)=1)*1</f>
        <v>0</v>
      </c>
      <c r="C4271" s="19"/>
      <c r="D4271" s="19" t="e">
        <f t="array" ref="D4271">IF(ROWS(D$6:D4271)&lt;=C$5,INDEX('Approved Products List'!$C$5:$C$2890,SMALL(IF($B$6:$B$4551=1,ROW($B$6:$B$4551)-ROW(B$6)+1),ROWS(D$6:D4271))),"")</f>
        <v>#REF!</v>
      </c>
      <c r="E4271" s="19" t="e">
        <f>IF(D4271="", "",MATCH(D4271,'Approved Products List'!C$5:C$2890,0))</f>
        <v>#REF!</v>
      </c>
      <c r="F4271" s="21" t="e">
        <f>IF(D4271="", "",COUNTIF('Approved Products List'!C$5:C$2890,D4271))</f>
        <v>#REF!</v>
      </c>
    </row>
    <row r="4272" spans="2:6" x14ac:dyDescent="0.25">
      <c r="B4272" s="20">
        <f>(COUNTIF('Approved Products List'!C$5:C2628,'Approved Products List'!C2628)=1)*1</f>
        <v>0</v>
      </c>
      <c r="C4272" s="19"/>
      <c r="D4272" s="19" t="e">
        <f t="array" ref="D4272">IF(ROWS(D$6:D4272)&lt;=C$5,INDEX('Approved Products List'!$C$5:$C$2890,SMALL(IF($B$6:$B$4551=1,ROW($B$6:$B$4551)-ROW(B$6)+1),ROWS(D$6:D4272))),"")</f>
        <v>#REF!</v>
      </c>
      <c r="E4272" s="19" t="e">
        <f>IF(D4272="", "",MATCH(D4272,'Approved Products List'!C$5:C$2890,0))</f>
        <v>#REF!</v>
      </c>
      <c r="F4272" s="21" t="e">
        <f>IF(D4272="", "",COUNTIF('Approved Products List'!C$5:C$2890,D4272))</f>
        <v>#REF!</v>
      </c>
    </row>
    <row r="4273" spans="2:6" x14ac:dyDescent="0.25">
      <c r="B4273" s="20">
        <f>(COUNTIF('Approved Products List'!C$5:C2629,'Approved Products List'!C2629)=1)*1</f>
        <v>0</v>
      </c>
      <c r="C4273" s="19"/>
      <c r="D4273" s="19" t="e">
        <f t="array" ref="D4273">IF(ROWS(D$6:D4273)&lt;=C$5,INDEX('Approved Products List'!$C$5:$C$2890,SMALL(IF($B$6:$B$4551=1,ROW($B$6:$B$4551)-ROW(B$6)+1),ROWS(D$6:D4273))),"")</f>
        <v>#REF!</v>
      </c>
      <c r="E4273" s="19" t="e">
        <f>IF(D4273="", "",MATCH(D4273,'Approved Products List'!C$5:C$2890,0))</f>
        <v>#REF!</v>
      </c>
      <c r="F4273" s="21" t="e">
        <f>IF(D4273="", "",COUNTIF('Approved Products List'!C$5:C$2890,D4273))</f>
        <v>#REF!</v>
      </c>
    </row>
    <row r="4274" spans="2:6" x14ac:dyDescent="0.25">
      <c r="B4274" s="20">
        <f>(COUNTIF('Approved Products List'!C$5:C2630,'Approved Products List'!C2630)=1)*1</f>
        <v>0</v>
      </c>
      <c r="C4274" s="19"/>
      <c r="D4274" s="19" t="e">
        <f t="array" ref="D4274">IF(ROWS(D$6:D4274)&lt;=C$5,INDEX('Approved Products List'!$C$5:$C$2890,SMALL(IF($B$6:$B$4551=1,ROW($B$6:$B$4551)-ROW(B$6)+1),ROWS(D$6:D4274))),"")</f>
        <v>#REF!</v>
      </c>
      <c r="E4274" s="19" t="e">
        <f>IF(D4274="", "",MATCH(D4274,'Approved Products List'!C$5:C$2890,0))</f>
        <v>#REF!</v>
      </c>
      <c r="F4274" s="21" t="e">
        <f>IF(D4274="", "",COUNTIF('Approved Products List'!C$5:C$2890,D4274))</f>
        <v>#REF!</v>
      </c>
    </row>
    <row r="4275" spans="2:6" x14ac:dyDescent="0.25">
      <c r="B4275" s="20">
        <f>(COUNTIF('Approved Products List'!C$5:C2631,'Approved Products List'!C2631)=1)*1</f>
        <v>0</v>
      </c>
      <c r="C4275" s="19"/>
      <c r="D4275" s="19" t="e">
        <f t="array" ref="D4275">IF(ROWS(D$6:D4275)&lt;=C$5,INDEX('Approved Products List'!$C$5:$C$2890,SMALL(IF($B$6:$B$4551=1,ROW($B$6:$B$4551)-ROW(B$6)+1),ROWS(D$6:D4275))),"")</f>
        <v>#REF!</v>
      </c>
      <c r="E4275" s="19" t="e">
        <f>IF(D4275="", "",MATCH(D4275,'Approved Products List'!C$5:C$2890,0))</f>
        <v>#REF!</v>
      </c>
      <c r="F4275" s="21" t="e">
        <f>IF(D4275="", "",COUNTIF('Approved Products List'!C$5:C$2890,D4275))</f>
        <v>#REF!</v>
      </c>
    </row>
    <row r="4276" spans="2:6" x14ac:dyDescent="0.25">
      <c r="B4276" s="20">
        <f>(COUNTIF('Approved Products List'!C$5:C2632,'Approved Products List'!C2632)=1)*1</f>
        <v>0</v>
      </c>
      <c r="C4276" s="19"/>
      <c r="D4276" s="19" t="e">
        <f t="array" ref="D4276">IF(ROWS(D$6:D4276)&lt;=C$5,INDEX('Approved Products List'!$C$5:$C$2890,SMALL(IF($B$6:$B$4551=1,ROW($B$6:$B$4551)-ROW(B$6)+1),ROWS(D$6:D4276))),"")</f>
        <v>#REF!</v>
      </c>
      <c r="E4276" s="19" t="e">
        <f>IF(D4276="", "",MATCH(D4276,'Approved Products List'!C$5:C$2890,0))</f>
        <v>#REF!</v>
      </c>
      <c r="F4276" s="21" t="e">
        <f>IF(D4276="", "",COUNTIF('Approved Products List'!C$5:C$2890,D4276))</f>
        <v>#REF!</v>
      </c>
    </row>
    <row r="4277" spans="2:6" x14ac:dyDescent="0.25">
      <c r="B4277" s="20">
        <f>(COUNTIF('Approved Products List'!C$5:C2633,'Approved Products List'!C2633)=1)*1</f>
        <v>0</v>
      </c>
      <c r="C4277" s="19"/>
      <c r="D4277" s="19" t="e">
        <f t="array" ref="D4277">IF(ROWS(D$6:D4277)&lt;=C$5,INDEX('Approved Products List'!$C$5:$C$2890,SMALL(IF($B$6:$B$4551=1,ROW($B$6:$B$4551)-ROW(B$6)+1),ROWS(D$6:D4277))),"")</f>
        <v>#REF!</v>
      </c>
      <c r="E4277" s="19" t="e">
        <f>IF(D4277="", "",MATCH(D4277,'Approved Products List'!C$5:C$2890,0))</f>
        <v>#REF!</v>
      </c>
      <c r="F4277" s="21" t="e">
        <f>IF(D4277="", "",COUNTIF('Approved Products List'!C$5:C$2890,D4277))</f>
        <v>#REF!</v>
      </c>
    </row>
    <row r="4278" spans="2:6" x14ac:dyDescent="0.25">
      <c r="B4278" s="20">
        <f>(COUNTIF('Approved Products List'!C$5:C2634,'Approved Products List'!C2634)=1)*1</f>
        <v>0</v>
      </c>
      <c r="C4278" s="19"/>
      <c r="D4278" s="19" t="e">
        <f t="array" ref="D4278">IF(ROWS(D$6:D4278)&lt;=C$5,INDEX('Approved Products List'!$C$5:$C$2890,SMALL(IF($B$6:$B$4551=1,ROW($B$6:$B$4551)-ROW(B$6)+1),ROWS(D$6:D4278))),"")</f>
        <v>#REF!</v>
      </c>
      <c r="E4278" s="19" t="e">
        <f>IF(D4278="", "",MATCH(D4278,'Approved Products List'!C$5:C$2890,0))</f>
        <v>#REF!</v>
      </c>
      <c r="F4278" s="21" t="e">
        <f>IF(D4278="", "",COUNTIF('Approved Products List'!C$5:C$2890,D4278))</f>
        <v>#REF!</v>
      </c>
    </row>
    <row r="4279" spans="2:6" x14ac:dyDescent="0.25">
      <c r="B4279" s="20">
        <f>(COUNTIF('Approved Products List'!C$5:C2635,'Approved Products List'!C2635)=1)*1</f>
        <v>0</v>
      </c>
      <c r="C4279" s="19"/>
      <c r="D4279" s="19" t="e">
        <f t="array" ref="D4279">IF(ROWS(D$6:D4279)&lt;=C$5,INDEX('Approved Products List'!$C$5:$C$2890,SMALL(IF($B$6:$B$4551=1,ROW($B$6:$B$4551)-ROW(B$6)+1),ROWS(D$6:D4279))),"")</f>
        <v>#REF!</v>
      </c>
      <c r="E4279" s="19" t="e">
        <f>IF(D4279="", "",MATCH(D4279,'Approved Products List'!C$5:C$2890,0))</f>
        <v>#REF!</v>
      </c>
      <c r="F4279" s="21" t="e">
        <f>IF(D4279="", "",COUNTIF('Approved Products List'!C$5:C$2890,D4279))</f>
        <v>#REF!</v>
      </c>
    </row>
    <row r="4280" spans="2:6" x14ac:dyDescent="0.25">
      <c r="B4280" s="20">
        <f>(COUNTIF('Approved Products List'!C$5:C2636,'Approved Products List'!C2636)=1)*1</f>
        <v>0</v>
      </c>
      <c r="C4280" s="19"/>
      <c r="D4280" s="19" t="e">
        <f t="array" ref="D4280">IF(ROWS(D$6:D4280)&lt;=C$5,INDEX('Approved Products List'!$C$5:$C$2890,SMALL(IF($B$6:$B$4551=1,ROW($B$6:$B$4551)-ROW(B$6)+1),ROWS(D$6:D4280))),"")</f>
        <v>#REF!</v>
      </c>
      <c r="E4280" s="19" t="e">
        <f>IF(D4280="", "",MATCH(D4280,'Approved Products List'!C$5:C$2890,0))</f>
        <v>#REF!</v>
      </c>
      <c r="F4280" s="21" t="e">
        <f>IF(D4280="", "",COUNTIF('Approved Products List'!C$5:C$2890,D4280))</f>
        <v>#REF!</v>
      </c>
    </row>
    <row r="4281" spans="2:6" x14ac:dyDescent="0.25">
      <c r="B4281" s="20">
        <f>(COUNTIF('Approved Products List'!C$5:C2637,'Approved Products List'!C2637)=1)*1</f>
        <v>0</v>
      </c>
      <c r="C4281" s="19"/>
      <c r="D4281" s="19" t="e">
        <f t="array" ref="D4281">IF(ROWS(D$6:D4281)&lt;=C$5,INDEX('Approved Products List'!$C$5:$C$2890,SMALL(IF($B$6:$B$4551=1,ROW($B$6:$B$4551)-ROW(B$6)+1),ROWS(D$6:D4281))),"")</f>
        <v>#REF!</v>
      </c>
      <c r="E4281" s="19" t="e">
        <f>IF(D4281="", "",MATCH(D4281,'Approved Products List'!C$5:C$2890,0))</f>
        <v>#REF!</v>
      </c>
      <c r="F4281" s="21" t="e">
        <f>IF(D4281="", "",COUNTIF('Approved Products List'!C$5:C$2890,D4281))</f>
        <v>#REF!</v>
      </c>
    </row>
    <row r="4282" spans="2:6" x14ac:dyDescent="0.25">
      <c r="B4282" s="20">
        <f>(COUNTIF('Approved Products List'!C$5:C2638,'Approved Products List'!C2638)=1)*1</f>
        <v>0</v>
      </c>
      <c r="C4282" s="19"/>
      <c r="D4282" s="19" t="e">
        <f t="array" ref="D4282">IF(ROWS(D$6:D4282)&lt;=C$5,INDEX('Approved Products List'!$C$5:$C$2890,SMALL(IF($B$6:$B$4551=1,ROW($B$6:$B$4551)-ROW(B$6)+1),ROWS(D$6:D4282))),"")</f>
        <v>#REF!</v>
      </c>
      <c r="E4282" s="19" t="e">
        <f>IF(D4282="", "",MATCH(D4282,'Approved Products List'!C$5:C$2890,0))</f>
        <v>#REF!</v>
      </c>
      <c r="F4282" s="21" t="e">
        <f>IF(D4282="", "",COUNTIF('Approved Products List'!C$5:C$2890,D4282))</f>
        <v>#REF!</v>
      </c>
    </row>
    <row r="4283" spans="2:6" x14ac:dyDescent="0.25">
      <c r="B4283" s="20">
        <f>(COUNTIF('Approved Products List'!C$5:C2639,'Approved Products List'!C2639)=1)*1</f>
        <v>0</v>
      </c>
      <c r="C4283" s="19"/>
      <c r="D4283" s="19" t="e">
        <f t="array" ref="D4283">IF(ROWS(D$6:D4283)&lt;=C$5,INDEX('Approved Products List'!$C$5:$C$2890,SMALL(IF($B$6:$B$4551=1,ROW($B$6:$B$4551)-ROW(B$6)+1),ROWS(D$6:D4283))),"")</f>
        <v>#REF!</v>
      </c>
      <c r="E4283" s="19" t="e">
        <f>IF(D4283="", "",MATCH(D4283,'Approved Products List'!C$5:C$2890,0))</f>
        <v>#REF!</v>
      </c>
      <c r="F4283" s="21" t="e">
        <f>IF(D4283="", "",COUNTIF('Approved Products List'!C$5:C$2890,D4283))</f>
        <v>#REF!</v>
      </c>
    </row>
    <row r="4284" spans="2:6" x14ac:dyDescent="0.25">
      <c r="B4284" s="20">
        <f>(COUNTIF('Approved Products List'!C$5:C2640,'Approved Products List'!C2640)=1)*1</f>
        <v>0</v>
      </c>
      <c r="C4284" s="19"/>
      <c r="D4284" s="19" t="e">
        <f t="array" ref="D4284">IF(ROWS(D$6:D4284)&lt;=C$5,INDEX('Approved Products List'!$C$5:$C$2890,SMALL(IF($B$6:$B$4551=1,ROW($B$6:$B$4551)-ROW(B$6)+1),ROWS(D$6:D4284))),"")</f>
        <v>#REF!</v>
      </c>
      <c r="E4284" s="19" t="e">
        <f>IF(D4284="", "",MATCH(D4284,'Approved Products List'!C$5:C$2890,0))</f>
        <v>#REF!</v>
      </c>
      <c r="F4284" s="21" t="e">
        <f>IF(D4284="", "",COUNTIF('Approved Products List'!C$5:C$2890,D4284))</f>
        <v>#REF!</v>
      </c>
    </row>
    <row r="4285" spans="2:6" x14ac:dyDescent="0.25">
      <c r="B4285" s="20">
        <f>(COUNTIF('Approved Products List'!C$5:C2641,'Approved Products List'!C2641)=1)*1</f>
        <v>0</v>
      </c>
      <c r="C4285" s="19"/>
      <c r="D4285" s="19" t="e">
        <f t="array" ref="D4285">IF(ROWS(D$6:D4285)&lt;=C$5,INDEX('Approved Products List'!$C$5:$C$2890,SMALL(IF($B$6:$B$4551=1,ROW($B$6:$B$4551)-ROW(B$6)+1),ROWS(D$6:D4285))),"")</f>
        <v>#REF!</v>
      </c>
      <c r="E4285" s="19" t="e">
        <f>IF(D4285="", "",MATCH(D4285,'Approved Products List'!C$5:C$2890,0))</f>
        <v>#REF!</v>
      </c>
      <c r="F4285" s="21" t="e">
        <f>IF(D4285="", "",COUNTIF('Approved Products List'!C$5:C$2890,D4285))</f>
        <v>#REF!</v>
      </c>
    </row>
    <row r="4286" spans="2:6" x14ac:dyDescent="0.25">
      <c r="B4286" s="20">
        <f>(COUNTIF('Approved Products List'!C$5:C2642,'Approved Products List'!C2642)=1)*1</f>
        <v>0</v>
      </c>
      <c r="C4286" s="19"/>
      <c r="D4286" s="19" t="e">
        <f t="array" ref="D4286">IF(ROWS(D$6:D4286)&lt;=C$5,INDEX('Approved Products List'!$C$5:$C$2890,SMALL(IF($B$6:$B$4551=1,ROW($B$6:$B$4551)-ROW(B$6)+1),ROWS(D$6:D4286))),"")</f>
        <v>#REF!</v>
      </c>
      <c r="E4286" s="19" t="e">
        <f>IF(D4286="", "",MATCH(D4286,'Approved Products List'!C$5:C$2890,0))</f>
        <v>#REF!</v>
      </c>
      <c r="F4286" s="21" t="e">
        <f>IF(D4286="", "",COUNTIF('Approved Products List'!C$5:C$2890,D4286))</f>
        <v>#REF!</v>
      </c>
    </row>
    <row r="4287" spans="2:6" x14ac:dyDescent="0.25">
      <c r="B4287" s="20">
        <f>(COUNTIF('Approved Products List'!C$5:C2643,'Approved Products List'!C2643)=1)*1</f>
        <v>0</v>
      </c>
      <c r="C4287" s="19"/>
      <c r="D4287" s="19" t="e">
        <f t="array" ref="D4287">IF(ROWS(D$6:D4287)&lt;=C$5,INDEX('Approved Products List'!$C$5:$C$2890,SMALL(IF($B$6:$B$4551=1,ROW($B$6:$B$4551)-ROW(B$6)+1),ROWS(D$6:D4287))),"")</f>
        <v>#REF!</v>
      </c>
      <c r="E4287" s="19" t="e">
        <f>IF(D4287="", "",MATCH(D4287,'Approved Products List'!C$5:C$2890,0))</f>
        <v>#REF!</v>
      </c>
      <c r="F4287" s="21" t="e">
        <f>IF(D4287="", "",COUNTIF('Approved Products List'!C$5:C$2890,D4287))</f>
        <v>#REF!</v>
      </c>
    </row>
    <row r="4288" spans="2:6" x14ac:dyDescent="0.25">
      <c r="B4288" s="20">
        <f>(COUNTIF('Approved Products List'!C$5:C2644,'Approved Products List'!C2644)=1)*1</f>
        <v>0</v>
      </c>
      <c r="C4288" s="19"/>
      <c r="D4288" s="19" t="e">
        <f t="array" ref="D4288">IF(ROWS(D$6:D4288)&lt;=C$5,INDEX('Approved Products List'!$C$5:$C$2890,SMALL(IF($B$6:$B$4551=1,ROW($B$6:$B$4551)-ROW(B$6)+1),ROWS(D$6:D4288))),"")</f>
        <v>#REF!</v>
      </c>
      <c r="E4288" s="19" t="e">
        <f>IF(D4288="", "",MATCH(D4288,'Approved Products List'!C$5:C$2890,0))</f>
        <v>#REF!</v>
      </c>
      <c r="F4288" s="21" t="e">
        <f>IF(D4288="", "",COUNTIF('Approved Products List'!C$5:C$2890,D4288))</f>
        <v>#REF!</v>
      </c>
    </row>
    <row r="4289" spans="2:6" x14ac:dyDescent="0.25">
      <c r="B4289" s="20">
        <f>(COUNTIF('Approved Products List'!C$5:C2645,'Approved Products List'!C2645)=1)*1</f>
        <v>0</v>
      </c>
      <c r="C4289" s="19"/>
      <c r="D4289" s="19" t="e">
        <f t="array" ref="D4289">IF(ROWS(D$6:D4289)&lt;=C$5,INDEX('Approved Products List'!$C$5:$C$2890,SMALL(IF($B$6:$B$4551=1,ROW($B$6:$B$4551)-ROW(B$6)+1),ROWS(D$6:D4289))),"")</f>
        <v>#REF!</v>
      </c>
      <c r="E4289" s="19" t="e">
        <f>IF(D4289="", "",MATCH(D4289,'Approved Products List'!C$5:C$2890,0))</f>
        <v>#REF!</v>
      </c>
      <c r="F4289" s="21" t="e">
        <f>IF(D4289="", "",COUNTIF('Approved Products List'!C$5:C$2890,D4289))</f>
        <v>#REF!</v>
      </c>
    </row>
    <row r="4290" spans="2:6" x14ac:dyDescent="0.25">
      <c r="B4290" s="20">
        <f>(COUNTIF('Approved Products List'!C$5:C2646,'Approved Products List'!C2646)=1)*1</f>
        <v>0</v>
      </c>
      <c r="C4290" s="19"/>
      <c r="D4290" s="19" t="e">
        <f t="array" ref="D4290">IF(ROWS(D$6:D4290)&lt;=C$5,INDEX('Approved Products List'!$C$5:$C$2890,SMALL(IF($B$6:$B$4551=1,ROW($B$6:$B$4551)-ROW(B$6)+1),ROWS(D$6:D4290))),"")</f>
        <v>#REF!</v>
      </c>
      <c r="E4290" s="19" t="e">
        <f>IF(D4290="", "",MATCH(D4290,'Approved Products List'!C$5:C$2890,0))</f>
        <v>#REF!</v>
      </c>
      <c r="F4290" s="21" t="e">
        <f>IF(D4290="", "",COUNTIF('Approved Products List'!C$5:C$2890,D4290))</f>
        <v>#REF!</v>
      </c>
    </row>
    <row r="4291" spans="2:6" x14ac:dyDescent="0.25">
      <c r="B4291" s="20">
        <f>(COUNTIF('Approved Products List'!C$5:C2647,'Approved Products List'!C2647)=1)*1</f>
        <v>0</v>
      </c>
      <c r="C4291" s="19"/>
      <c r="D4291" s="19" t="e">
        <f t="array" ref="D4291">IF(ROWS(D$6:D4291)&lt;=C$5,INDEX('Approved Products List'!$C$5:$C$2890,SMALL(IF($B$6:$B$4551=1,ROW($B$6:$B$4551)-ROW(B$6)+1),ROWS(D$6:D4291))),"")</f>
        <v>#REF!</v>
      </c>
      <c r="E4291" s="19" t="e">
        <f>IF(D4291="", "",MATCH(D4291,'Approved Products List'!C$5:C$2890,0))</f>
        <v>#REF!</v>
      </c>
      <c r="F4291" s="21" t="e">
        <f>IF(D4291="", "",COUNTIF('Approved Products List'!C$5:C$2890,D4291))</f>
        <v>#REF!</v>
      </c>
    </row>
    <row r="4292" spans="2:6" x14ac:dyDescent="0.25">
      <c r="B4292" s="20">
        <f>(COUNTIF('Approved Products List'!C$5:C2648,'Approved Products List'!C2648)=1)*1</f>
        <v>0</v>
      </c>
      <c r="C4292" s="19"/>
      <c r="D4292" s="19" t="e">
        <f t="array" ref="D4292">IF(ROWS(D$6:D4292)&lt;=C$5,INDEX('Approved Products List'!$C$5:$C$2890,SMALL(IF($B$6:$B$4551=1,ROW($B$6:$B$4551)-ROW(B$6)+1),ROWS(D$6:D4292))),"")</f>
        <v>#REF!</v>
      </c>
      <c r="E4292" s="19" t="e">
        <f>IF(D4292="", "",MATCH(D4292,'Approved Products List'!C$5:C$2890,0))</f>
        <v>#REF!</v>
      </c>
      <c r="F4292" s="21" t="e">
        <f>IF(D4292="", "",COUNTIF('Approved Products List'!C$5:C$2890,D4292))</f>
        <v>#REF!</v>
      </c>
    </row>
    <row r="4293" spans="2:6" x14ac:dyDescent="0.25">
      <c r="B4293" s="20">
        <f>(COUNTIF('Approved Products List'!C$5:C2649,'Approved Products List'!C2649)=1)*1</f>
        <v>0</v>
      </c>
      <c r="C4293" s="19"/>
      <c r="D4293" s="19" t="e">
        <f t="array" ref="D4293">IF(ROWS(D$6:D4293)&lt;=C$5,INDEX('Approved Products List'!$C$5:$C$2890,SMALL(IF($B$6:$B$4551=1,ROW($B$6:$B$4551)-ROW(B$6)+1),ROWS(D$6:D4293))),"")</f>
        <v>#REF!</v>
      </c>
      <c r="E4293" s="19" t="e">
        <f>IF(D4293="", "",MATCH(D4293,'Approved Products List'!C$5:C$2890,0))</f>
        <v>#REF!</v>
      </c>
      <c r="F4293" s="21" t="e">
        <f>IF(D4293="", "",COUNTIF('Approved Products List'!C$5:C$2890,D4293))</f>
        <v>#REF!</v>
      </c>
    </row>
    <row r="4294" spans="2:6" x14ac:dyDescent="0.25">
      <c r="B4294" s="20">
        <f>(COUNTIF('Approved Products List'!C$5:C2650,'Approved Products List'!C2650)=1)*1</f>
        <v>0</v>
      </c>
      <c r="C4294" s="19"/>
      <c r="D4294" s="19" t="e">
        <f t="array" ref="D4294">IF(ROWS(D$6:D4294)&lt;=C$5,INDEX('Approved Products List'!$C$5:$C$2890,SMALL(IF($B$6:$B$4551=1,ROW($B$6:$B$4551)-ROW(B$6)+1),ROWS(D$6:D4294))),"")</f>
        <v>#REF!</v>
      </c>
      <c r="E4294" s="19" t="e">
        <f>IF(D4294="", "",MATCH(D4294,'Approved Products List'!C$5:C$2890,0))</f>
        <v>#REF!</v>
      </c>
      <c r="F4294" s="21" t="e">
        <f>IF(D4294="", "",COUNTIF('Approved Products List'!C$5:C$2890,D4294))</f>
        <v>#REF!</v>
      </c>
    </row>
    <row r="4295" spans="2:6" x14ac:dyDescent="0.25">
      <c r="B4295" s="20">
        <f>(COUNTIF('Approved Products List'!C$5:C2651,'Approved Products List'!C2651)=1)*1</f>
        <v>0</v>
      </c>
      <c r="C4295" s="19"/>
      <c r="D4295" s="19" t="e">
        <f t="array" ref="D4295">IF(ROWS(D$6:D4295)&lt;=C$5,INDEX('Approved Products List'!$C$5:$C$2890,SMALL(IF($B$6:$B$4551=1,ROW($B$6:$B$4551)-ROW(B$6)+1),ROWS(D$6:D4295))),"")</f>
        <v>#REF!</v>
      </c>
      <c r="E4295" s="19" t="e">
        <f>IF(D4295="", "",MATCH(D4295,'Approved Products List'!C$5:C$2890,0))</f>
        <v>#REF!</v>
      </c>
      <c r="F4295" s="21" t="e">
        <f>IF(D4295="", "",COUNTIF('Approved Products List'!C$5:C$2890,D4295))</f>
        <v>#REF!</v>
      </c>
    </row>
    <row r="4296" spans="2:6" x14ac:dyDescent="0.25">
      <c r="B4296" s="20">
        <f>(COUNTIF('Approved Products List'!C$5:C2652,'Approved Products List'!C2652)=1)*1</f>
        <v>0</v>
      </c>
      <c r="C4296" s="19"/>
      <c r="D4296" s="19" t="e">
        <f t="array" ref="D4296">IF(ROWS(D$6:D4296)&lt;=C$5,INDEX('Approved Products List'!$C$5:$C$2890,SMALL(IF($B$6:$B$4551=1,ROW($B$6:$B$4551)-ROW(B$6)+1),ROWS(D$6:D4296))),"")</f>
        <v>#REF!</v>
      </c>
      <c r="E4296" s="19" t="e">
        <f>IF(D4296="", "",MATCH(D4296,'Approved Products List'!C$5:C$2890,0))</f>
        <v>#REF!</v>
      </c>
      <c r="F4296" s="21" t="e">
        <f>IF(D4296="", "",COUNTIF('Approved Products List'!C$5:C$2890,D4296))</f>
        <v>#REF!</v>
      </c>
    </row>
    <row r="4297" spans="2:6" x14ac:dyDescent="0.25">
      <c r="B4297" s="20">
        <f>(COUNTIF('Approved Products List'!C$5:C2653,'Approved Products List'!C2653)=1)*1</f>
        <v>0</v>
      </c>
      <c r="C4297" s="19"/>
      <c r="D4297" s="19" t="e">
        <f t="array" ref="D4297">IF(ROWS(D$6:D4297)&lt;=C$5,INDEX('Approved Products List'!$C$5:$C$2890,SMALL(IF($B$6:$B$4551=1,ROW($B$6:$B$4551)-ROW(B$6)+1),ROWS(D$6:D4297))),"")</f>
        <v>#REF!</v>
      </c>
      <c r="E4297" s="19" t="e">
        <f>IF(D4297="", "",MATCH(D4297,'Approved Products List'!C$5:C$2890,0))</f>
        <v>#REF!</v>
      </c>
      <c r="F4297" s="21" t="e">
        <f>IF(D4297="", "",COUNTIF('Approved Products List'!C$5:C$2890,D4297))</f>
        <v>#REF!</v>
      </c>
    </row>
    <row r="4298" spans="2:6" x14ac:dyDescent="0.25">
      <c r="B4298" s="20">
        <f>(COUNTIF('Approved Products List'!C$5:C2654,'Approved Products List'!C2654)=1)*1</f>
        <v>0</v>
      </c>
      <c r="C4298" s="19"/>
      <c r="D4298" s="19" t="e">
        <f t="array" ref="D4298">IF(ROWS(D$6:D4298)&lt;=C$5,INDEX('Approved Products List'!$C$5:$C$2890,SMALL(IF($B$6:$B$4551=1,ROW($B$6:$B$4551)-ROW(B$6)+1),ROWS(D$6:D4298))),"")</f>
        <v>#REF!</v>
      </c>
      <c r="E4298" s="19" t="e">
        <f>IF(D4298="", "",MATCH(D4298,'Approved Products List'!C$5:C$2890,0))</f>
        <v>#REF!</v>
      </c>
      <c r="F4298" s="21" t="e">
        <f>IF(D4298="", "",COUNTIF('Approved Products List'!C$5:C$2890,D4298))</f>
        <v>#REF!</v>
      </c>
    </row>
    <row r="4299" spans="2:6" x14ac:dyDescent="0.25">
      <c r="B4299" s="20">
        <f>(COUNTIF('Approved Products List'!C$5:C2655,'Approved Products List'!C2655)=1)*1</f>
        <v>0</v>
      </c>
      <c r="C4299" s="19"/>
      <c r="D4299" s="19" t="e">
        <f t="array" ref="D4299">IF(ROWS(D$6:D4299)&lt;=C$5,INDEX('Approved Products List'!$C$5:$C$2890,SMALL(IF($B$6:$B$4551=1,ROW($B$6:$B$4551)-ROW(B$6)+1),ROWS(D$6:D4299))),"")</f>
        <v>#REF!</v>
      </c>
      <c r="E4299" s="19" t="e">
        <f>IF(D4299="", "",MATCH(D4299,'Approved Products List'!C$5:C$2890,0))</f>
        <v>#REF!</v>
      </c>
      <c r="F4299" s="21" t="e">
        <f>IF(D4299="", "",COUNTIF('Approved Products List'!C$5:C$2890,D4299))</f>
        <v>#REF!</v>
      </c>
    </row>
    <row r="4300" spans="2:6" x14ac:dyDescent="0.25">
      <c r="B4300" s="20">
        <f>(COUNTIF('Approved Products List'!C$5:C2656,'Approved Products List'!C2656)=1)*1</f>
        <v>0</v>
      </c>
      <c r="C4300" s="19"/>
      <c r="D4300" s="19" t="e">
        <f t="array" ref="D4300">IF(ROWS(D$6:D4300)&lt;=C$5,INDEX('Approved Products List'!$C$5:$C$2890,SMALL(IF($B$6:$B$4551=1,ROW($B$6:$B$4551)-ROW(B$6)+1),ROWS(D$6:D4300))),"")</f>
        <v>#REF!</v>
      </c>
      <c r="E4300" s="19" t="e">
        <f>IF(D4300="", "",MATCH(D4300,'Approved Products List'!C$5:C$2890,0))</f>
        <v>#REF!</v>
      </c>
      <c r="F4300" s="21" t="e">
        <f>IF(D4300="", "",COUNTIF('Approved Products List'!C$5:C$2890,D4300))</f>
        <v>#REF!</v>
      </c>
    </row>
    <row r="4301" spans="2:6" x14ac:dyDescent="0.25">
      <c r="B4301" s="20">
        <f>(COUNTIF('Approved Products List'!C$5:C2657,'Approved Products List'!C2657)=1)*1</f>
        <v>0</v>
      </c>
      <c r="C4301" s="19"/>
      <c r="D4301" s="19" t="e">
        <f t="array" ref="D4301">IF(ROWS(D$6:D4301)&lt;=C$5,INDEX('Approved Products List'!$C$5:$C$2890,SMALL(IF($B$6:$B$4551=1,ROW($B$6:$B$4551)-ROW(B$6)+1),ROWS(D$6:D4301))),"")</f>
        <v>#REF!</v>
      </c>
      <c r="E4301" s="19" t="e">
        <f>IF(D4301="", "",MATCH(D4301,'Approved Products List'!C$5:C$2890,0))</f>
        <v>#REF!</v>
      </c>
      <c r="F4301" s="21" t="e">
        <f>IF(D4301="", "",COUNTIF('Approved Products List'!C$5:C$2890,D4301))</f>
        <v>#REF!</v>
      </c>
    </row>
    <row r="4302" spans="2:6" x14ac:dyDescent="0.25">
      <c r="B4302" s="20">
        <f>(COUNTIF('Approved Products List'!C$5:C2658,'Approved Products List'!C2658)=1)*1</f>
        <v>0</v>
      </c>
      <c r="C4302" s="19"/>
      <c r="D4302" s="19" t="e">
        <f t="array" ref="D4302">IF(ROWS(D$6:D4302)&lt;=C$5,INDEX('Approved Products List'!$C$5:$C$2890,SMALL(IF($B$6:$B$4551=1,ROW($B$6:$B$4551)-ROW(B$6)+1),ROWS(D$6:D4302))),"")</f>
        <v>#REF!</v>
      </c>
      <c r="E4302" s="19" t="e">
        <f>IF(D4302="", "",MATCH(D4302,'Approved Products List'!C$5:C$2890,0))</f>
        <v>#REF!</v>
      </c>
      <c r="F4302" s="21" t="e">
        <f>IF(D4302="", "",COUNTIF('Approved Products List'!C$5:C$2890,D4302))</f>
        <v>#REF!</v>
      </c>
    </row>
    <row r="4303" spans="2:6" x14ac:dyDescent="0.25">
      <c r="B4303" s="20">
        <f>(COUNTIF('Approved Products List'!C$5:C2659,'Approved Products List'!C2659)=1)*1</f>
        <v>0</v>
      </c>
      <c r="C4303" s="19"/>
      <c r="D4303" s="19" t="e">
        <f t="array" ref="D4303">IF(ROWS(D$6:D4303)&lt;=C$5,INDEX('Approved Products List'!$C$5:$C$2890,SMALL(IF($B$6:$B$4551=1,ROW($B$6:$B$4551)-ROW(B$6)+1),ROWS(D$6:D4303))),"")</f>
        <v>#REF!</v>
      </c>
      <c r="E4303" s="19" t="e">
        <f>IF(D4303="", "",MATCH(D4303,'Approved Products List'!C$5:C$2890,0))</f>
        <v>#REF!</v>
      </c>
      <c r="F4303" s="21" t="e">
        <f>IF(D4303="", "",COUNTIF('Approved Products List'!C$5:C$2890,D4303))</f>
        <v>#REF!</v>
      </c>
    </row>
    <row r="4304" spans="2:6" x14ac:dyDescent="0.25">
      <c r="B4304" s="20">
        <f>(COUNTIF('Approved Products List'!C$5:C2660,'Approved Products List'!C2660)=1)*1</f>
        <v>0</v>
      </c>
      <c r="C4304" s="19"/>
      <c r="D4304" s="19" t="e">
        <f t="array" ref="D4304">IF(ROWS(D$6:D4304)&lt;=C$5,INDEX('Approved Products List'!$C$5:$C$2890,SMALL(IF($B$6:$B$4551=1,ROW($B$6:$B$4551)-ROW(B$6)+1),ROWS(D$6:D4304))),"")</f>
        <v>#REF!</v>
      </c>
      <c r="E4304" s="19" t="e">
        <f>IF(D4304="", "",MATCH(D4304,'Approved Products List'!C$5:C$2890,0))</f>
        <v>#REF!</v>
      </c>
      <c r="F4304" s="21" t="e">
        <f>IF(D4304="", "",COUNTIF('Approved Products List'!C$5:C$2890,D4304))</f>
        <v>#REF!</v>
      </c>
    </row>
    <row r="4305" spans="2:6" x14ac:dyDescent="0.25">
      <c r="B4305" s="20">
        <f>(COUNTIF('Approved Products List'!C$5:C2661,'Approved Products List'!C2661)=1)*1</f>
        <v>0</v>
      </c>
      <c r="C4305" s="19"/>
      <c r="D4305" s="19" t="e">
        <f t="array" ref="D4305">IF(ROWS(D$6:D4305)&lt;=C$5,INDEX('Approved Products List'!$C$5:$C$2890,SMALL(IF($B$6:$B$4551=1,ROW($B$6:$B$4551)-ROW(B$6)+1),ROWS(D$6:D4305))),"")</f>
        <v>#REF!</v>
      </c>
      <c r="E4305" s="19" t="e">
        <f>IF(D4305="", "",MATCH(D4305,'Approved Products List'!C$5:C$2890,0))</f>
        <v>#REF!</v>
      </c>
      <c r="F4305" s="21" t="e">
        <f>IF(D4305="", "",COUNTIF('Approved Products List'!C$5:C$2890,D4305))</f>
        <v>#REF!</v>
      </c>
    </row>
    <row r="4306" spans="2:6" x14ac:dyDescent="0.25">
      <c r="B4306" s="20">
        <f>(COUNTIF('Approved Products List'!C$5:C2662,'Approved Products List'!C2662)=1)*1</f>
        <v>0</v>
      </c>
      <c r="C4306" s="19"/>
      <c r="D4306" s="19" t="e">
        <f t="array" ref="D4306">IF(ROWS(D$6:D4306)&lt;=C$5,INDEX('Approved Products List'!$C$5:$C$2890,SMALL(IF($B$6:$B$4551=1,ROW($B$6:$B$4551)-ROW(B$6)+1),ROWS(D$6:D4306))),"")</f>
        <v>#REF!</v>
      </c>
      <c r="E4306" s="19" t="e">
        <f>IF(D4306="", "",MATCH(D4306,'Approved Products List'!C$5:C$2890,0))</f>
        <v>#REF!</v>
      </c>
      <c r="F4306" s="21" t="e">
        <f>IF(D4306="", "",COUNTIF('Approved Products List'!C$5:C$2890,D4306))</f>
        <v>#REF!</v>
      </c>
    </row>
    <row r="4307" spans="2:6" x14ac:dyDescent="0.25">
      <c r="B4307" s="20">
        <f>(COUNTIF('Approved Products List'!C$5:C2663,'Approved Products List'!C2663)=1)*1</f>
        <v>0</v>
      </c>
      <c r="C4307" s="19"/>
      <c r="D4307" s="19" t="e">
        <f t="array" ref="D4307">IF(ROWS(D$6:D4307)&lt;=C$5,INDEX('Approved Products List'!$C$5:$C$2890,SMALL(IF($B$6:$B$4551=1,ROW($B$6:$B$4551)-ROW(B$6)+1),ROWS(D$6:D4307))),"")</f>
        <v>#REF!</v>
      </c>
      <c r="E4307" s="19" t="e">
        <f>IF(D4307="", "",MATCH(D4307,'Approved Products List'!C$5:C$2890,0))</f>
        <v>#REF!</v>
      </c>
      <c r="F4307" s="21" t="e">
        <f>IF(D4307="", "",COUNTIF('Approved Products List'!C$5:C$2890,D4307))</f>
        <v>#REF!</v>
      </c>
    </row>
    <row r="4308" spans="2:6" x14ac:dyDescent="0.25">
      <c r="B4308" s="20">
        <f>(COUNTIF('Approved Products List'!C$5:C2664,'Approved Products List'!C2664)=1)*1</f>
        <v>0</v>
      </c>
      <c r="C4308" s="19"/>
      <c r="D4308" s="19" t="e">
        <f t="array" ref="D4308">IF(ROWS(D$6:D4308)&lt;=C$5,INDEX('Approved Products List'!$C$5:$C$2890,SMALL(IF($B$6:$B$4551=1,ROW($B$6:$B$4551)-ROW(B$6)+1),ROWS(D$6:D4308))),"")</f>
        <v>#REF!</v>
      </c>
      <c r="E4308" s="19" t="e">
        <f>IF(D4308="", "",MATCH(D4308,'Approved Products List'!C$5:C$2890,0))</f>
        <v>#REF!</v>
      </c>
      <c r="F4308" s="21" t="e">
        <f>IF(D4308="", "",COUNTIF('Approved Products List'!C$5:C$2890,D4308))</f>
        <v>#REF!</v>
      </c>
    </row>
    <row r="4309" spans="2:6" x14ac:dyDescent="0.25">
      <c r="B4309" s="20">
        <f>(COUNTIF('Approved Products List'!C$5:C2665,'Approved Products List'!C2665)=1)*1</f>
        <v>0</v>
      </c>
      <c r="C4309" s="19"/>
      <c r="D4309" s="19" t="e">
        <f t="array" ref="D4309">IF(ROWS(D$6:D4309)&lt;=C$5,INDEX('Approved Products List'!$C$5:$C$2890,SMALL(IF($B$6:$B$4551=1,ROW($B$6:$B$4551)-ROW(B$6)+1),ROWS(D$6:D4309))),"")</f>
        <v>#REF!</v>
      </c>
      <c r="E4309" s="19" t="e">
        <f>IF(D4309="", "",MATCH(D4309,'Approved Products List'!C$5:C$2890,0))</f>
        <v>#REF!</v>
      </c>
      <c r="F4309" s="21" t="e">
        <f>IF(D4309="", "",COUNTIF('Approved Products List'!C$5:C$2890,D4309))</f>
        <v>#REF!</v>
      </c>
    </row>
    <row r="4310" spans="2:6" x14ac:dyDescent="0.25">
      <c r="B4310" s="20">
        <f>(COUNTIF('Approved Products List'!C$5:C2666,'Approved Products List'!C2666)=1)*1</f>
        <v>0</v>
      </c>
      <c r="C4310" s="19"/>
      <c r="D4310" s="19" t="e">
        <f t="array" ref="D4310">IF(ROWS(D$6:D4310)&lt;=C$5,INDEX('Approved Products List'!$C$5:$C$2890,SMALL(IF($B$6:$B$4551=1,ROW($B$6:$B$4551)-ROW(B$6)+1),ROWS(D$6:D4310))),"")</f>
        <v>#REF!</v>
      </c>
      <c r="E4310" s="19" t="e">
        <f>IF(D4310="", "",MATCH(D4310,'Approved Products List'!C$5:C$2890,0))</f>
        <v>#REF!</v>
      </c>
      <c r="F4310" s="21" t="e">
        <f>IF(D4310="", "",COUNTIF('Approved Products List'!C$5:C$2890,D4310))</f>
        <v>#REF!</v>
      </c>
    </row>
    <row r="4311" spans="2:6" x14ac:dyDescent="0.25">
      <c r="B4311" s="20">
        <f>(COUNTIF('Approved Products List'!C$5:C2667,'Approved Products List'!C2667)=1)*1</f>
        <v>0</v>
      </c>
      <c r="C4311" s="19"/>
      <c r="D4311" s="19" t="e">
        <f t="array" ref="D4311">IF(ROWS(D$6:D4311)&lt;=C$5,INDEX('Approved Products List'!$C$5:$C$2890,SMALL(IF($B$6:$B$4551=1,ROW($B$6:$B$4551)-ROW(B$6)+1),ROWS(D$6:D4311))),"")</f>
        <v>#REF!</v>
      </c>
      <c r="E4311" s="19" t="e">
        <f>IF(D4311="", "",MATCH(D4311,'Approved Products List'!C$5:C$2890,0))</f>
        <v>#REF!</v>
      </c>
      <c r="F4311" s="21" t="e">
        <f>IF(D4311="", "",COUNTIF('Approved Products List'!C$5:C$2890,D4311))</f>
        <v>#REF!</v>
      </c>
    </row>
    <row r="4312" spans="2:6" x14ac:dyDescent="0.25">
      <c r="B4312" s="20">
        <f>(COUNTIF('Approved Products List'!C$5:C2668,'Approved Products List'!C2668)=1)*1</f>
        <v>0</v>
      </c>
      <c r="C4312" s="19"/>
      <c r="D4312" s="19" t="e">
        <f t="array" ref="D4312">IF(ROWS(D$6:D4312)&lt;=C$5,INDEX('Approved Products List'!$C$5:$C$2890,SMALL(IF($B$6:$B$4551=1,ROW($B$6:$B$4551)-ROW(B$6)+1),ROWS(D$6:D4312))),"")</f>
        <v>#REF!</v>
      </c>
      <c r="E4312" s="19" t="e">
        <f>IF(D4312="", "",MATCH(D4312,'Approved Products List'!C$5:C$2890,0))</f>
        <v>#REF!</v>
      </c>
      <c r="F4312" s="21" t="e">
        <f>IF(D4312="", "",COUNTIF('Approved Products List'!C$5:C$2890,D4312))</f>
        <v>#REF!</v>
      </c>
    </row>
    <row r="4313" spans="2:6" x14ac:dyDescent="0.25">
      <c r="B4313" s="20">
        <f>(COUNTIF('Approved Products List'!C$5:C2669,'Approved Products List'!C2669)=1)*1</f>
        <v>0</v>
      </c>
      <c r="C4313" s="19"/>
      <c r="D4313" s="19" t="e">
        <f t="array" ref="D4313">IF(ROWS(D$6:D4313)&lt;=C$5,INDEX('Approved Products List'!$C$5:$C$2890,SMALL(IF($B$6:$B$4551=1,ROW($B$6:$B$4551)-ROW(B$6)+1),ROWS(D$6:D4313))),"")</f>
        <v>#REF!</v>
      </c>
      <c r="E4313" s="19" t="e">
        <f>IF(D4313="", "",MATCH(D4313,'Approved Products List'!C$5:C$2890,0))</f>
        <v>#REF!</v>
      </c>
      <c r="F4313" s="21" t="e">
        <f>IF(D4313="", "",COUNTIF('Approved Products List'!C$5:C$2890,D4313))</f>
        <v>#REF!</v>
      </c>
    </row>
    <row r="4314" spans="2:6" x14ac:dyDescent="0.25">
      <c r="B4314" s="20">
        <f>(COUNTIF('Approved Products List'!C$5:C2670,'Approved Products List'!C2670)=1)*1</f>
        <v>0</v>
      </c>
      <c r="C4314" s="19"/>
      <c r="D4314" s="19" t="e">
        <f t="array" ref="D4314">IF(ROWS(D$6:D4314)&lt;=C$5,INDEX('Approved Products List'!$C$5:$C$2890,SMALL(IF($B$6:$B$4551=1,ROW($B$6:$B$4551)-ROW(B$6)+1),ROWS(D$6:D4314))),"")</f>
        <v>#REF!</v>
      </c>
      <c r="E4314" s="19" t="e">
        <f>IF(D4314="", "",MATCH(D4314,'Approved Products List'!C$5:C$2890,0))</f>
        <v>#REF!</v>
      </c>
      <c r="F4314" s="21" t="e">
        <f>IF(D4314="", "",COUNTIF('Approved Products List'!C$5:C$2890,D4314))</f>
        <v>#REF!</v>
      </c>
    </row>
    <row r="4315" spans="2:6" x14ac:dyDescent="0.25">
      <c r="B4315" s="20">
        <f>(COUNTIF('Approved Products List'!C$5:C2671,'Approved Products List'!C2671)=1)*1</f>
        <v>0</v>
      </c>
      <c r="C4315" s="19"/>
      <c r="D4315" s="19" t="e">
        <f t="array" ref="D4315">IF(ROWS(D$6:D4315)&lt;=C$5,INDEX('Approved Products List'!$C$5:$C$2890,SMALL(IF($B$6:$B$4551=1,ROW($B$6:$B$4551)-ROW(B$6)+1),ROWS(D$6:D4315))),"")</f>
        <v>#REF!</v>
      </c>
      <c r="E4315" s="19" t="e">
        <f>IF(D4315="", "",MATCH(D4315,'Approved Products List'!C$5:C$2890,0))</f>
        <v>#REF!</v>
      </c>
      <c r="F4315" s="21" t="e">
        <f>IF(D4315="", "",COUNTIF('Approved Products List'!C$5:C$2890,D4315))</f>
        <v>#REF!</v>
      </c>
    </row>
    <row r="4316" spans="2:6" x14ac:dyDescent="0.25">
      <c r="B4316" s="20">
        <f>(COUNTIF('Approved Products List'!C$5:C2672,'Approved Products List'!C2672)=1)*1</f>
        <v>0</v>
      </c>
      <c r="C4316" s="19"/>
      <c r="D4316" s="19" t="e">
        <f t="array" ref="D4316">IF(ROWS(D$6:D4316)&lt;=C$5,INDEX('Approved Products List'!$C$5:$C$2890,SMALL(IF($B$6:$B$4551=1,ROW($B$6:$B$4551)-ROW(B$6)+1),ROWS(D$6:D4316))),"")</f>
        <v>#REF!</v>
      </c>
      <c r="E4316" s="19" t="e">
        <f>IF(D4316="", "",MATCH(D4316,'Approved Products List'!C$5:C$2890,0))</f>
        <v>#REF!</v>
      </c>
      <c r="F4316" s="21" t="e">
        <f>IF(D4316="", "",COUNTIF('Approved Products List'!C$5:C$2890,D4316))</f>
        <v>#REF!</v>
      </c>
    </row>
    <row r="4317" spans="2:6" x14ac:dyDescent="0.25">
      <c r="B4317" s="20">
        <f>(COUNTIF('Approved Products List'!C$5:C2673,'Approved Products List'!C2673)=1)*1</f>
        <v>0</v>
      </c>
      <c r="C4317" s="19"/>
      <c r="D4317" s="19" t="e">
        <f t="array" ref="D4317">IF(ROWS(D$6:D4317)&lt;=C$5,INDEX('Approved Products List'!$C$5:$C$2890,SMALL(IF($B$6:$B$4551=1,ROW($B$6:$B$4551)-ROW(B$6)+1),ROWS(D$6:D4317))),"")</f>
        <v>#REF!</v>
      </c>
      <c r="E4317" s="19" t="e">
        <f>IF(D4317="", "",MATCH(D4317,'Approved Products List'!C$5:C$2890,0))</f>
        <v>#REF!</v>
      </c>
      <c r="F4317" s="21" t="e">
        <f>IF(D4317="", "",COUNTIF('Approved Products List'!C$5:C$2890,D4317))</f>
        <v>#REF!</v>
      </c>
    </row>
    <row r="4318" spans="2:6" x14ac:dyDescent="0.25">
      <c r="B4318" s="20">
        <f>(COUNTIF('Approved Products List'!C$5:C2674,'Approved Products List'!C2674)=1)*1</f>
        <v>0</v>
      </c>
      <c r="C4318" s="19"/>
      <c r="D4318" s="19" t="e">
        <f t="array" ref="D4318">IF(ROWS(D$6:D4318)&lt;=C$5,INDEX('Approved Products List'!$C$5:$C$2890,SMALL(IF($B$6:$B$4551=1,ROW($B$6:$B$4551)-ROW(B$6)+1),ROWS(D$6:D4318))),"")</f>
        <v>#REF!</v>
      </c>
      <c r="E4318" s="19" t="e">
        <f>IF(D4318="", "",MATCH(D4318,'Approved Products List'!C$5:C$2890,0))</f>
        <v>#REF!</v>
      </c>
      <c r="F4318" s="21" t="e">
        <f>IF(D4318="", "",COUNTIF('Approved Products List'!C$5:C$2890,D4318))</f>
        <v>#REF!</v>
      </c>
    </row>
    <row r="4319" spans="2:6" x14ac:dyDescent="0.25">
      <c r="B4319" s="20">
        <f>(COUNTIF('Approved Products List'!C$5:C2675,'Approved Products List'!C2675)=1)*1</f>
        <v>0</v>
      </c>
      <c r="C4319" s="19"/>
      <c r="D4319" s="19" t="e">
        <f t="array" ref="D4319">IF(ROWS(D$6:D4319)&lt;=C$5,INDEX('Approved Products List'!$C$5:$C$2890,SMALL(IF($B$6:$B$4551=1,ROW($B$6:$B$4551)-ROW(B$6)+1),ROWS(D$6:D4319))),"")</f>
        <v>#REF!</v>
      </c>
      <c r="E4319" s="19" t="e">
        <f>IF(D4319="", "",MATCH(D4319,'Approved Products List'!C$5:C$2890,0))</f>
        <v>#REF!</v>
      </c>
      <c r="F4319" s="21" t="e">
        <f>IF(D4319="", "",COUNTIF('Approved Products List'!C$5:C$2890,D4319))</f>
        <v>#REF!</v>
      </c>
    </row>
    <row r="4320" spans="2:6" x14ac:dyDescent="0.25">
      <c r="B4320" s="20">
        <f>(COUNTIF('Approved Products List'!C$5:C2676,'Approved Products List'!C2676)=1)*1</f>
        <v>0</v>
      </c>
      <c r="C4320" s="19"/>
      <c r="D4320" s="19" t="e">
        <f t="array" ref="D4320">IF(ROWS(D$6:D4320)&lt;=C$5,INDEX('Approved Products List'!$C$5:$C$2890,SMALL(IF($B$6:$B$4551=1,ROW($B$6:$B$4551)-ROW(B$6)+1),ROWS(D$6:D4320))),"")</f>
        <v>#REF!</v>
      </c>
      <c r="E4320" s="19" t="e">
        <f>IF(D4320="", "",MATCH(D4320,'Approved Products List'!C$5:C$2890,0))</f>
        <v>#REF!</v>
      </c>
      <c r="F4320" s="21" t="e">
        <f>IF(D4320="", "",COUNTIF('Approved Products List'!C$5:C$2890,D4320))</f>
        <v>#REF!</v>
      </c>
    </row>
    <row r="4321" spans="2:6" x14ac:dyDescent="0.25">
      <c r="B4321" s="20">
        <f>(COUNTIF('Approved Products List'!C$5:C2677,'Approved Products List'!C2677)=1)*1</f>
        <v>0</v>
      </c>
      <c r="C4321" s="19"/>
      <c r="D4321" s="19" t="e">
        <f t="array" ref="D4321">IF(ROWS(D$6:D4321)&lt;=C$5,INDEX('Approved Products List'!$C$5:$C$2890,SMALL(IF($B$6:$B$4551=1,ROW($B$6:$B$4551)-ROW(B$6)+1),ROWS(D$6:D4321))),"")</f>
        <v>#REF!</v>
      </c>
      <c r="E4321" s="19" t="e">
        <f>IF(D4321="", "",MATCH(D4321,'Approved Products List'!C$5:C$2890,0))</f>
        <v>#REF!</v>
      </c>
      <c r="F4321" s="21" t="e">
        <f>IF(D4321="", "",COUNTIF('Approved Products List'!C$5:C$2890,D4321))</f>
        <v>#REF!</v>
      </c>
    </row>
    <row r="4322" spans="2:6" x14ac:dyDescent="0.25">
      <c r="B4322" s="20">
        <f>(COUNTIF('Approved Products List'!C$5:C2678,'Approved Products List'!C2678)=1)*1</f>
        <v>0</v>
      </c>
      <c r="C4322" s="19"/>
      <c r="D4322" s="19" t="e">
        <f t="array" ref="D4322">IF(ROWS(D$6:D4322)&lt;=C$5,INDEX('Approved Products List'!$C$5:$C$2890,SMALL(IF($B$6:$B$4551=1,ROW($B$6:$B$4551)-ROW(B$6)+1),ROWS(D$6:D4322))),"")</f>
        <v>#REF!</v>
      </c>
      <c r="E4322" s="19" t="e">
        <f>IF(D4322="", "",MATCH(D4322,'Approved Products List'!C$5:C$2890,0))</f>
        <v>#REF!</v>
      </c>
      <c r="F4322" s="21" t="e">
        <f>IF(D4322="", "",COUNTIF('Approved Products List'!C$5:C$2890,D4322))</f>
        <v>#REF!</v>
      </c>
    </row>
    <row r="4323" spans="2:6" x14ac:dyDescent="0.25">
      <c r="B4323" s="20">
        <f>(COUNTIF('Approved Products List'!C$5:C2679,'Approved Products List'!C2679)=1)*1</f>
        <v>0</v>
      </c>
      <c r="C4323" s="19"/>
      <c r="D4323" s="19" t="e">
        <f t="array" ref="D4323">IF(ROWS(D$6:D4323)&lt;=C$5,INDEX('Approved Products List'!$C$5:$C$2890,SMALL(IF($B$6:$B$4551=1,ROW($B$6:$B$4551)-ROW(B$6)+1),ROWS(D$6:D4323))),"")</f>
        <v>#REF!</v>
      </c>
      <c r="E4323" s="19" t="e">
        <f>IF(D4323="", "",MATCH(D4323,'Approved Products List'!C$5:C$2890,0))</f>
        <v>#REF!</v>
      </c>
      <c r="F4323" s="21" t="e">
        <f>IF(D4323="", "",COUNTIF('Approved Products List'!C$5:C$2890,D4323))</f>
        <v>#REF!</v>
      </c>
    </row>
    <row r="4324" spans="2:6" x14ac:dyDescent="0.25">
      <c r="B4324" s="20">
        <f>(COUNTIF('Approved Products List'!C$5:C2680,'Approved Products List'!C2680)=1)*1</f>
        <v>0</v>
      </c>
      <c r="C4324" s="19"/>
      <c r="D4324" s="19" t="e">
        <f t="array" ref="D4324">IF(ROWS(D$6:D4324)&lt;=C$5,INDEX('Approved Products List'!$C$5:$C$2890,SMALL(IF($B$6:$B$4551=1,ROW($B$6:$B$4551)-ROW(B$6)+1),ROWS(D$6:D4324))),"")</f>
        <v>#REF!</v>
      </c>
      <c r="E4324" s="19" t="e">
        <f>IF(D4324="", "",MATCH(D4324,'Approved Products List'!C$5:C$2890,0))</f>
        <v>#REF!</v>
      </c>
      <c r="F4324" s="21" t="e">
        <f>IF(D4324="", "",COUNTIF('Approved Products List'!C$5:C$2890,D4324))</f>
        <v>#REF!</v>
      </c>
    </row>
    <row r="4325" spans="2:6" x14ac:dyDescent="0.25">
      <c r="B4325" s="20">
        <f>(COUNTIF('Approved Products List'!C$5:C2681,'Approved Products List'!C2681)=1)*1</f>
        <v>0</v>
      </c>
      <c r="C4325" s="19"/>
      <c r="D4325" s="19" t="e">
        <f t="array" ref="D4325">IF(ROWS(D$6:D4325)&lt;=C$5,INDEX('Approved Products List'!$C$5:$C$2890,SMALL(IF($B$6:$B$4551=1,ROW($B$6:$B$4551)-ROW(B$6)+1),ROWS(D$6:D4325))),"")</f>
        <v>#REF!</v>
      </c>
      <c r="E4325" s="19" t="e">
        <f>IF(D4325="", "",MATCH(D4325,'Approved Products List'!C$5:C$2890,0))</f>
        <v>#REF!</v>
      </c>
      <c r="F4325" s="21" t="e">
        <f>IF(D4325="", "",COUNTIF('Approved Products List'!C$5:C$2890,D4325))</f>
        <v>#REF!</v>
      </c>
    </row>
    <row r="4326" spans="2:6" x14ac:dyDescent="0.25">
      <c r="B4326" s="20">
        <f>(COUNTIF('Approved Products List'!C$5:C2682,'Approved Products List'!C2682)=1)*1</f>
        <v>0</v>
      </c>
      <c r="C4326" s="19"/>
      <c r="D4326" s="19" t="e">
        <f t="array" ref="D4326">IF(ROWS(D$6:D4326)&lt;=C$5,INDEX('Approved Products List'!$C$5:$C$2890,SMALL(IF($B$6:$B$4551=1,ROW($B$6:$B$4551)-ROW(B$6)+1),ROWS(D$6:D4326))),"")</f>
        <v>#REF!</v>
      </c>
      <c r="E4326" s="19" t="e">
        <f>IF(D4326="", "",MATCH(D4326,'Approved Products List'!C$5:C$2890,0))</f>
        <v>#REF!</v>
      </c>
      <c r="F4326" s="21" t="e">
        <f>IF(D4326="", "",COUNTIF('Approved Products List'!C$5:C$2890,D4326))</f>
        <v>#REF!</v>
      </c>
    </row>
    <row r="4327" spans="2:6" x14ac:dyDescent="0.25">
      <c r="B4327" s="20">
        <f>(COUNTIF('Approved Products List'!C$5:C2683,'Approved Products List'!C2683)=1)*1</f>
        <v>0</v>
      </c>
      <c r="C4327" s="19"/>
      <c r="D4327" s="19" t="e">
        <f t="array" ref="D4327">IF(ROWS(D$6:D4327)&lt;=C$5,INDEX('Approved Products List'!$C$5:$C$2890,SMALL(IF($B$6:$B$4551=1,ROW($B$6:$B$4551)-ROW(B$6)+1),ROWS(D$6:D4327))),"")</f>
        <v>#REF!</v>
      </c>
      <c r="E4327" s="19" t="e">
        <f>IF(D4327="", "",MATCH(D4327,'Approved Products List'!C$5:C$2890,0))</f>
        <v>#REF!</v>
      </c>
      <c r="F4327" s="21" t="e">
        <f>IF(D4327="", "",COUNTIF('Approved Products List'!C$5:C$2890,D4327))</f>
        <v>#REF!</v>
      </c>
    </row>
    <row r="4328" spans="2:6" x14ac:dyDescent="0.25">
      <c r="B4328" s="20">
        <f>(COUNTIF('Approved Products List'!C$5:C2684,'Approved Products List'!C2684)=1)*1</f>
        <v>0</v>
      </c>
      <c r="C4328" s="19"/>
      <c r="D4328" s="19" t="e">
        <f t="array" ref="D4328">IF(ROWS(D$6:D4328)&lt;=C$5,INDEX('Approved Products List'!$C$5:$C$2890,SMALL(IF($B$6:$B$4551=1,ROW($B$6:$B$4551)-ROW(B$6)+1),ROWS(D$6:D4328))),"")</f>
        <v>#REF!</v>
      </c>
      <c r="E4328" s="19" t="e">
        <f>IF(D4328="", "",MATCH(D4328,'Approved Products List'!C$5:C$2890,0))</f>
        <v>#REF!</v>
      </c>
      <c r="F4328" s="21" t="e">
        <f>IF(D4328="", "",COUNTIF('Approved Products List'!C$5:C$2890,D4328))</f>
        <v>#REF!</v>
      </c>
    </row>
    <row r="4329" spans="2:6" x14ac:dyDescent="0.25">
      <c r="B4329" s="20">
        <f>(COUNTIF('Approved Products List'!C$5:C2685,'Approved Products List'!C2685)=1)*1</f>
        <v>0</v>
      </c>
      <c r="C4329" s="19"/>
      <c r="D4329" s="19" t="e">
        <f t="array" ref="D4329">IF(ROWS(D$6:D4329)&lt;=C$5,INDEX('Approved Products List'!$C$5:$C$2890,SMALL(IF($B$6:$B$4551=1,ROW($B$6:$B$4551)-ROW(B$6)+1),ROWS(D$6:D4329))),"")</f>
        <v>#REF!</v>
      </c>
      <c r="E4329" s="19" t="e">
        <f>IF(D4329="", "",MATCH(D4329,'Approved Products List'!C$5:C$2890,0))</f>
        <v>#REF!</v>
      </c>
      <c r="F4329" s="21" t="e">
        <f>IF(D4329="", "",COUNTIF('Approved Products List'!C$5:C$2890,D4329))</f>
        <v>#REF!</v>
      </c>
    </row>
    <row r="4330" spans="2:6" x14ac:dyDescent="0.25">
      <c r="B4330" s="20">
        <f>(COUNTIF('Approved Products List'!C$5:C2686,'Approved Products List'!C2686)=1)*1</f>
        <v>0</v>
      </c>
      <c r="C4330" s="19"/>
      <c r="D4330" s="19" t="e">
        <f t="array" ref="D4330">IF(ROWS(D$6:D4330)&lt;=C$5,INDEX('Approved Products List'!$C$5:$C$2890,SMALL(IF($B$6:$B$4551=1,ROW($B$6:$B$4551)-ROW(B$6)+1),ROWS(D$6:D4330))),"")</f>
        <v>#REF!</v>
      </c>
      <c r="E4330" s="19" t="e">
        <f>IF(D4330="", "",MATCH(D4330,'Approved Products List'!C$5:C$2890,0))</f>
        <v>#REF!</v>
      </c>
      <c r="F4330" s="21" t="e">
        <f>IF(D4330="", "",COUNTIF('Approved Products List'!C$5:C$2890,D4330))</f>
        <v>#REF!</v>
      </c>
    </row>
    <row r="4331" spans="2:6" x14ac:dyDescent="0.25">
      <c r="B4331" s="20">
        <f>(COUNTIF('Approved Products List'!C$5:C2687,'Approved Products List'!C2687)=1)*1</f>
        <v>0</v>
      </c>
      <c r="C4331" s="19"/>
      <c r="D4331" s="19" t="e">
        <f t="array" ref="D4331">IF(ROWS(D$6:D4331)&lt;=C$5,INDEX('Approved Products List'!$C$5:$C$2890,SMALL(IF($B$6:$B$4551=1,ROW($B$6:$B$4551)-ROW(B$6)+1),ROWS(D$6:D4331))),"")</f>
        <v>#REF!</v>
      </c>
      <c r="E4331" s="19" t="e">
        <f>IF(D4331="", "",MATCH(D4331,'Approved Products List'!C$5:C$2890,0))</f>
        <v>#REF!</v>
      </c>
      <c r="F4331" s="21" t="e">
        <f>IF(D4331="", "",COUNTIF('Approved Products List'!C$5:C$2890,D4331))</f>
        <v>#REF!</v>
      </c>
    </row>
    <row r="4332" spans="2:6" x14ac:dyDescent="0.25">
      <c r="B4332" s="20">
        <f>(COUNTIF('Approved Products List'!C$5:C2688,'Approved Products List'!C2688)=1)*1</f>
        <v>0</v>
      </c>
      <c r="C4332" s="19"/>
      <c r="D4332" s="19" t="e">
        <f t="array" ref="D4332">IF(ROWS(D$6:D4332)&lt;=C$5,INDEX('Approved Products List'!$C$5:$C$2890,SMALL(IF($B$6:$B$4551=1,ROW($B$6:$B$4551)-ROW(B$6)+1),ROWS(D$6:D4332))),"")</f>
        <v>#REF!</v>
      </c>
      <c r="E4332" s="19" t="e">
        <f>IF(D4332="", "",MATCH(D4332,'Approved Products List'!C$5:C$2890,0))</f>
        <v>#REF!</v>
      </c>
      <c r="F4332" s="21" t="e">
        <f>IF(D4332="", "",COUNTIF('Approved Products List'!C$5:C$2890,D4332))</f>
        <v>#REF!</v>
      </c>
    </row>
    <row r="4333" spans="2:6" x14ac:dyDescent="0.25">
      <c r="B4333" s="20">
        <f>(COUNTIF('Approved Products List'!C$5:C2689,'Approved Products List'!C2689)=1)*1</f>
        <v>0</v>
      </c>
      <c r="C4333" s="19"/>
      <c r="D4333" s="19" t="e">
        <f t="array" ref="D4333">IF(ROWS(D$6:D4333)&lt;=C$5,INDEX('Approved Products List'!$C$5:$C$2890,SMALL(IF($B$6:$B$4551=1,ROW($B$6:$B$4551)-ROW(B$6)+1),ROWS(D$6:D4333))),"")</f>
        <v>#REF!</v>
      </c>
      <c r="E4333" s="19" t="e">
        <f>IF(D4333="", "",MATCH(D4333,'Approved Products List'!C$5:C$2890,0))</f>
        <v>#REF!</v>
      </c>
      <c r="F4333" s="21" t="e">
        <f>IF(D4333="", "",COUNTIF('Approved Products List'!C$5:C$2890,D4333))</f>
        <v>#REF!</v>
      </c>
    </row>
    <row r="4334" spans="2:6" x14ac:dyDescent="0.25">
      <c r="B4334" s="20">
        <f>(COUNTIF('Approved Products List'!C$5:C2690,'Approved Products List'!C2690)=1)*1</f>
        <v>0</v>
      </c>
      <c r="C4334" s="19"/>
      <c r="D4334" s="19" t="e">
        <f t="array" ref="D4334">IF(ROWS(D$6:D4334)&lt;=C$5,INDEX('Approved Products List'!$C$5:$C$2890,SMALL(IF($B$6:$B$4551=1,ROW($B$6:$B$4551)-ROW(B$6)+1),ROWS(D$6:D4334))),"")</f>
        <v>#REF!</v>
      </c>
      <c r="E4334" s="19" t="e">
        <f>IF(D4334="", "",MATCH(D4334,'Approved Products List'!C$5:C$2890,0))</f>
        <v>#REF!</v>
      </c>
      <c r="F4334" s="21" t="e">
        <f>IF(D4334="", "",COUNTIF('Approved Products List'!C$5:C$2890,D4334))</f>
        <v>#REF!</v>
      </c>
    </row>
    <row r="4335" spans="2:6" x14ac:dyDescent="0.25">
      <c r="B4335" s="20">
        <f>(COUNTIF('Approved Products List'!C$5:C2691,'Approved Products List'!C2691)=1)*1</f>
        <v>0</v>
      </c>
      <c r="C4335" s="19"/>
      <c r="D4335" s="19" t="e">
        <f t="array" ref="D4335">IF(ROWS(D$6:D4335)&lt;=C$5,INDEX('Approved Products List'!$C$5:$C$2890,SMALL(IF($B$6:$B$4551=1,ROW($B$6:$B$4551)-ROW(B$6)+1),ROWS(D$6:D4335))),"")</f>
        <v>#REF!</v>
      </c>
      <c r="E4335" s="19" t="e">
        <f>IF(D4335="", "",MATCH(D4335,'Approved Products List'!C$5:C$2890,0))</f>
        <v>#REF!</v>
      </c>
      <c r="F4335" s="21" t="e">
        <f>IF(D4335="", "",COUNTIF('Approved Products List'!C$5:C$2890,D4335))</f>
        <v>#REF!</v>
      </c>
    </row>
    <row r="4336" spans="2:6" x14ac:dyDescent="0.25">
      <c r="B4336" s="20">
        <f>(COUNTIF('Approved Products List'!C$5:C2692,'Approved Products List'!C2692)=1)*1</f>
        <v>0</v>
      </c>
      <c r="C4336" s="19"/>
      <c r="D4336" s="19" t="e">
        <f t="array" ref="D4336">IF(ROWS(D$6:D4336)&lt;=C$5,INDEX('Approved Products List'!$C$5:$C$2890,SMALL(IF($B$6:$B$4551=1,ROW($B$6:$B$4551)-ROW(B$6)+1),ROWS(D$6:D4336))),"")</f>
        <v>#REF!</v>
      </c>
      <c r="E4336" s="19" t="e">
        <f>IF(D4336="", "",MATCH(D4336,'Approved Products List'!C$5:C$2890,0))</f>
        <v>#REF!</v>
      </c>
      <c r="F4336" s="21" t="e">
        <f>IF(D4336="", "",COUNTIF('Approved Products List'!C$5:C$2890,D4336))</f>
        <v>#REF!</v>
      </c>
    </row>
    <row r="4337" spans="2:6" x14ac:dyDescent="0.25">
      <c r="B4337" s="20">
        <f>(COUNTIF('Approved Products List'!C$5:C2693,'Approved Products List'!C2693)=1)*1</f>
        <v>0</v>
      </c>
      <c r="C4337" s="19"/>
      <c r="D4337" s="19" t="e">
        <f t="array" ref="D4337">IF(ROWS(D$6:D4337)&lt;=C$5,INDEX('Approved Products List'!$C$5:$C$2890,SMALL(IF($B$6:$B$4551=1,ROW($B$6:$B$4551)-ROW(B$6)+1),ROWS(D$6:D4337))),"")</f>
        <v>#REF!</v>
      </c>
      <c r="E4337" s="19" t="e">
        <f>IF(D4337="", "",MATCH(D4337,'Approved Products List'!C$5:C$2890,0))</f>
        <v>#REF!</v>
      </c>
      <c r="F4337" s="21" t="e">
        <f>IF(D4337="", "",COUNTIF('Approved Products List'!C$5:C$2890,D4337))</f>
        <v>#REF!</v>
      </c>
    </row>
    <row r="4338" spans="2:6" x14ac:dyDescent="0.25">
      <c r="B4338" s="20">
        <f>(COUNTIF('Approved Products List'!C$5:C2694,'Approved Products List'!C2694)=1)*1</f>
        <v>0</v>
      </c>
      <c r="C4338" s="19"/>
      <c r="D4338" s="19" t="e">
        <f t="array" ref="D4338">IF(ROWS(D$6:D4338)&lt;=C$5,INDEX('Approved Products List'!$C$5:$C$2890,SMALL(IF($B$6:$B$4551=1,ROW($B$6:$B$4551)-ROW(B$6)+1),ROWS(D$6:D4338))),"")</f>
        <v>#REF!</v>
      </c>
      <c r="E4338" s="19" t="e">
        <f>IF(D4338="", "",MATCH(D4338,'Approved Products List'!C$5:C$2890,0))</f>
        <v>#REF!</v>
      </c>
      <c r="F4338" s="21" t="e">
        <f>IF(D4338="", "",COUNTIF('Approved Products List'!C$5:C$2890,D4338))</f>
        <v>#REF!</v>
      </c>
    </row>
    <row r="4339" spans="2:6" x14ac:dyDescent="0.25">
      <c r="B4339" s="20">
        <f>(COUNTIF('Approved Products List'!C$5:C2695,'Approved Products List'!C2695)=1)*1</f>
        <v>0</v>
      </c>
      <c r="C4339" s="19"/>
      <c r="D4339" s="19" t="e">
        <f t="array" ref="D4339">IF(ROWS(D$6:D4339)&lt;=C$5,INDEX('Approved Products List'!$C$5:$C$2890,SMALL(IF($B$6:$B$4551=1,ROW($B$6:$B$4551)-ROW(B$6)+1),ROWS(D$6:D4339))),"")</f>
        <v>#REF!</v>
      </c>
      <c r="E4339" s="19" t="e">
        <f>IF(D4339="", "",MATCH(D4339,'Approved Products List'!C$5:C$2890,0))</f>
        <v>#REF!</v>
      </c>
      <c r="F4339" s="21" t="e">
        <f>IF(D4339="", "",COUNTIF('Approved Products List'!C$5:C$2890,D4339))</f>
        <v>#REF!</v>
      </c>
    </row>
    <row r="4340" spans="2:6" x14ac:dyDescent="0.25">
      <c r="B4340" s="20">
        <f>(COUNTIF('Approved Products List'!C$5:C2696,'Approved Products List'!C2696)=1)*1</f>
        <v>0</v>
      </c>
      <c r="C4340" s="19"/>
      <c r="D4340" s="19" t="e">
        <f t="array" ref="D4340">IF(ROWS(D$6:D4340)&lt;=C$5,INDEX('Approved Products List'!$C$5:$C$2890,SMALL(IF($B$6:$B$4551=1,ROW($B$6:$B$4551)-ROW(B$6)+1),ROWS(D$6:D4340))),"")</f>
        <v>#REF!</v>
      </c>
      <c r="E4340" s="19" t="e">
        <f>IF(D4340="", "",MATCH(D4340,'Approved Products List'!C$5:C$2890,0))</f>
        <v>#REF!</v>
      </c>
      <c r="F4340" s="21" t="e">
        <f>IF(D4340="", "",COUNTIF('Approved Products List'!C$5:C$2890,D4340))</f>
        <v>#REF!</v>
      </c>
    </row>
    <row r="4341" spans="2:6" x14ac:dyDescent="0.25">
      <c r="B4341" s="20">
        <f>(COUNTIF('Approved Products List'!C$5:C2697,'Approved Products List'!C2697)=1)*1</f>
        <v>0</v>
      </c>
      <c r="C4341" s="19"/>
      <c r="D4341" s="19" t="e">
        <f t="array" ref="D4341">IF(ROWS(D$6:D4341)&lt;=C$5,INDEX('Approved Products List'!$C$5:$C$2890,SMALL(IF($B$6:$B$4551=1,ROW($B$6:$B$4551)-ROW(B$6)+1),ROWS(D$6:D4341))),"")</f>
        <v>#REF!</v>
      </c>
      <c r="E4341" s="19" t="e">
        <f>IF(D4341="", "",MATCH(D4341,'Approved Products List'!C$5:C$2890,0))</f>
        <v>#REF!</v>
      </c>
      <c r="F4341" s="21" t="e">
        <f>IF(D4341="", "",COUNTIF('Approved Products List'!C$5:C$2890,D4341))</f>
        <v>#REF!</v>
      </c>
    </row>
    <row r="4342" spans="2:6" x14ac:dyDescent="0.25">
      <c r="B4342" s="20">
        <f>(COUNTIF('Approved Products List'!C$5:C2698,'Approved Products List'!C2698)=1)*1</f>
        <v>0</v>
      </c>
      <c r="C4342" s="19"/>
      <c r="D4342" s="19" t="e">
        <f t="array" ref="D4342">IF(ROWS(D$6:D4342)&lt;=C$5,INDEX('Approved Products List'!$C$5:$C$2890,SMALL(IF($B$6:$B$4551=1,ROW($B$6:$B$4551)-ROW(B$6)+1),ROWS(D$6:D4342))),"")</f>
        <v>#REF!</v>
      </c>
      <c r="E4342" s="19" t="e">
        <f>IF(D4342="", "",MATCH(D4342,'Approved Products List'!C$5:C$2890,0))</f>
        <v>#REF!</v>
      </c>
      <c r="F4342" s="21" t="e">
        <f>IF(D4342="", "",COUNTIF('Approved Products List'!C$5:C$2890,D4342))</f>
        <v>#REF!</v>
      </c>
    </row>
    <row r="4343" spans="2:6" x14ac:dyDescent="0.25">
      <c r="B4343" s="20">
        <f>(COUNTIF('Approved Products List'!C$5:C2699,'Approved Products List'!C2699)=1)*1</f>
        <v>0</v>
      </c>
      <c r="C4343" s="19"/>
      <c r="D4343" s="19" t="e">
        <f t="array" ref="D4343">IF(ROWS(D$6:D4343)&lt;=C$5,INDEX('Approved Products List'!$C$5:$C$2890,SMALL(IF($B$6:$B$4551=1,ROW($B$6:$B$4551)-ROW(B$6)+1),ROWS(D$6:D4343))),"")</f>
        <v>#REF!</v>
      </c>
      <c r="E4343" s="19" t="e">
        <f>IF(D4343="", "",MATCH(D4343,'Approved Products List'!C$5:C$2890,0))</f>
        <v>#REF!</v>
      </c>
      <c r="F4343" s="21" t="e">
        <f>IF(D4343="", "",COUNTIF('Approved Products List'!C$5:C$2890,D4343))</f>
        <v>#REF!</v>
      </c>
    </row>
    <row r="4344" spans="2:6" x14ac:dyDescent="0.25">
      <c r="B4344" s="20">
        <f>(COUNTIF('Approved Products List'!C$5:C2700,'Approved Products List'!C2700)=1)*1</f>
        <v>0</v>
      </c>
      <c r="C4344" s="19"/>
      <c r="D4344" s="19" t="e">
        <f t="array" ref="D4344">IF(ROWS(D$6:D4344)&lt;=C$5,INDEX('Approved Products List'!$C$5:$C$2890,SMALL(IF($B$6:$B$4551=1,ROW($B$6:$B$4551)-ROW(B$6)+1),ROWS(D$6:D4344))),"")</f>
        <v>#REF!</v>
      </c>
      <c r="E4344" s="19" t="e">
        <f>IF(D4344="", "",MATCH(D4344,'Approved Products List'!C$5:C$2890,0))</f>
        <v>#REF!</v>
      </c>
      <c r="F4344" s="21" t="e">
        <f>IF(D4344="", "",COUNTIF('Approved Products List'!C$5:C$2890,D4344))</f>
        <v>#REF!</v>
      </c>
    </row>
    <row r="4345" spans="2:6" x14ac:dyDescent="0.25">
      <c r="B4345" s="20">
        <f>(COUNTIF('Approved Products List'!C$5:C2701,'Approved Products List'!C2701)=1)*1</f>
        <v>0</v>
      </c>
      <c r="C4345" s="19"/>
      <c r="D4345" s="19" t="e">
        <f t="array" ref="D4345">IF(ROWS(D$6:D4345)&lt;=C$5,INDEX('Approved Products List'!$C$5:$C$2890,SMALL(IF($B$6:$B$4551=1,ROW($B$6:$B$4551)-ROW(B$6)+1),ROWS(D$6:D4345))),"")</f>
        <v>#REF!</v>
      </c>
      <c r="E4345" s="19" t="e">
        <f>IF(D4345="", "",MATCH(D4345,'Approved Products List'!C$5:C$2890,0))</f>
        <v>#REF!</v>
      </c>
      <c r="F4345" s="21" t="e">
        <f>IF(D4345="", "",COUNTIF('Approved Products List'!C$5:C$2890,D4345))</f>
        <v>#REF!</v>
      </c>
    </row>
    <row r="4346" spans="2:6" x14ac:dyDescent="0.25">
      <c r="B4346" s="20">
        <f>(COUNTIF('Approved Products List'!C$5:C2702,'Approved Products List'!C2702)=1)*1</f>
        <v>0</v>
      </c>
      <c r="C4346" s="19"/>
      <c r="D4346" s="19" t="e">
        <f t="array" ref="D4346">IF(ROWS(D$6:D4346)&lt;=C$5,INDEX('Approved Products List'!$C$5:$C$2890,SMALL(IF($B$6:$B$4551=1,ROW($B$6:$B$4551)-ROW(B$6)+1),ROWS(D$6:D4346))),"")</f>
        <v>#REF!</v>
      </c>
      <c r="E4346" s="19" t="e">
        <f>IF(D4346="", "",MATCH(D4346,'Approved Products List'!C$5:C$2890,0))</f>
        <v>#REF!</v>
      </c>
      <c r="F4346" s="21" t="e">
        <f>IF(D4346="", "",COUNTIF('Approved Products List'!C$5:C$2890,D4346))</f>
        <v>#REF!</v>
      </c>
    </row>
    <row r="4347" spans="2:6" x14ac:dyDescent="0.25">
      <c r="B4347" s="20">
        <f>(COUNTIF('Approved Products List'!C$5:C2703,'Approved Products List'!C2703)=1)*1</f>
        <v>0</v>
      </c>
      <c r="C4347" s="19"/>
      <c r="D4347" s="19" t="e">
        <f t="array" ref="D4347">IF(ROWS(D$6:D4347)&lt;=C$5,INDEX('Approved Products List'!$C$5:$C$2890,SMALL(IF($B$6:$B$4551=1,ROW($B$6:$B$4551)-ROW(B$6)+1),ROWS(D$6:D4347))),"")</f>
        <v>#REF!</v>
      </c>
      <c r="E4347" s="19" t="e">
        <f>IF(D4347="", "",MATCH(D4347,'Approved Products List'!C$5:C$2890,0))</f>
        <v>#REF!</v>
      </c>
      <c r="F4347" s="21" t="e">
        <f>IF(D4347="", "",COUNTIF('Approved Products List'!C$5:C$2890,D4347))</f>
        <v>#REF!</v>
      </c>
    </row>
    <row r="4348" spans="2:6" x14ac:dyDescent="0.25">
      <c r="B4348" s="20">
        <f>(COUNTIF('Approved Products List'!C$5:C2704,'Approved Products List'!C2704)=1)*1</f>
        <v>0</v>
      </c>
      <c r="C4348" s="19"/>
      <c r="D4348" s="19" t="e">
        <f t="array" ref="D4348">IF(ROWS(D$6:D4348)&lt;=C$5,INDEX('Approved Products List'!$C$5:$C$2890,SMALL(IF($B$6:$B$4551=1,ROW($B$6:$B$4551)-ROW(B$6)+1),ROWS(D$6:D4348))),"")</f>
        <v>#REF!</v>
      </c>
      <c r="E4348" s="19" t="e">
        <f>IF(D4348="", "",MATCH(D4348,'Approved Products List'!C$5:C$2890,0))</f>
        <v>#REF!</v>
      </c>
      <c r="F4348" s="21" t="e">
        <f>IF(D4348="", "",COUNTIF('Approved Products List'!C$5:C$2890,D4348))</f>
        <v>#REF!</v>
      </c>
    </row>
    <row r="4349" spans="2:6" x14ac:dyDescent="0.25">
      <c r="B4349" s="20">
        <f>(COUNTIF('Approved Products List'!C$5:C2705,'Approved Products List'!C2705)=1)*1</f>
        <v>0</v>
      </c>
      <c r="C4349" s="19"/>
      <c r="D4349" s="19" t="e">
        <f t="array" ref="D4349">IF(ROWS(D$6:D4349)&lt;=C$5,INDEX('Approved Products List'!$C$5:$C$2890,SMALL(IF($B$6:$B$4551=1,ROW($B$6:$B$4551)-ROW(B$6)+1),ROWS(D$6:D4349))),"")</f>
        <v>#REF!</v>
      </c>
      <c r="E4349" s="19" t="e">
        <f>IF(D4349="", "",MATCH(D4349,'Approved Products List'!C$5:C$2890,0))</f>
        <v>#REF!</v>
      </c>
      <c r="F4349" s="21" t="e">
        <f>IF(D4349="", "",COUNTIF('Approved Products List'!C$5:C$2890,D4349))</f>
        <v>#REF!</v>
      </c>
    </row>
    <row r="4350" spans="2:6" x14ac:dyDescent="0.25">
      <c r="B4350" s="20">
        <f>(COUNTIF('Approved Products List'!C$5:C2706,'Approved Products List'!C2706)=1)*1</f>
        <v>0</v>
      </c>
      <c r="C4350" s="19"/>
      <c r="D4350" s="19" t="e">
        <f t="array" ref="D4350">IF(ROWS(D$6:D4350)&lt;=C$5,INDEX('Approved Products List'!$C$5:$C$2890,SMALL(IF($B$6:$B$4551=1,ROW($B$6:$B$4551)-ROW(B$6)+1),ROWS(D$6:D4350))),"")</f>
        <v>#REF!</v>
      </c>
      <c r="E4350" s="19" t="e">
        <f>IF(D4350="", "",MATCH(D4350,'Approved Products List'!C$5:C$2890,0))</f>
        <v>#REF!</v>
      </c>
      <c r="F4350" s="21" t="e">
        <f>IF(D4350="", "",COUNTIF('Approved Products List'!C$5:C$2890,D4350))</f>
        <v>#REF!</v>
      </c>
    </row>
    <row r="4351" spans="2:6" x14ac:dyDescent="0.25">
      <c r="B4351" s="20">
        <f>(COUNTIF('Approved Products List'!C$5:C2707,'Approved Products List'!C2707)=1)*1</f>
        <v>0</v>
      </c>
      <c r="C4351" s="19"/>
      <c r="D4351" s="19" t="e">
        <f t="array" ref="D4351">IF(ROWS(D$6:D4351)&lt;=C$5,INDEX('Approved Products List'!$C$5:$C$2890,SMALL(IF($B$6:$B$4551=1,ROW($B$6:$B$4551)-ROW(B$6)+1),ROWS(D$6:D4351))),"")</f>
        <v>#REF!</v>
      </c>
      <c r="E4351" s="19" t="e">
        <f>IF(D4351="", "",MATCH(D4351,'Approved Products List'!C$5:C$2890,0))</f>
        <v>#REF!</v>
      </c>
      <c r="F4351" s="21" t="e">
        <f>IF(D4351="", "",COUNTIF('Approved Products List'!C$5:C$2890,D4351))</f>
        <v>#REF!</v>
      </c>
    </row>
    <row r="4352" spans="2:6" x14ac:dyDescent="0.25">
      <c r="B4352" s="20">
        <f>(COUNTIF('Approved Products List'!C$5:C2708,'Approved Products List'!C2708)=1)*1</f>
        <v>0</v>
      </c>
      <c r="C4352" s="19"/>
      <c r="D4352" s="19" t="e">
        <f t="array" ref="D4352">IF(ROWS(D$6:D4352)&lt;=C$5,INDEX('Approved Products List'!$C$5:$C$2890,SMALL(IF($B$6:$B$4551=1,ROW($B$6:$B$4551)-ROW(B$6)+1),ROWS(D$6:D4352))),"")</f>
        <v>#REF!</v>
      </c>
      <c r="E4352" s="19" t="e">
        <f>IF(D4352="", "",MATCH(D4352,'Approved Products List'!C$5:C$2890,0))</f>
        <v>#REF!</v>
      </c>
      <c r="F4352" s="21" t="e">
        <f>IF(D4352="", "",COUNTIF('Approved Products List'!C$5:C$2890,D4352))</f>
        <v>#REF!</v>
      </c>
    </row>
    <row r="4353" spans="2:6" x14ac:dyDescent="0.25">
      <c r="B4353" s="20">
        <f>(COUNTIF('Approved Products List'!C$5:C2709,'Approved Products List'!C2709)=1)*1</f>
        <v>0</v>
      </c>
      <c r="C4353" s="19"/>
      <c r="D4353" s="19" t="e">
        <f t="array" ref="D4353">IF(ROWS(D$6:D4353)&lt;=C$5,INDEX('Approved Products List'!$C$5:$C$2890,SMALL(IF($B$6:$B$4551=1,ROW($B$6:$B$4551)-ROW(B$6)+1),ROWS(D$6:D4353))),"")</f>
        <v>#REF!</v>
      </c>
      <c r="E4353" s="19" t="e">
        <f>IF(D4353="", "",MATCH(D4353,'Approved Products List'!C$5:C$2890,0))</f>
        <v>#REF!</v>
      </c>
      <c r="F4353" s="21" t="e">
        <f>IF(D4353="", "",COUNTIF('Approved Products List'!C$5:C$2890,D4353))</f>
        <v>#REF!</v>
      </c>
    </row>
    <row r="4354" spans="2:6" x14ac:dyDescent="0.25">
      <c r="B4354" s="20">
        <f>(COUNTIF('Approved Products List'!C$5:C2710,'Approved Products List'!C2710)=1)*1</f>
        <v>0</v>
      </c>
      <c r="C4354" s="19"/>
      <c r="D4354" s="19" t="e">
        <f t="array" ref="D4354">IF(ROWS(D$6:D4354)&lt;=C$5,INDEX('Approved Products List'!$C$5:$C$2890,SMALL(IF($B$6:$B$4551=1,ROW($B$6:$B$4551)-ROW(B$6)+1),ROWS(D$6:D4354))),"")</f>
        <v>#REF!</v>
      </c>
      <c r="E4354" s="19" t="e">
        <f>IF(D4354="", "",MATCH(D4354,'Approved Products List'!C$5:C$2890,0))</f>
        <v>#REF!</v>
      </c>
      <c r="F4354" s="21" t="e">
        <f>IF(D4354="", "",COUNTIF('Approved Products List'!C$5:C$2890,D4354))</f>
        <v>#REF!</v>
      </c>
    </row>
    <row r="4355" spans="2:6" x14ac:dyDescent="0.25">
      <c r="B4355" s="20">
        <f>(COUNTIF('Approved Products List'!C$5:C2711,'Approved Products List'!C2711)=1)*1</f>
        <v>0</v>
      </c>
      <c r="C4355" s="19"/>
      <c r="D4355" s="19" t="e">
        <f t="array" ref="D4355">IF(ROWS(D$6:D4355)&lt;=C$5,INDEX('Approved Products List'!$C$5:$C$2890,SMALL(IF($B$6:$B$4551=1,ROW($B$6:$B$4551)-ROW(B$6)+1),ROWS(D$6:D4355))),"")</f>
        <v>#REF!</v>
      </c>
      <c r="E4355" s="19" t="e">
        <f>IF(D4355="", "",MATCH(D4355,'Approved Products List'!C$5:C$2890,0))</f>
        <v>#REF!</v>
      </c>
      <c r="F4355" s="21" t="e">
        <f>IF(D4355="", "",COUNTIF('Approved Products List'!C$5:C$2890,D4355))</f>
        <v>#REF!</v>
      </c>
    </row>
    <row r="4356" spans="2:6" x14ac:dyDescent="0.25">
      <c r="B4356" s="20">
        <f>(COUNTIF('Approved Products List'!C$5:C2712,'Approved Products List'!C2712)=1)*1</f>
        <v>0</v>
      </c>
      <c r="C4356" s="19"/>
      <c r="D4356" s="19" t="e">
        <f t="array" ref="D4356">IF(ROWS(D$6:D4356)&lt;=C$5,INDEX('Approved Products List'!$C$5:$C$2890,SMALL(IF($B$6:$B$4551=1,ROW($B$6:$B$4551)-ROW(B$6)+1),ROWS(D$6:D4356))),"")</f>
        <v>#REF!</v>
      </c>
      <c r="E4356" s="19" t="e">
        <f>IF(D4356="", "",MATCH(D4356,'Approved Products List'!C$5:C$2890,0))</f>
        <v>#REF!</v>
      </c>
      <c r="F4356" s="21" t="e">
        <f>IF(D4356="", "",COUNTIF('Approved Products List'!C$5:C$2890,D4356))</f>
        <v>#REF!</v>
      </c>
    </row>
    <row r="4357" spans="2:6" x14ac:dyDescent="0.25">
      <c r="B4357" s="20">
        <f>(COUNTIF('Approved Products List'!C$5:C2713,'Approved Products List'!C2713)=1)*1</f>
        <v>0</v>
      </c>
      <c r="C4357" s="19"/>
      <c r="D4357" s="19" t="e">
        <f t="array" ref="D4357">IF(ROWS(D$6:D4357)&lt;=C$5,INDEX('Approved Products List'!$C$5:$C$2890,SMALL(IF($B$6:$B$4551=1,ROW($B$6:$B$4551)-ROW(B$6)+1),ROWS(D$6:D4357))),"")</f>
        <v>#REF!</v>
      </c>
      <c r="E4357" s="19" t="e">
        <f>IF(D4357="", "",MATCH(D4357,'Approved Products List'!C$5:C$2890,0))</f>
        <v>#REF!</v>
      </c>
      <c r="F4357" s="21" t="e">
        <f>IF(D4357="", "",COUNTIF('Approved Products List'!C$5:C$2890,D4357))</f>
        <v>#REF!</v>
      </c>
    </row>
    <row r="4358" spans="2:6" x14ac:dyDescent="0.25">
      <c r="B4358" s="20">
        <f>(COUNTIF('Approved Products List'!C$5:C2714,'Approved Products List'!C2714)=1)*1</f>
        <v>0</v>
      </c>
      <c r="C4358" s="19"/>
      <c r="D4358" s="19" t="e">
        <f t="array" ref="D4358">IF(ROWS(D$6:D4358)&lt;=C$5,INDEX('Approved Products List'!$C$5:$C$2890,SMALL(IF($B$6:$B$4551=1,ROW($B$6:$B$4551)-ROW(B$6)+1),ROWS(D$6:D4358))),"")</f>
        <v>#REF!</v>
      </c>
      <c r="E4358" s="19" t="e">
        <f>IF(D4358="", "",MATCH(D4358,'Approved Products List'!C$5:C$2890,0))</f>
        <v>#REF!</v>
      </c>
      <c r="F4358" s="21" t="e">
        <f>IF(D4358="", "",COUNTIF('Approved Products List'!C$5:C$2890,D4358))</f>
        <v>#REF!</v>
      </c>
    </row>
    <row r="4359" spans="2:6" x14ac:dyDescent="0.25">
      <c r="B4359" s="20">
        <f>(COUNTIF('Approved Products List'!C$5:C2715,'Approved Products List'!C2715)=1)*1</f>
        <v>0</v>
      </c>
      <c r="C4359" s="19"/>
      <c r="D4359" s="19" t="e">
        <f t="array" ref="D4359">IF(ROWS(D$6:D4359)&lt;=C$5,INDEX('Approved Products List'!$C$5:$C$2890,SMALL(IF($B$6:$B$4551=1,ROW($B$6:$B$4551)-ROW(B$6)+1),ROWS(D$6:D4359))),"")</f>
        <v>#REF!</v>
      </c>
      <c r="E4359" s="19" t="e">
        <f>IF(D4359="", "",MATCH(D4359,'Approved Products List'!C$5:C$2890,0))</f>
        <v>#REF!</v>
      </c>
      <c r="F4359" s="21" t="e">
        <f>IF(D4359="", "",COUNTIF('Approved Products List'!C$5:C$2890,D4359))</f>
        <v>#REF!</v>
      </c>
    </row>
    <row r="4360" spans="2:6" x14ac:dyDescent="0.25">
      <c r="B4360" s="20">
        <f>(COUNTIF('Approved Products List'!C$5:C2716,'Approved Products List'!C2716)=1)*1</f>
        <v>0</v>
      </c>
      <c r="C4360" s="19"/>
      <c r="D4360" s="19" t="e">
        <f t="array" ref="D4360">IF(ROWS(D$6:D4360)&lt;=C$5,INDEX('Approved Products List'!$C$5:$C$2890,SMALL(IF($B$6:$B$4551=1,ROW($B$6:$B$4551)-ROW(B$6)+1),ROWS(D$6:D4360))),"")</f>
        <v>#REF!</v>
      </c>
      <c r="E4360" s="19" t="e">
        <f>IF(D4360="", "",MATCH(D4360,'Approved Products List'!C$5:C$2890,0))</f>
        <v>#REF!</v>
      </c>
      <c r="F4360" s="21" t="e">
        <f>IF(D4360="", "",COUNTIF('Approved Products List'!C$5:C$2890,D4360))</f>
        <v>#REF!</v>
      </c>
    </row>
    <row r="4361" spans="2:6" x14ac:dyDescent="0.25">
      <c r="B4361" s="20">
        <f>(COUNTIF('Approved Products List'!C$5:C2717,'Approved Products List'!C2717)=1)*1</f>
        <v>0</v>
      </c>
      <c r="C4361" s="19"/>
      <c r="D4361" s="19" t="e">
        <f t="array" ref="D4361">IF(ROWS(D$6:D4361)&lt;=C$5,INDEX('Approved Products List'!$C$5:$C$2890,SMALL(IF($B$6:$B$4551=1,ROW($B$6:$B$4551)-ROW(B$6)+1),ROWS(D$6:D4361))),"")</f>
        <v>#REF!</v>
      </c>
      <c r="E4361" s="19" t="e">
        <f>IF(D4361="", "",MATCH(D4361,'Approved Products List'!C$5:C$2890,0))</f>
        <v>#REF!</v>
      </c>
      <c r="F4361" s="21" t="e">
        <f>IF(D4361="", "",COUNTIF('Approved Products List'!C$5:C$2890,D4361))</f>
        <v>#REF!</v>
      </c>
    </row>
    <row r="4362" spans="2:6" x14ac:dyDescent="0.25">
      <c r="B4362" s="20">
        <f>(COUNTIF('Approved Products List'!C$5:C2718,'Approved Products List'!C2718)=1)*1</f>
        <v>0</v>
      </c>
      <c r="C4362" s="19"/>
      <c r="D4362" s="19" t="e">
        <f t="array" ref="D4362">IF(ROWS(D$6:D4362)&lt;=C$5,INDEX('Approved Products List'!$C$5:$C$2890,SMALL(IF($B$6:$B$4551=1,ROW($B$6:$B$4551)-ROW(B$6)+1),ROWS(D$6:D4362))),"")</f>
        <v>#REF!</v>
      </c>
      <c r="E4362" s="19" t="e">
        <f>IF(D4362="", "",MATCH(D4362,'Approved Products List'!C$5:C$2890,0))</f>
        <v>#REF!</v>
      </c>
      <c r="F4362" s="21" t="e">
        <f>IF(D4362="", "",COUNTIF('Approved Products List'!C$5:C$2890,D4362))</f>
        <v>#REF!</v>
      </c>
    </row>
    <row r="4363" spans="2:6" x14ac:dyDescent="0.25">
      <c r="B4363" s="20">
        <f>(COUNTIF('Approved Products List'!C$5:C2719,'Approved Products List'!C2719)=1)*1</f>
        <v>0</v>
      </c>
      <c r="C4363" s="19"/>
      <c r="D4363" s="19" t="e">
        <f t="array" ref="D4363">IF(ROWS(D$6:D4363)&lt;=C$5,INDEX('Approved Products List'!$C$5:$C$2890,SMALL(IF($B$6:$B$4551=1,ROW($B$6:$B$4551)-ROW(B$6)+1),ROWS(D$6:D4363))),"")</f>
        <v>#REF!</v>
      </c>
      <c r="E4363" s="19" t="e">
        <f>IF(D4363="", "",MATCH(D4363,'Approved Products List'!C$5:C$2890,0))</f>
        <v>#REF!</v>
      </c>
      <c r="F4363" s="21" t="e">
        <f>IF(D4363="", "",COUNTIF('Approved Products List'!C$5:C$2890,D4363))</f>
        <v>#REF!</v>
      </c>
    </row>
    <row r="4364" spans="2:6" x14ac:dyDescent="0.25">
      <c r="B4364" s="20">
        <f>(COUNTIF('Approved Products List'!C$5:C2720,'Approved Products List'!C2720)=1)*1</f>
        <v>0</v>
      </c>
      <c r="C4364" s="19"/>
      <c r="D4364" s="19" t="e">
        <f t="array" ref="D4364">IF(ROWS(D$6:D4364)&lt;=C$5,INDEX('Approved Products List'!$C$5:$C$2890,SMALL(IF($B$6:$B$4551=1,ROW($B$6:$B$4551)-ROW(B$6)+1),ROWS(D$6:D4364))),"")</f>
        <v>#REF!</v>
      </c>
      <c r="E4364" s="19" t="e">
        <f>IF(D4364="", "",MATCH(D4364,'Approved Products List'!C$5:C$2890,0))</f>
        <v>#REF!</v>
      </c>
      <c r="F4364" s="21" t="e">
        <f>IF(D4364="", "",COUNTIF('Approved Products List'!C$5:C$2890,D4364))</f>
        <v>#REF!</v>
      </c>
    </row>
    <row r="4365" spans="2:6" x14ac:dyDescent="0.25">
      <c r="B4365" s="20">
        <f>(COUNTIF('Approved Products List'!C$5:C2721,'Approved Products List'!C2721)=1)*1</f>
        <v>0</v>
      </c>
      <c r="C4365" s="19"/>
      <c r="D4365" s="19" t="e">
        <f t="array" ref="D4365">IF(ROWS(D$6:D4365)&lt;=C$5,INDEX('Approved Products List'!$C$5:$C$2890,SMALL(IF($B$6:$B$4551=1,ROW($B$6:$B$4551)-ROW(B$6)+1),ROWS(D$6:D4365))),"")</f>
        <v>#REF!</v>
      </c>
      <c r="E4365" s="19" t="e">
        <f>IF(D4365="", "",MATCH(D4365,'Approved Products List'!C$5:C$2890,0))</f>
        <v>#REF!</v>
      </c>
      <c r="F4365" s="21" t="e">
        <f>IF(D4365="", "",COUNTIF('Approved Products List'!C$5:C$2890,D4365))</f>
        <v>#REF!</v>
      </c>
    </row>
    <row r="4366" spans="2:6" x14ac:dyDescent="0.25">
      <c r="B4366" s="20">
        <f>(COUNTIF('Approved Products List'!C$5:C2722,'Approved Products List'!C2722)=1)*1</f>
        <v>0</v>
      </c>
      <c r="C4366" s="19"/>
      <c r="D4366" s="19" t="e">
        <f t="array" ref="D4366">IF(ROWS(D$6:D4366)&lt;=C$5,INDEX('Approved Products List'!$C$5:$C$2890,SMALL(IF($B$6:$B$4551=1,ROW($B$6:$B$4551)-ROW(B$6)+1),ROWS(D$6:D4366))),"")</f>
        <v>#REF!</v>
      </c>
      <c r="E4366" s="19" t="e">
        <f>IF(D4366="", "",MATCH(D4366,'Approved Products List'!C$5:C$2890,0))</f>
        <v>#REF!</v>
      </c>
      <c r="F4366" s="21" t="e">
        <f>IF(D4366="", "",COUNTIF('Approved Products List'!C$5:C$2890,D4366))</f>
        <v>#REF!</v>
      </c>
    </row>
    <row r="4367" spans="2:6" x14ac:dyDescent="0.25">
      <c r="B4367" s="20">
        <f>(COUNTIF('Approved Products List'!C$5:C2723,'Approved Products List'!C2723)=1)*1</f>
        <v>0</v>
      </c>
      <c r="C4367" s="19"/>
      <c r="D4367" s="19" t="e">
        <f t="array" ref="D4367">IF(ROWS(D$6:D4367)&lt;=C$5,INDEX('Approved Products List'!$C$5:$C$2890,SMALL(IF($B$6:$B$4551=1,ROW($B$6:$B$4551)-ROW(B$6)+1),ROWS(D$6:D4367))),"")</f>
        <v>#REF!</v>
      </c>
      <c r="E4367" s="19" t="e">
        <f>IF(D4367="", "",MATCH(D4367,'Approved Products List'!C$5:C$2890,0))</f>
        <v>#REF!</v>
      </c>
      <c r="F4367" s="21" t="e">
        <f>IF(D4367="", "",COUNTIF('Approved Products List'!C$5:C$2890,D4367))</f>
        <v>#REF!</v>
      </c>
    </row>
    <row r="4368" spans="2:6" x14ac:dyDescent="0.25">
      <c r="B4368" s="20">
        <f>(COUNTIF('Approved Products List'!C$5:C2724,'Approved Products List'!C2724)=1)*1</f>
        <v>0</v>
      </c>
      <c r="C4368" s="19"/>
      <c r="D4368" s="19" t="e">
        <f t="array" ref="D4368">IF(ROWS(D$6:D4368)&lt;=C$5,INDEX('Approved Products List'!$C$5:$C$2890,SMALL(IF($B$6:$B$4551=1,ROW($B$6:$B$4551)-ROW(B$6)+1),ROWS(D$6:D4368))),"")</f>
        <v>#REF!</v>
      </c>
      <c r="E4368" s="19" t="e">
        <f>IF(D4368="", "",MATCH(D4368,'Approved Products List'!C$5:C$2890,0))</f>
        <v>#REF!</v>
      </c>
      <c r="F4368" s="21" t="e">
        <f>IF(D4368="", "",COUNTIF('Approved Products List'!C$5:C$2890,D4368))</f>
        <v>#REF!</v>
      </c>
    </row>
    <row r="4369" spans="2:6" x14ac:dyDescent="0.25">
      <c r="B4369" s="20">
        <f>(COUNTIF('Approved Products List'!C$5:C2725,'Approved Products List'!C2725)=1)*1</f>
        <v>0</v>
      </c>
      <c r="C4369" s="19"/>
      <c r="D4369" s="19" t="e">
        <f t="array" ref="D4369">IF(ROWS(D$6:D4369)&lt;=C$5,INDEX('Approved Products List'!$C$5:$C$2890,SMALL(IF($B$6:$B$4551=1,ROW($B$6:$B$4551)-ROW(B$6)+1),ROWS(D$6:D4369))),"")</f>
        <v>#REF!</v>
      </c>
      <c r="E4369" s="19" t="e">
        <f>IF(D4369="", "",MATCH(D4369,'Approved Products List'!C$5:C$2890,0))</f>
        <v>#REF!</v>
      </c>
      <c r="F4369" s="21" t="e">
        <f>IF(D4369="", "",COUNTIF('Approved Products List'!C$5:C$2890,D4369))</f>
        <v>#REF!</v>
      </c>
    </row>
    <row r="4370" spans="2:6" x14ac:dyDescent="0.25">
      <c r="B4370" s="20">
        <f>(COUNTIF('Approved Products List'!C$5:C2726,'Approved Products List'!C2726)=1)*1</f>
        <v>0</v>
      </c>
      <c r="C4370" s="19"/>
      <c r="D4370" s="19" t="e">
        <f t="array" ref="D4370">IF(ROWS(D$6:D4370)&lt;=C$5,INDEX('Approved Products List'!$C$5:$C$2890,SMALL(IF($B$6:$B$4551=1,ROW($B$6:$B$4551)-ROW(B$6)+1),ROWS(D$6:D4370))),"")</f>
        <v>#REF!</v>
      </c>
      <c r="E4370" s="19" t="e">
        <f>IF(D4370="", "",MATCH(D4370,'Approved Products List'!C$5:C$2890,0))</f>
        <v>#REF!</v>
      </c>
      <c r="F4370" s="21" t="e">
        <f>IF(D4370="", "",COUNTIF('Approved Products List'!C$5:C$2890,D4370))</f>
        <v>#REF!</v>
      </c>
    </row>
    <row r="4371" spans="2:6" x14ac:dyDescent="0.25">
      <c r="B4371" s="20">
        <f>(COUNTIF('Approved Products List'!C$5:C2727,'Approved Products List'!C2727)=1)*1</f>
        <v>0</v>
      </c>
      <c r="C4371" s="19"/>
      <c r="D4371" s="19" t="e">
        <f t="array" ref="D4371">IF(ROWS(D$6:D4371)&lt;=C$5,INDEX('Approved Products List'!$C$5:$C$2890,SMALL(IF($B$6:$B$4551=1,ROW($B$6:$B$4551)-ROW(B$6)+1),ROWS(D$6:D4371))),"")</f>
        <v>#REF!</v>
      </c>
      <c r="E4371" s="19" t="e">
        <f>IF(D4371="", "",MATCH(D4371,'Approved Products List'!C$5:C$2890,0))</f>
        <v>#REF!</v>
      </c>
      <c r="F4371" s="21" t="e">
        <f>IF(D4371="", "",COUNTIF('Approved Products List'!C$5:C$2890,D4371))</f>
        <v>#REF!</v>
      </c>
    </row>
    <row r="4372" spans="2:6" x14ac:dyDescent="0.25">
      <c r="B4372" s="20">
        <f>(COUNTIF('Approved Products List'!C$5:C2728,'Approved Products List'!C2728)=1)*1</f>
        <v>0</v>
      </c>
      <c r="C4372" s="19"/>
      <c r="D4372" s="19" t="e">
        <f t="array" ref="D4372">IF(ROWS(D$6:D4372)&lt;=C$5,INDEX('Approved Products List'!$C$5:$C$2890,SMALL(IF($B$6:$B$4551=1,ROW($B$6:$B$4551)-ROW(B$6)+1),ROWS(D$6:D4372))),"")</f>
        <v>#REF!</v>
      </c>
      <c r="E4372" s="19" t="e">
        <f>IF(D4372="", "",MATCH(D4372,'Approved Products List'!C$5:C$2890,0))</f>
        <v>#REF!</v>
      </c>
      <c r="F4372" s="21" t="e">
        <f>IF(D4372="", "",COUNTIF('Approved Products List'!C$5:C$2890,D4372))</f>
        <v>#REF!</v>
      </c>
    </row>
    <row r="4373" spans="2:6" x14ac:dyDescent="0.25">
      <c r="B4373" s="20">
        <f>(COUNTIF('Approved Products List'!C$5:C2729,'Approved Products List'!C2729)=1)*1</f>
        <v>0</v>
      </c>
      <c r="C4373" s="19"/>
      <c r="D4373" s="19" t="e">
        <f t="array" ref="D4373">IF(ROWS(D$6:D4373)&lt;=C$5,INDEX('Approved Products List'!$C$5:$C$2890,SMALL(IF($B$6:$B$4551=1,ROW($B$6:$B$4551)-ROW(B$6)+1),ROWS(D$6:D4373))),"")</f>
        <v>#REF!</v>
      </c>
      <c r="E4373" s="19" t="e">
        <f>IF(D4373="", "",MATCH(D4373,'Approved Products List'!C$5:C$2890,0))</f>
        <v>#REF!</v>
      </c>
      <c r="F4373" s="21" t="e">
        <f>IF(D4373="", "",COUNTIF('Approved Products List'!C$5:C$2890,D4373))</f>
        <v>#REF!</v>
      </c>
    </row>
    <row r="4374" spans="2:6" x14ac:dyDescent="0.25">
      <c r="B4374" s="20">
        <f>(COUNTIF('Approved Products List'!C$5:C2730,'Approved Products List'!C2730)=1)*1</f>
        <v>0</v>
      </c>
      <c r="C4374" s="19"/>
      <c r="D4374" s="19" t="e">
        <f t="array" ref="D4374">IF(ROWS(D$6:D4374)&lt;=C$5,INDEX('Approved Products List'!$C$5:$C$2890,SMALL(IF($B$6:$B$4551=1,ROW($B$6:$B$4551)-ROW(B$6)+1),ROWS(D$6:D4374))),"")</f>
        <v>#REF!</v>
      </c>
      <c r="E4374" s="19" t="e">
        <f>IF(D4374="", "",MATCH(D4374,'Approved Products List'!C$5:C$2890,0))</f>
        <v>#REF!</v>
      </c>
      <c r="F4374" s="21" t="e">
        <f>IF(D4374="", "",COUNTIF('Approved Products List'!C$5:C$2890,D4374))</f>
        <v>#REF!</v>
      </c>
    </row>
    <row r="4375" spans="2:6" x14ac:dyDescent="0.25">
      <c r="B4375" s="20">
        <f>(COUNTIF('Approved Products List'!C$5:C2731,'Approved Products List'!C2731)=1)*1</f>
        <v>0</v>
      </c>
      <c r="C4375" s="19"/>
      <c r="D4375" s="19" t="e">
        <f t="array" ref="D4375">IF(ROWS(D$6:D4375)&lt;=C$5,INDEX('Approved Products List'!$C$5:$C$2890,SMALL(IF($B$6:$B$4551=1,ROW($B$6:$B$4551)-ROW(B$6)+1),ROWS(D$6:D4375))),"")</f>
        <v>#REF!</v>
      </c>
      <c r="E4375" s="19" t="e">
        <f>IF(D4375="", "",MATCH(D4375,'Approved Products List'!C$5:C$2890,0))</f>
        <v>#REF!</v>
      </c>
      <c r="F4375" s="21" t="e">
        <f>IF(D4375="", "",COUNTIF('Approved Products List'!C$5:C$2890,D4375))</f>
        <v>#REF!</v>
      </c>
    </row>
    <row r="4376" spans="2:6" x14ac:dyDescent="0.25">
      <c r="B4376" s="20">
        <f>(COUNTIF('Approved Products List'!C$5:C2732,'Approved Products List'!C2732)=1)*1</f>
        <v>0</v>
      </c>
      <c r="C4376" s="19"/>
      <c r="D4376" s="19" t="e">
        <f t="array" ref="D4376">IF(ROWS(D$6:D4376)&lt;=C$5,INDEX('Approved Products List'!$C$5:$C$2890,SMALL(IF($B$6:$B$4551=1,ROW($B$6:$B$4551)-ROW(B$6)+1),ROWS(D$6:D4376))),"")</f>
        <v>#REF!</v>
      </c>
      <c r="E4376" s="19" t="e">
        <f>IF(D4376="", "",MATCH(D4376,'Approved Products List'!C$5:C$2890,0))</f>
        <v>#REF!</v>
      </c>
      <c r="F4376" s="21" t="e">
        <f>IF(D4376="", "",COUNTIF('Approved Products List'!C$5:C$2890,D4376))</f>
        <v>#REF!</v>
      </c>
    </row>
    <row r="4377" spans="2:6" x14ac:dyDescent="0.25">
      <c r="B4377" s="20">
        <f>(COUNTIF('Approved Products List'!C$5:C2733,'Approved Products List'!C2733)=1)*1</f>
        <v>0</v>
      </c>
      <c r="C4377" s="19"/>
      <c r="D4377" s="19" t="e">
        <f t="array" ref="D4377">IF(ROWS(D$6:D4377)&lt;=C$5,INDEX('Approved Products List'!$C$5:$C$2890,SMALL(IF($B$6:$B$4551=1,ROW($B$6:$B$4551)-ROW(B$6)+1),ROWS(D$6:D4377))),"")</f>
        <v>#REF!</v>
      </c>
      <c r="E4377" s="19" t="e">
        <f>IF(D4377="", "",MATCH(D4377,'Approved Products List'!C$5:C$2890,0))</f>
        <v>#REF!</v>
      </c>
      <c r="F4377" s="21" t="e">
        <f>IF(D4377="", "",COUNTIF('Approved Products List'!C$5:C$2890,D4377))</f>
        <v>#REF!</v>
      </c>
    </row>
    <row r="4378" spans="2:6" x14ac:dyDescent="0.25">
      <c r="B4378" s="20">
        <f>(COUNTIF('Approved Products List'!C$5:C2734,'Approved Products List'!C2734)=1)*1</f>
        <v>0</v>
      </c>
      <c r="C4378" s="19"/>
      <c r="D4378" s="19" t="e">
        <f t="array" ref="D4378">IF(ROWS(D$6:D4378)&lt;=C$5,INDEX('Approved Products List'!$C$5:$C$2890,SMALL(IF($B$6:$B$4551=1,ROW($B$6:$B$4551)-ROW(B$6)+1),ROWS(D$6:D4378))),"")</f>
        <v>#REF!</v>
      </c>
      <c r="E4378" s="19" t="e">
        <f>IF(D4378="", "",MATCH(D4378,'Approved Products List'!C$5:C$2890,0))</f>
        <v>#REF!</v>
      </c>
      <c r="F4378" s="21" t="e">
        <f>IF(D4378="", "",COUNTIF('Approved Products List'!C$5:C$2890,D4378))</f>
        <v>#REF!</v>
      </c>
    </row>
    <row r="4379" spans="2:6" x14ac:dyDescent="0.25">
      <c r="B4379" s="20">
        <f>(COUNTIF('Approved Products List'!C$5:C2735,'Approved Products List'!C2735)=1)*1</f>
        <v>0</v>
      </c>
      <c r="C4379" s="19"/>
      <c r="D4379" s="19" t="e">
        <f t="array" ref="D4379">IF(ROWS(D$6:D4379)&lt;=C$5,INDEX('Approved Products List'!$C$5:$C$2890,SMALL(IF($B$6:$B$4551=1,ROW($B$6:$B$4551)-ROW(B$6)+1),ROWS(D$6:D4379))),"")</f>
        <v>#REF!</v>
      </c>
      <c r="E4379" s="19" t="e">
        <f>IF(D4379="", "",MATCH(D4379,'Approved Products List'!C$5:C$2890,0))</f>
        <v>#REF!</v>
      </c>
      <c r="F4379" s="21" t="e">
        <f>IF(D4379="", "",COUNTIF('Approved Products List'!C$5:C$2890,D4379))</f>
        <v>#REF!</v>
      </c>
    </row>
    <row r="4380" spans="2:6" x14ac:dyDescent="0.25">
      <c r="B4380" s="20">
        <f>(COUNTIF('Approved Products List'!C$5:C2736,'Approved Products List'!C2736)=1)*1</f>
        <v>0</v>
      </c>
      <c r="C4380" s="19"/>
      <c r="D4380" s="19" t="e">
        <f t="array" ref="D4380">IF(ROWS(D$6:D4380)&lt;=C$5,INDEX('Approved Products List'!$C$5:$C$2890,SMALL(IF($B$6:$B$4551=1,ROW($B$6:$B$4551)-ROW(B$6)+1),ROWS(D$6:D4380))),"")</f>
        <v>#REF!</v>
      </c>
      <c r="E4380" s="19" t="e">
        <f>IF(D4380="", "",MATCH(D4380,'Approved Products List'!C$5:C$2890,0))</f>
        <v>#REF!</v>
      </c>
      <c r="F4380" s="21" t="e">
        <f>IF(D4380="", "",COUNTIF('Approved Products List'!C$5:C$2890,D4380))</f>
        <v>#REF!</v>
      </c>
    </row>
    <row r="4381" spans="2:6" x14ac:dyDescent="0.25">
      <c r="B4381" s="20">
        <f>(COUNTIF('Approved Products List'!C$5:C2737,'Approved Products List'!C2737)=1)*1</f>
        <v>0</v>
      </c>
      <c r="C4381" s="19"/>
      <c r="D4381" s="19" t="e">
        <f t="array" ref="D4381">IF(ROWS(D$6:D4381)&lt;=C$5,INDEX('Approved Products List'!$C$5:$C$2890,SMALL(IF($B$6:$B$4551=1,ROW($B$6:$B$4551)-ROW(B$6)+1),ROWS(D$6:D4381))),"")</f>
        <v>#REF!</v>
      </c>
      <c r="E4381" s="19" t="e">
        <f>IF(D4381="", "",MATCH(D4381,'Approved Products List'!C$5:C$2890,0))</f>
        <v>#REF!</v>
      </c>
      <c r="F4381" s="21" t="e">
        <f>IF(D4381="", "",COUNTIF('Approved Products List'!C$5:C$2890,D4381))</f>
        <v>#REF!</v>
      </c>
    </row>
    <row r="4382" spans="2:6" x14ac:dyDescent="0.25">
      <c r="B4382" s="20">
        <f>(COUNTIF('Approved Products List'!C$5:C2738,'Approved Products List'!C2738)=1)*1</f>
        <v>0</v>
      </c>
      <c r="C4382" s="19"/>
      <c r="D4382" s="19" t="e">
        <f t="array" ref="D4382">IF(ROWS(D$6:D4382)&lt;=C$5,INDEX('Approved Products List'!$C$5:$C$2890,SMALL(IF($B$6:$B$4551=1,ROW($B$6:$B$4551)-ROW(B$6)+1),ROWS(D$6:D4382))),"")</f>
        <v>#REF!</v>
      </c>
      <c r="E4382" s="19" t="e">
        <f>IF(D4382="", "",MATCH(D4382,'Approved Products List'!C$5:C$2890,0))</f>
        <v>#REF!</v>
      </c>
      <c r="F4382" s="21" t="e">
        <f>IF(D4382="", "",COUNTIF('Approved Products List'!C$5:C$2890,D4382))</f>
        <v>#REF!</v>
      </c>
    </row>
    <row r="4383" spans="2:6" x14ac:dyDescent="0.25">
      <c r="B4383" s="20">
        <f>(COUNTIF('Approved Products List'!C$5:C2739,'Approved Products List'!C2739)=1)*1</f>
        <v>0</v>
      </c>
      <c r="C4383" s="19"/>
      <c r="D4383" s="19" t="e">
        <f t="array" ref="D4383">IF(ROWS(D$6:D4383)&lt;=C$5,INDEX('Approved Products List'!$C$5:$C$2890,SMALL(IF($B$6:$B$4551=1,ROW($B$6:$B$4551)-ROW(B$6)+1),ROWS(D$6:D4383))),"")</f>
        <v>#REF!</v>
      </c>
      <c r="E4383" s="19" t="e">
        <f>IF(D4383="", "",MATCH(D4383,'Approved Products List'!C$5:C$2890,0))</f>
        <v>#REF!</v>
      </c>
      <c r="F4383" s="21" t="e">
        <f>IF(D4383="", "",COUNTIF('Approved Products List'!C$5:C$2890,D4383))</f>
        <v>#REF!</v>
      </c>
    </row>
    <row r="4384" spans="2:6" x14ac:dyDescent="0.25">
      <c r="B4384" s="20">
        <f>(COUNTIF('Approved Products List'!C$5:C2740,'Approved Products List'!C2740)=1)*1</f>
        <v>0</v>
      </c>
      <c r="C4384" s="19"/>
      <c r="D4384" s="19" t="e">
        <f t="array" ref="D4384">IF(ROWS(D$6:D4384)&lt;=C$5,INDEX('Approved Products List'!$C$5:$C$2890,SMALL(IF($B$6:$B$4551=1,ROW($B$6:$B$4551)-ROW(B$6)+1),ROWS(D$6:D4384))),"")</f>
        <v>#REF!</v>
      </c>
      <c r="E4384" s="19" t="e">
        <f>IF(D4384="", "",MATCH(D4384,'Approved Products List'!C$5:C$2890,0))</f>
        <v>#REF!</v>
      </c>
      <c r="F4384" s="21" t="e">
        <f>IF(D4384="", "",COUNTIF('Approved Products List'!C$5:C$2890,D4384))</f>
        <v>#REF!</v>
      </c>
    </row>
    <row r="4385" spans="2:6" x14ac:dyDescent="0.25">
      <c r="B4385" s="20">
        <f>(COUNTIF('Approved Products List'!C$5:C2741,'Approved Products List'!C2741)=1)*1</f>
        <v>0</v>
      </c>
      <c r="C4385" s="19"/>
      <c r="D4385" s="19" t="e">
        <f t="array" ref="D4385">IF(ROWS(D$6:D4385)&lt;=C$5,INDEX('Approved Products List'!$C$5:$C$2890,SMALL(IF($B$6:$B$4551=1,ROW($B$6:$B$4551)-ROW(B$6)+1),ROWS(D$6:D4385))),"")</f>
        <v>#REF!</v>
      </c>
      <c r="E4385" s="19" t="e">
        <f>IF(D4385="", "",MATCH(D4385,'Approved Products List'!C$5:C$2890,0))</f>
        <v>#REF!</v>
      </c>
      <c r="F4385" s="21" t="e">
        <f>IF(D4385="", "",COUNTIF('Approved Products List'!C$5:C$2890,D4385))</f>
        <v>#REF!</v>
      </c>
    </row>
    <row r="4386" spans="2:6" x14ac:dyDescent="0.25">
      <c r="B4386" s="20">
        <f>(COUNTIF('Approved Products List'!C$5:C2742,'Approved Products List'!C2742)=1)*1</f>
        <v>0</v>
      </c>
      <c r="C4386" s="19"/>
      <c r="D4386" s="19" t="e">
        <f t="array" ref="D4386">IF(ROWS(D$6:D4386)&lt;=C$5,INDEX('Approved Products List'!$C$5:$C$2890,SMALL(IF($B$6:$B$4551=1,ROW($B$6:$B$4551)-ROW(B$6)+1),ROWS(D$6:D4386))),"")</f>
        <v>#REF!</v>
      </c>
      <c r="E4386" s="19" t="e">
        <f>IF(D4386="", "",MATCH(D4386,'Approved Products List'!C$5:C$2890,0))</f>
        <v>#REF!</v>
      </c>
      <c r="F4386" s="21" t="e">
        <f>IF(D4386="", "",COUNTIF('Approved Products List'!C$5:C$2890,D4386))</f>
        <v>#REF!</v>
      </c>
    </row>
    <row r="4387" spans="2:6" x14ac:dyDescent="0.25">
      <c r="B4387" s="20">
        <f>(COUNTIF('Approved Products List'!C$5:C2743,'Approved Products List'!C2743)=1)*1</f>
        <v>0</v>
      </c>
      <c r="C4387" s="19"/>
      <c r="D4387" s="19" t="e">
        <f t="array" ref="D4387">IF(ROWS(D$6:D4387)&lt;=C$5,INDEX('Approved Products List'!$C$5:$C$2890,SMALL(IF($B$6:$B$4551=1,ROW($B$6:$B$4551)-ROW(B$6)+1),ROWS(D$6:D4387))),"")</f>
        <v>#REF!</v>
      </c>
      <c r="E4387" s="19" t="e">
        <f>IF(D4387="", "",MATCH(D4387,'Approved Products List'!C$5:C$2890,0))</f>
        <v>#REF!</v>
      </c>
      <c r="F4387" s="21" t="e">
        <f>IF(D4387="", "",COUNTIF('Approved Products List'!C$5:C$2890,D4387))</f>
        <v>#REF!</v>
      </c>
    </row>
    <row r="4388" spans="2:6" x14ac:dyDescent="0.25">
      <c r="B4388" s="20">
        <f>(COUNTIF('Approved Products List'!C$5:C2744,'Approved Products List'!C2744)=1)*1</f>
        <v>0</v>
      </c>
      <c r="C4388" s="19"/>
      <c r="D4388" s="19" t="e">
        <f t="array" ref="D4388">IF(ROWS(D$6:D4388)&lt;=C$5,INDEX('Approved Products List'!$C$5:$C$2890,SMALL(IF($B$6:$B$4551=1,ROW($B$6:$B$4551)-ROW(B$6)+1),ROWS(D$6:D4388))),"")</f>
        <v>#REF!</v>
      </c>
      <c r="E4388" s="19" t="e">
        <f>IF(D4388="", "",MATCH(D4388,'Approved Products List'!C$5:C$2890,0))</f>
        <v>#REF!</v>
      </c>
      <c r="F4388" s="21" t="e">
        <f>IF(D4388="", "",COUNTIF('Approved Products List'!C$5:C$2890,D4388))</f>
        <v>#REF!</v>
      </c>
    </row>
    <row r="4389" spans="2:6" x14ac:dyDescent="0.25">
      <c r="B4389" s="20">
        <f>(COUNTIF('Approved Products List'!C$5:C2745,'Approved Products List'!C2745)=1)*1</f>
        <v>0</v>
      </c>
      <c r="C4389" s="19"/>
      <c r="D4389" s="19" t="e">
        <f t="array" ref="D4389">IF(ROWS(D$6:D4389)&lt;=C$5,INDEX('Approved Products List'!$C$5:$C$2890,SMALL(IF($B$6:$B$4551=1,ROW($B$6:$B$4551)-ROW(B$6)+1),ROWS(D$6:D4389))),"")</f>
        <v>#REF!</v>
      </c>
      <c r="E4389" s="19" t="e">
        <f>IF(D4389="", "",MATCH(D4389,'Approved Products List'!C$5:C$2890,0))</f>
        <v>#REF!</v>
      </c>
      <c r="F4389" s="21" t="e">
        <f>IF(D4389="", "",COUNTIF('Approved Products List'!C$5:C$2890,D4389))</f>
        <v>#REF!</v>
      </c>
    </row>
    <row r="4390" spans="2:6" x14ac:dyDescent="0.25">
      <c r="B4390" s="20">
        <f>(COUNTIF('Approved Products List'!C$5:C2746,'Approved Products List'!C2746)=1)*1</f>
        <v>0</v>
      </c>
      <c r="C4390" s="19"/>
      <c r="D4390" s="19" t="e">
        <f t="array" ref="D4390">IF(ROWS(D$6:D4390)&lt;=C$5,INDEX('Approved Products List'!$C$5:$C$2890,SMALL(IF($B$6:$B$4551=1,ROW($B$6:$B$4551)-ROW(B$6)+1),ROWS(D$6:D4390))),"")</f>
        <v>#REF!</v>
      </c>
      <c r="E4390" s="19" t="e">
        <f>IF(D4390="", "",MATCH(D4390,'Approved Products List'!C$5:C$2890,0))</f>
        <v>#REF!</v>
      </c>
      <c r="F4390" s="21" t="e">
        <f>IF(D4390="", "",COUNTIF('Approved Products List'!C$5:C$2890,D4390))</f>
        <v>#REF!</v>
      </c>
    </row>
    <row r="4391" spans="2:6" x14ac:dyDescent="0.25">
      <c r="B4391" s="20">
        <f>(COUNTIF('Approved Products List'!C$5:C2747,'Approved Products List'!C2747)=1)*1</f>
        <v>0</v>
      </c>
      <c r="C4391" s="19"/>
      <c r="D4391" s="19" t="e">
        <f t="array" ref="D4391">IF(ROWS(D$6:D4391)&lt;=C$5,INDEX('Approved Products List'!$C$5:$C$2890,SMALL(IF($B$6:$B$4551=1,ROW($B$6:$B$4551)-ROW(B$6)+1),ROWS(D$6:D4391))),"")</f>
        <v>#REF!</v>
      </c>
      <c r="E4391" s="19" t="e">
        <f>IF(D4391="", "",MATCH(D4391,'Approved Products List'!C$5:C$2890,0))</f>
        <v>#REF!</v>
      </c>
      <c r="F4391" s="21" t="e">
        <f>IF(D4391="", "",COUNTIF('Approved Products List'!C$5:C$2890,D4391))</f>
        <v>#REF!</v>
      </c>
    </row>
    <row r="4392" spans="2:6" x14ac:dyDescent="0.25">
      <c r="B4392" s="20">
        <f>(COUNTIF('Approved Products List'!C$5:C2748,'Approved Products List'!C2748)=1)*1</f>
        <v>0</v>
      </c>
      <c r="C4392" s="19"/>
      <c r="D4392" s="19" t="e">
        <f t="array" ref="D4392">IF(ROWS(D$6:D4392)&lt;=C$5,INDEX('Approved Products List'!$C$5:$C$2890,SMALL(IF($B$6:$B$4551=1,ROW($B$6:$B$4551)-ROW(B$6)+1),ROWS(D$6:D4392))),"")</f>
        <v>#REF!</v>
      </c>
      <c r="E4392" s="19" t="e">
        <f>IF(D4392="", "",MATCH(D4392,'Approved Products List'!C$5:C$2890,0))</f>
        <v>#REF!</v>
      </c>
      <c r="F4392" s="21" t="e">
        <f>IF(D4392="", "",COUNTIF('Approved Products List'!C$5:C$2890,D4392))</f>
        <v>#REF!</v>
      </c>
    </row>
    <row r="4393" spans="2:6" x14ac:dyDescent="0.25">
      <c r="B4393" s="20">
        <f>(COUNTIF('Approved Products List'!C$5:C2749,'Approved Products List'!C2749)=1)*1</f>
        <v>0</v>
      </c>
      <c r="C4393" s="19"/>
      <c r="D4393" s="19" t="e">
        <f t="array" ref="D4393">IF(ROWS(D$6:D4393)&lt;=C$5,INDEX('Approved Products List'!$C$5:$C$2890,SMALL(IF($B$6:$B$4551=1,ROW($B$6:$B$4551)-ROW(B$6)+1),ROWS(D$6:D4393))),"")</f>
        <v>#REF!</v>
      </c>
      <c r="E4393" s="19" t="e">
        <f>IF(D4393="", "",MATCH(D4393,'Approved Products List'!C$5:C$2890,0))</f>
        <v>#REF!</v>
      </c>
      <c r="F4393" s="21" t="e">
        <f>IF(D4393="", "",COUNTIF('Approved Products List'!C$5:C$2890,D4393))</f>
        <v>#REF!</v>
      </c>
    </row>
    <row r="4394" spans="2:6" x14ac:dyDescent="0.25">
      <c r="B4394" s="20">
        <f>(COUNTIF('Approved Products List'!C$5:C2750,'Approved Products List'!C2750)=1)*1</f>
        <v>0</v>
      </c>
      <c r="C4394" s="19"/>
      <c r="D4394" s="19" t="e">
        <f t="array" ref="D4394">IF(ROWS(D$6:D4394)&lt;=C$5,INDEX('Approved Products List'!$C$5:$C$2890,SMALL(IF($B$6:$B$4551=1,ROW($B$6:$B$4551)-ROW(B$6)+1),ROWS(D$6:D4394))),"")</f>
        <v>#REF!</v>
      </c>
      <c r="E4394" s="19" t="e">
        <f>IF(D4394="", "",MATCH(D4394,'Approved Products List'!C$5:C$2890,0))</f>
        <v>#REF!</v>
      </c>
      <c r="F4394" s="21" t="e">
        <f>IF(D4394="", "",COUNTIF('Approved Products List'!C$5:C$2890,D4394))</f>
        <v>#REF!</v>
      </c>
    </row>
    <row r="4395" spans="2:6" x14ac:dyDescent="0.25">
      <c r="B4395" s="20">
        <f>(COUNTIF('Approved Products List'!C$5:C2751,'Approved Products List'!C2751)=1)*1</f>
        <v>0</v>
      </c>
      <c r="C4395" s="19"/>
      <c r="D4395" s="19" t="e">
        <f t="array" ref="D4395">IF(ROWS(D$6:D4395)&lt;=C$5,INDEX('Approved Products List'!$C$5:$C$2890,SMALL(IF($B$6:$B$4551=1,ROW($B$6:$B$4551)-ROW(B$6)+1),ROWS(D$6:D4395))),"")</f>
        <v>#REF!</v>
      </c>
      <c r="E4395" s="19" t="e">
        <f>IF(D4395="", "",MATCH(D4395,'Approved Products List'!C$5:C$2890,0))</f>
        <v>#REF!</v>
      </c>
      <c r="F4395" s="21" t="e">
        <f>IF(D4395="", "",COUNTIF('Approved Products List'!C$5:C$2890,D4395))</f>
        <v>#REF!</v>
      </c>
    </row>
    <row r="4396" spans="2:6" x14ac:dyDescent="0.25">
      <c r="B4396" s="20">
        <f>(COUNTIF('Approved Products List'!C$5:C2752,'Approved Products List'!C2752)=1)*1</f>
        <v>0</v>
      </c>
      <c r="C4396" s="19"/>
      <c r="D4396" s="19" t="e">
        <f t="array" ref="D4396">IF(ROWS(D$6:D4396)&lt;=C$5,INDEX('Approved Products List'!$C$5:$C$2890,SMALL(IF($B$6:$B$4551=1,ROW($B$6:$B$4551)-ROW(B$6)+1),ROWS(D$6:D4396))),"")</f>
        <v>#REF!</v>
      </c>
      <c r="E4396" s="19" t="e">
        <f>IF(D4396="", "",MATCH(D4396,'Approved Products List'!C$5:C$2890,0))</f>
        <v>#REF!</v>
      </c>
      <c r="F4396" s="21" t="e">
        <f>IF(D4396="", "",COUNTIF('Approved Products List'!C$5:C$2890,D4396))</f>
        <v>#REF!</v>
      </c>
    </row>
    <row r="4397" spans="2:6" x14ac:dyDescent="0.25">
      <c r="B4397" s="20">
        <f>(COUNTIF('Approved Products List'!C$5:C2753,'Approved Products List'!C2753)=1)*1</f>
        <v>0</v>
      </c>
      <c r="C4397" s="19"/>
      <c r="D4397" s="19" t="e">
        <f t="array" ref="D4397">IF(ROWS(D$6:D4397)&lt;=C$5,INDEX('Approved Products List'!$C$5:$C$2890,SMALL(IF($B$6:$B$4551=1,ROW($B$6:$B$4551)-ROW(B$6)+1),ROWS(D$6:D4397))),"")</f>
        <v>#REF!</v>
      </c>
      <c r="E4397" s="19" t="e">
        <f>IF(D4397="", "",MATCH(D4397,'Approved Products List'!C$5:C$2890,0))</f>
        <v>#REF!</v>
      </c>
      <c r="F4397" s="21" t="e">
        <f>IF(D4397="", "",COUNTIF('Approved Products List'!C$5:C$2890,D4397))</f>
        <v>#REF!</v>
      </c>
    </row>
    <row r="4398" spans="2:6" x14ac:dyDescent="0.25">
      <c r="B4398" s="20">
        <f>(COUNTIF('Approved Products List'!C$5:C2754,'Approved Products List'!C2754)=1)*1</f>
        <v>0</v>
      </c>
      <c r="C4398" s="19"/>
      <c r="D4398" s="19" t="e">
        <f t="array" ref="D4398">IF(ROWS(D$6:D4398)&lt;=C$5,INDEX('Approved Products List'!$C$5:$C$2890,SMALL(IF($B$6:$B$4551=1,ROW($B$6:$B$4551)-ROW(B$6)+1),ROWS(D$6:D4398))),"")</f>
        <v>#REF!</v>
      </c>
      <c r="E4398" s="19" t="e">
        <f>IF(D4398="", "",MATCH(D4398,'Approved Products List'!C$5:C$2890,0))</f>
        <v>#REF!</v>
      </c>
      <c r="F4398" s="21" t="e">
        <f>IF(D4398="", "",COUNTIF('Approved Products List'!C$5:C$2890,D4398))</f>
        <v>#REF!</v>
      </c>
    </row>
    <row r="4399" spans="2:6" x14ac:dyDescent="0.25">
      <c r="B4399" s="20">
        <f>(COUNTIF('Approved Products List'!C$5:C2755,'Approved Products List'!C2755)=1)*1</f>
        <v>0</v>
      </c>
      <c r="C4399" s="19"/>
      <c r="D4399" s="19" t="e">
        <f t="array" ref="D4399">IF(ROWS(D$6:D4399)&lt;=C$5,INDEX('Approved Products List'!$C$5:$C$2890,SMALL(IF($B$6:$B$4551=1,ROW($B$6:$B$4551)-ROW(B$6)+1),ROWS(D$6:D4399))),"")</f>
        <v>#REF!</v>
      </c>
      <c r="E4399" s="19" t="e">
        <f>IF(D4399="", "",MATCH(D4399,'Approved Products List'!C$5:C$2890,0))</f>
        <v>#REF!</v>
      </c>
      <c r="F4399" s="21" t="e">
        <f>IF(D4399="", "",COUNTIF('Approved Products List'!C$5:C$2890,D4399))</f>
        <v>#REF!</v>
      </c>
    </row>
    <row r="4400" spans="2:6" x14ac:dyDescent="0.25">
      <c r="B4400" s="20">
        <f>(COUNTIF('Approved Products List'!C$5:C2756,'Approved Products List'!C2756)=1)*1</f>
        <v>0</v>
      </c>
      <c r="C4400" s="19"/>
      <c r="D4400" s="19" t="e">
        <f t="array" ref="D4400">IF(ROWS(D$6:D4400)&lt;=C$5,INDEX('Approved Products List'!$C$5:$C$2890,SMALL(IF($B$6:$B$4551=1,ROW($B$6:$B$4551)-ROW(B$6)+1),ROWS(D$6:D4400))),"")</f>
        <v>#REF!</v>
      </c>
      <c r="E4400" s="19" t="e">
        <f>IF(D4400="", "",MATCH(D4400,'Approved Products List'!C$5:C$2890,0))</f>
        <v>#REF!</v>
      </c>
      <c r="F4400" s="21" t="e">
        <f>IF(D4400="", "",COUNTIF('Approved Products List'!C$5:C$2890,D4400))</f>
        <v>#REF!</v>
      </c>
    </row>
    <row r="4401" spans="2:6" x14ac:dyDescent="0.25">
      <c r="B4401" s="20">
        <f>(COUNTIF('Approved Products List'!C$5:C2757,'Approved Products List'!C2757)=1)*1</f>
        <v>0</v>
      </c>
      <c r="C4401" s="19"/>
      <c r="D4401" s="19" t="e">
        <f t="array" ref="D4401">IF(ROWS(D$6:D4401)&lt;=C$5,INDEX('Approved Products List'!$C$5:$C$2890,SMALL(IF($B$6:$B$4551=1,ROW($B$6:$B$4551)-ROW(B$6)+1),ROWS(D$6:D4401))),"")</f>
        <v>#REF!</v>
      </c>
      <c r="E4401" s="19" t="e">
        <f>IF(D4401="", "",MATCH(D4401,'Approved Products List'!C$5:C$2890,0))</f>
        <v>#REF!</v>
      </c>
      <c r="F4401" s="21" t="e">
        <f>IF(D4401="", "",COUNTIF('Approved Products List'!C$5:C$2890,D4401))</f>
        <v>#REF!</v>
      </c>
    </row>
    <row r="4402" spans="2:6" x14ac:dyDescent="0.25">
      <c r="B4402" s="20">
        <f>(COUNTIF('Approved Products List'!C$5:C2758,'Approved Products List'!C2758)=1)*1</f>
        <v>0</v>
      </c>
      <c r="C4402" s="19"/>
      <c r="D4402" s="19" t="e">
        <f t="array" ref="D4402">IF(ROWS(D$6:D4402)&lt;=C$5,INDEX('Approved Products List'!$C$5:$C$2890,SMALL(IF($B$6:$B$4551=1,ROW($B$6:$B$4551)-ROW(B$6)+1),ROWS(D$6:D4402))),"")</f>
        <v>#REF!</v>
      </c>
      <c r="E4402" s="19" t="e">
        <f>IF(D4402="", "",MATCH(D4402,'Approved Products List'!C$5:C$2890,0))</f>
        <v>#REF!</v>
      </c>
      <c r="F4402" s="21" t="e">
        <f>IF(D4402="", "",COUNTIF('Approved Products List'!C$5:C$2890,D4402))</f>
        <v>#REF!</v>
      </c>
    </row>
    <row r="4403" spans="2:6" x14ac:dyDescent="0.25">
      <c r="B4403" s="20">
        <f>(COUNTIF('Approved Products List'!C$5:C2759,'Approved Products List'!C2759)=1)*1</f>
        <v>0</v>
      </c>
      <c r="C4403" s="19"/>
      <c r="D4403" s="19" t="e">
        <f t="array" ref="D4403">IF(ROWS(D$6:D4403)&lt;=C$5,INDEX('Approved Products List'!$C$5:$C$2890,SMALL(IF($B$6:$B$4551=1,ROW($B$6:$B$4551)-ROW(B$6)+1),ROWS(D$6:D4403))),"")</f>
        <v>#REF!</v>
      </c>
      <c r="E4403" s="19" t="e">
        <f>IF(D4403="", "",MATCH(D4403,'Approved Products List'!C$5:C$2890,0))</f>
        <v>#REF!</v>
      </c>
      <c r="F4403" s="21" t="e">
        <f>IF(D4403="", "",COUNTIF('Approved Products List'!C$5:C$2890,D4403))</f>
        <v>#REF!</v>
      </c>
    </row>
    <row r="4404" spans="2:6" x14ac:dyDescent="0.25">
      <c r="B4404" s="20">
        <f>(COUNTIF('Approved Products List'!C$5:C2760,'Approved Products List'!C2760)=1)*1</f>
        <v>0</v>
      </c>
      <c r="C4404" s="19"/>
      <c r="D4404" s="19" t="e">
        <f t="array" ref="D4404">IF(ROWS(D$6:D4404)&lt;=C$5,INDEX('Approved Products List'!$C$5:$C$2890,SMALL(IF($B$6:$B$4551=1,ROW($B$6:$B$4551)-ROW(B$6)+1),ROWS(D$6:D4404))),"")</f>
        <v>#REF!</v>
      </c>
      <c r="E4404" s="19" t="e">
        <f>IF(D4404="", "",MATCH(D4404,'Approved Products List'!C$5:C$2890,0))</f>
        <v>#REF!</v>
      </c>
      <c r="F4404" s="21" t="e">
        <f>IF(D4404="", "",COUNTIF('Approved Products List'!C$5:C$2890,D4404))</f>
        <v>#REF!</v>
      </c>
    </row>
    <row r="4405" spans="2:6" x14ac:dyDescent="0.25">
      <c r="B4405" s="20">
        <f>(COUNTIF('Approved Products List'!C$5:C2761,'Approved Products List'!C2761)=1)*1</f>
        <v>0</v>
      </c>
      <c r="C4405" s="19"/>
      <c r="D4405" s="19" t="e">
        <f t="array" ref="D4405">IF(ROWS(D$6:D4405)&lt;=C$5,INDEX('Approved Products List'!$C$5:$C$2890,SMALL(IF($B$6:$B$4551=1,ROW($B$6:$B$4551)-ROW(B$6)+1),ROWS(D$6:D4405))),"")</f>
        <v>#REF!</v>
      </c>
      <c r="E4405" s="19" t="e">
        <f>IF(D4405="", "",MATCH(D4405,'Approved Products List'!C$5:C$2890,0))</f>
        <v>#REF!</v>
      </c>
      <c r="F4405" s="21" t="e">
        <f>IF(D4405="", "",COUNTIF('Approved Products List'!C$5:C$2890,D4405))</f>
        <v>#REF!</v>
      </c>
    </row>
    <row r="4406" spans="2:6" x14ac:dyDescent="0.25">
      <c r="B4406" s="20">
        <f>(COUNTIF('Approved Products List'!C$5:C2762,'Approved Products List'!C2762)=1)*1</f>
        <v>0</v>
      </c>
      <c r="C4406" s="19"/>
      <c r="D4406" s="19" t="e">
        <f t="array" ref="D4406">IF(ROWS(D$6:D4406)&lt;=C$5,INDEX('Approved Products List'!$C$5:$C$2890,SMALL(IF($B$6:$B$4551=1,ROW($B$6:$B$4551)-ROW(B$6)+1),ROWS(D$6:D4406))),"")</f>
        <v>#REF!</v>
      </c>
      <c r="E4406" s="19" t="e">
        <f>IF(D4406="", "",MATCH(D4406,'Approved Products List'!C$5:C$2890,0))</f>
        <v>#REF!</v>
      </c>
      <c r="F4406" s="21" t="e">
        <f>IF(D4406="", "",COUNTIF('Approved Products List'!C$5:C$2890,D4406))</f>
        <v>#REF!</v>
      </c>
    </row>
    <row r="4407" spans="2:6" x14ac:dyDescent="0.25">
      <c r="B4407" s="20">
        <f>(COUNTIF('Approved Products List'!C$5:C2763,'Approved Products List'!C2763)=1)*1</f>
        <v>0</v>
      </c>
      <c r="C4407" s="19"/>
      <c r="D4407" s="19" t="e">
        <f t="array" ref="D4407">IF(ROWS(D$6:D4407)&lt;=C$5,INDEX('Approved Products List'!$C$5:$C$2890,SMALL(IF($B$6:$B$4551=1,ROW($B$6:$B$4551)-ROW(B$6)+1),ROWS(D$6:D4407))),"")</f>
        <v>#REF!</v>
      </c>
      <c r="E4407" s="19" t="e">
        <f>IF(D4407="", "",MATCH(D4407,'Approved Products List'!C$5:C$2890,0))</f>
        <v>#REF!</v>
      </c>
      <c r="F4407" s="21" t="e">
        <f>IF(D4407="", "",COUNTIF('Approved Products List'!C$5:C$2890,D4407))</f>
        <v>#REF!</v>
      </c>
    </row>
    <row r="4408" spans="2:6" x14ac:dyDescent="0.25">
      <c r="B4408" s="20">
        <f>(COUNTIF('Approved Products List'!C$5:C2764,'Approved Products List'!C2764)=1)*1</f>
        <v>0</v>
      </c>
      <c r="C4408" s="19"/>
      <c r="D4408" s="19" t="e">
        <f t="array" ref="D4408">IF(ROWS(D$6:D4408)&lt;=C$5,INDEX('Approved Products List'!$C$5:$C$2890,SMALL(IF($B$6:$B$4551=1,ROW($B$6:$B$4551)-ROW(B$6)+1),ROWS(D$6:D4408))),"")</f>
        <v>#REF!</v>
      </c>
      <c r="E4408" s="19" t="e">
        <f>IF(D4408="", "",MATCH(D4408,'Approved Products List'!C$5:C$2890,0))</f>
        <v>#REF!</v>
      </c>
      <c r="F4408" s="21" t="e">
        <f>IF(D4408="", "",COUNTIF('Approved Products List'!C$5:C$2890,D4408))</f>
        <v>#REF!</v>
      </c>
    </row>
    <row r="4409" spans="2:6" x14ac:dyDescent="0.25">
      <c r="B4409" s="20">
        <f>(COUNTIF('Approved Products List'!C$5:C2765,'Approved Products List'!C2765)=1)*1</f>
        <v>0</v>
      </c>
      <c r="C4409" s="19"/>
      <c r="D4409" s="19" t="e">
        <f t="array" ref="D4409">IF(ROWS(D$6:D4409)&lt;=C$5,INDEX('Approved Products List'!$C$5:$C$2890,SMALL(IF($B$6:$B$4551=1,ROW($B$6:$B$4551)-ROW(B$6)+1),ROWS(D$6:D4409))),"")</f>
        <v>#REF!</v>
      </c>
      <c r="E4409" s="19" t="e">
        <f>IF(D4409="", "",MATCH(D4409,'Approved Products List'!C$5:C$2890,0))</f>
        <v>#REF!</v>
      </c>
      <c r="F4409" s="21" t="e">
        <f>IF(D4409="", "",COUNTIF('Approved Products List'!C$5:C$2890,D4409))</f>
        <v>#REF!</v>
      </c>
    </row>
    <row r="4410" spans="2:6" x14ac:dyDescent="0.25">
      <c r="B4410" s="20">
        <f>(COUNTIF('Approved Products List'!C$5:C2766,'Approved Products List'!C2766)=1)*1</f>
        <v>0</v>
      </c>
      <c r="C4410" s="19"/>
      <c r="D4410" s="19" t="e">
        <f t="array" ref="D4410">IF(ROWS(D$6:D4410)&lt;=C$5,INDEX('Approved Products List'!$C$5:$C$2890,SMALL(IF($B$6:$B$4551=1,ROW($B$6:$B$4551)-ROW(B$6)+1),ROWS(D$6:D4410))),"")</f>
        <v>#REF!</v>
      </c>
      <c r="E4410" s="19" t="e">
        <f>IF(D4410="", "",MATCH(D4410,'Approved Products List'!C$5:C$2890,0))</f>
        <v>#REF!</v>
      </c>
      <c r="F4410" s="21" t="e">
        <f>IF(D4410="", "",COUNTIF('Approved Products List'!C$5:C$2890,D4410))</f>
        <v>#REF!</v>
      </c>
    </row>
    <row r="4411" spans="2:6" x14ac:dyDescent="0.25">
      <c r="B4411" s="20">
        <f>(COUNTIF('Approved Products List'!C$5:C2767,'Approved Products List'!C2767)=1)*1</f>
        <v>0</v>
      </c>
      <c r="C4411" s="19"/>
      <c r="D4411" s="19" t="e">
        <f t="array" ref="D4411">IF(ROWS(D$6:D4411)&lt;=C$5,INDEX('Approved Products List'!$C$5:$C$2890,SMALL(IF($B$6:$B$4551=1,ROW($B$6:$B$4551)-ROW(B$6)+1),ROWS(D$6:D4411))),"")</f>
        <v>#REF!</v>
      </c>
      <c r="E4411" s="19" t="e">
        <f>IF(D4411="", "",MATCH(D4411,'Approved Products List'!C$5:C$2890,0))</f>
        <v>#REF!</v>
      </c>
      <c r="F4411" s="21" t="e">
        <f>IF(D4411="", "",COUNTIF('Approved Products List'!C$5:C$2890,D4411))</f>
        <v>#REF!</v>
      </c>
    </row>
    <row r="4412" spans="2:6" x14ac:dyDescent="0.25">
      <c r="B4412" s="20">
        <f>(COUNTIF('Approved Products List'!C$5:C2768,'Approved Products List'!C2768)=1)*1</f>
        <v>0</v>
      </c>
      <c r="C4412" s="19"/>
      <c r="D4412" s="19" t="e">
        <f t="array" ref="D4412">IF(ROWS(D$6:D4412)&lt;=C$5,INDEX('Approved Products List'!$C$5:$C$2890,SMALL(IF($B$6:$B$4551=1,ROW($B$6:$B$4551)-ROW(B$6)+1),ROWS(D$6:D4412))),"")</f>
        <v>#REF!</v>
      </c>
      <c r="E4412" s="19" t="e">
        <f>IF(D4412="", "",MATCH(D4412,'Approved Products List'!C$5:C$2890,0))</f>
        <v>#REF!</v>
      </c>
      <c r="F4412" s="21" t="e">
        <f>IF(D4412="", "",COUNTIF('Approved Products List'!C$5:C$2890,D4412))</f>
        <v>#REF!</v>
      </c>
    </row>
    <row r="4413" spans="2:6" x14ac:dyDescent="0.25">
      <c r="B4413" s="20">
        <f>(COUNTIF('Approved Products List'!C$5:C2769,'Approved Products List'!C2769)=1)*1</f>
        <v>0</v>
      </c>
      <c r="C4413" s="19"/>
      <c r="D4413" s="19" t="e">
        <f t="array" ref="D4413">IF(ROWS(D$6:D4413)&lt;=C$5,INDEX('Approved Products List'!$C$5:$C$2890,SMALL(IF($B$6:$B$4551=1,ROW($B$6:$B$4551)-ROW(B$6)+1),ROWS(D$6:D4413))),"")</f>
        <v>#REF!</v>
      </c>
      <c r="E4413" s="19" t="e">
        <f>IF(D4413="", "",MATCH(D4413,'Approved Products List'!C$5:C$2890,0))</f>
        <v>#REF!</v>
      </c>
      <c r="F4413" s="21" t="e">
        <f>IF(D4413="", "",COUNTIF('Approved Products List'!C$5:C$2890,D4413))</f>
        <v>#REF!</v>
      </c>
    </row>
    <row r="4414" spans="2:6" x14ac:dyDescent="0.25">
      <c r="B4414" s="20">
        <f>(COUNTIF('Approved Products List'!C$5:C2770,'Approved Products List'!C2770)=1)*1</f>
        <v>0</v>
      </c>
      <c r="C4414" s="19"/>
      <c r="D4414" s="19" t="e">
        <f t="array" ref="D4414">IF(ROWS(D$6:D4414)&lt;=C$5,INDEX('Approved Products List'!$C$5:$C$2890,SMALL(IF($B$6:$B$4551=1,ROW($B$6:$B$4551)-ROW(B$6)+1),ROWS(D$6:D4414))),"")</f>
        <v>#REF!</v>
      </c>
      <c r="E4414" s="19" t="e">
        <f>IF(D4414="", "",MATCH(D4414,'Approved Products List'!C$5:C$2890,0))</f>
        <v>#REF!</v>
      </c>
      <c r="F4414" s="21" t="e">
        <f>IF(D4414="", "",COUNTIF('Approved Products List'!C$5:C$2890,D4414))</f>
        <v>#REF!</v>
      </c>
    </row>
    <row r="4415" spans="2:6" x14ac:dyDescent="0.25">
      <c r="B4415" s="20">
        <f>(COUNTIF('Approved Products List'!C$5:C2771,'Approved Products List'!C2771)=1)*1</f>
        <v>0</v>
      </c>
      <c r="C4415" s="19"/>
      <c r="D4415" s="19" t="e">
        <f t="array" ref="D4415">IF(ROWS(D$6:D4415)&lt;=C$5,INDEX('Approved Products List'!$C$5:$C$2890,SMALL(IF($B$6:$B$4551=1,ROW($B$6:$B$4551)-ROW(B$6)+1),ROWS(D$6:D4415))),"")</f>
        <v>#REF!</v>
      </c>
      <c r="E4415" s="19" t="e">
        <f>IF(D4415="", "",MATCH(D4415,'Approved Products List'!C$5:C$2890,0))</f>
        <v>#REF!</v>
      </c>
      <c r="F4415" s="21" t="e">
        <f>IF(D4415="", "",COUNTIF('Approved Products List'!C$5:C$2890,D4415))</f>
        <v>#REF!</v>
      </c>
    </row>
    <row r="4416" spans="2:6" x14ac:dyDescent="0.25">
      <c r="B4416" s="20">
        <f>(COUNTIF('Approved Products List'!C$5:C2772,'Approved Products List'!C2772)=1)*1</f>
        <v>0</v>
      </c>
      <c r="C4416" s="19"/>
      <c r="D4416" s="19" t="e">
        <f t="array" ref="D4416">IF(ROWS(D$6:D4416)&lt;=C$5,INDEX('Approved Products List'!$C$5:$C$2890,SMALL(IF($B$6:$B$4551=1,ROW($B$6:$B$4551)-ROW(B$6)+1),ROWS(D$6:D4416))),"")</f>
        <v>#REF!</v>
      </c>
      <c r="E4416" s="19" t="e">
        <f>IF(D4416="", "",MATCH(D4416,'Approved Products List'!C$5:C$2890,0))</f>
        <v>#REF!</v>
      </c>
      <c r="F4416" s="21" t="e">
        <f>IF(D4416="", "",COUNTIF('Approved Products List'!C$5:C$2890,D4416))</f>
        <v>#REF!</v>
      </c>
    </row>
    <row r="4417" spans="2:6" x14ac:dyDescent="0.25">
      <c r="B4417" s="20">
        <f>(COUNTIF('Approved Products List'!C$5:C2773,'Approved Products List'!C2773)=1)*1</f>
        <v>0</v>
      </c>
      <c r="C4417" s="19"/>
      <c r="D4417" s="19" t="e">
        <f t="array" ref="D4417">IF(ROWS(D$6:D4417)&lt;=C$5,INDEX('Approved Products List'!$C$5:$C$2890,SMALL(IF($B$6:$B$4551=1,ROW($B$6:$B$4551)-ROW(B$6)+1),ROWS(D$6:D4417))),"")</f>
        <v>#REF!</v>
      </c>
      <c r="E4417" s="19" t="e">
        <f>IF(D4417="", "",MATCH(D4417,'Approved Products List'!C$5:C$2890,0))</f>
        <v>#REF!</v>
      </c>
      <c r="F4417" s="21" t="e">
        <f>IF(D4417="", "",COUNTIF('Approved Products List'!C$5:C$2890,D4417))</f>
        <v>#REF!</v>
      </c>
    </row>
    <row r="4418" spans="2:6" x14ac:dyDescent="0.25">
      <c r="B4418" s="20">
        <f>(COUNTIF('Approved Products List'!C$5:C2774,'Approved Products List'!C2774)=1)*1</f>
        <v>0</v>
      </c>
      <c r="C4418" s="19"/>
      <c r="D4418" s="19" t="e">
        <f t="array" ref="D4418">IF(ROWS(D$6:D4418)&lt;=C$5,INDEX('Approved Products List'!$C$5:$C$2890,SMALL(IF($B$6:$B$4551=1,ROW($B$6:$B$4551)-ROW(B$6)+1),ROWS(D$6:D4418))),"")</f>
        <v>#REF!</v>
      </c>
      <c r="E4418" s="19" t="e">
        <f>IF(D4418="", "",MATCH(D4418,'Approved Products List'!C$5:C$2890,0))</f>
        <v>#REF!</v>
      </c>
      <c r="F4418" s="21" t="e">
        <f>IF(D4418="", "",COUNTIF('Approved Products List'!C$5:C$2890,D4418))</f>
        <v>#REF!</v>
      </c>
    </row>
    <row r="4419" spans="2:6" x14ac:dyDescent="0.25">
      <c r="B4419" s="20">
        <f>(COUNTIF('Approved Products List'!C$5:C2775,'Approved Products List'!C2775)=1)*1</f>
        <v>0</v>
      </c>
      <c r="C4419" s="19"/>
      <c r="D4419" s="19" t="e">
        <f t="array" ref="D4419">IF(ROWS(D$6:D4419)&lt;=C$5,INDEX('Approved Products List'!$C$5:$C$2890,SMALL(IF($B$6:$B$4551=1,ROW($B$6:$B$4551)-ROW(B$6)+1),ROWS(D$6:D4419))),"")</f>
        <v>#REF!</v>
      </c>
      <c r="E4419" s="19" t="e">
        <f>IF(D4419="", "",MATCH(D4419,'Approved Products List'!C$5:C$2890,0))</f>
        <v>#REF!</v>
      </c>
      <c r="F4419" s="21" t="e">
        <f>IF(D4419="", "",COUNTIF('Approved Products List'!C$5:C$2890,D4419))</f>
        <v>#REF!</v>
      </c>
    </row>
    <row r="4420" spans="2:6" x14ac:dyDescent="0.25">
      <c r="B4420" s="20">
        <f>(COUNTIF('Approved Products List'!C$5:C2776,'Approved Products List'!C2776)=1)*1</f>
        <v>0</v>
      </c>
      <c r="C4420" s="19"/>
      <c r="D4420" s="19" t="e">
        <f t="array" ref="D4420">IF(ROWS(D$6:D4420)&lt;=C$5,INDEX('Approved Products List'!$C$5:$C$2890,SMALL(IF($B$6:$B$4551=1,ROW($B$6:$B$4551)-ROW(B$6)+1),ROWS(D$6:D4420))),"")</f>
        <v>#REF!</v>
      </c>
      <c r="E4420" s="19" t="e">
        <f>IF(D4420="", "",MATCH(D4420,'Approved Products List'!C$5:C$2890,0))</f>
        <v>#REF!</v>
      </c>
      <c r="F4420" s="21" t="e">
        <f>IF(D4420="", "",COUNTIF('Approved Products List'!C$5:C$2890,D4420))</f>
        <v>#REF!</v>
      </c>
    </row>
    <row r="4421" spans="2:6" x14ac:dyDescent="0.25">
      <c r="B4421" s="20">
        <f>(COUNTIF('Approved Products List'!C$5:C2777,'Approved Products List'!C2777)=1)*1</f>
        <v>0</v>
      </c>
      <c r="C4421" s="19"/>
      <c r="D4421" s="19" t="e">
        <f t="array" ref="D4421">IF(ROWS(D$6:D4421)&lt;=C$5,INDEX('Approved Products List'!$C$5:$C$2890,SMALL(IF($B$6:$B$4551=1,ROW($B$6:$B$4551)-ROW(B$6)+1),ROWS(D$6:D4421))),"")</f>
        <v>#REF!</v>
      </c>
      <c r="E4421" s="19" t="e">
        <f>IF(D4421="", "",MATCH(D4421,'Approved Products List'!C$5:C$2890,0))</f>
        <v>#REF!</v>
      </c>
      <c r="F4421" s="21" t="e">
        <f>IF(D4421="", "",COUNTIF('Approved Products List'!C$5:C$2890,D4421))</f>
        <v>#REF!</v>
      </c>
    </row>
    <row r="4422" spans="2:6" x14ac:dyDescent="0.25">
      <c r="B4422" s="20">
        <f>(COUNTIF('Approved Products List'!C$5:C2778,'Approved Products List'!C2778)=1)*1</f>
        <v>0</v>
      </c>
      <c r="C4422" s="19"/>
      <c r="D4422" s="19" t="e">
        <f t="array" ref="D4422">IF(ROWS(D$6:D4422)&lt;=C$5,INDEX('Approved Products List'!$C$5:$C$2890,SMALL(IF($B$6:$B$4551=1,ROW($B$6:$B$4551)-ROW(B$6)+1),ROWS(D$6:D4422))),"")</f>
        <v>#REF!</v>
      </c>
      <c r="E4422" s="19" t="e">
        <f>IF(D4422="", "",MATCH(D4422,'Approved Products List'!C$5:C$2890,0))</f>
        <v>#REF!</v>
      </c>
      <c r="F4422" s="21" t="e">
        <f>IF(D4422="", "",COUNTIF('Approved Products List'!C$5:C$2890,D4422))</f>
        <v>#REF!</v>
      </c>
    </row>
    <row r="4423" spans="2:6" x14ac:dyDescent="0.25">
      <c r="B4423" s="20">
        <f>(COUNTIF('Approved Products List'!C$5:C2779,'Approved Products List'!C2779)=1)*1</f>
        <v>0</v>
      </c>
      <c r="C4423" s="19"/>
      <c r="D4423" s="19" t="e">
        <f t="array" ref="D4423">IF(ROWS(D$6:D4423)&lt;=C$5,INDEX('Approved Products List'!$C$5:$C$2890,SMALL(IF($B$6:$B$4551=1,ROW($B$6:$B$4551)-ROW(B$6)+1),ROWS(D$6:D4423))),"")</f>
        <v>#REF!</v>
      </c>
      <c r="E4423" s="19" t="e">
        <f>IF(D4423="", "",MATCH(D4423,'Approved Products List'!C$5:C$2890,0))</f>
        <v>#REF!</v>
      </c>
      <c r="F4423" s="21" t="e">
        <f>IF(D4423="", "",COUNTIF('Approved Products List'!C$5:C$2890,D4423))</f>
        <v>#REF!</v>
      </c>
    </row>
    <row r="4424" spans="2:6" x14ac:dyDescent="0.25">
      <c r="B4424" s="20">
        <f>(COUNTIF('Approved Products List'!C$5:C2780,'Approved Products List'!C2780)=1)*1</f>
        <v>0</v>
      </c>
      <c r="C4424" s="19"/>
      <c r="D4424" s="19" t="e">
        <f t="array" ref="D4424">IF(ROWS(D$6:D4424)&lt;=C$5,INDEX('Approved Products List'!$C$5:$C$2890,SMALL(IF($B$6:$B$4551=1,ROW($B$6:$B$4551)-ROW(B$6)+1),ROWS(D$6:D4424))),"")</f>
        <v>#REF!</v>
      </c>
      <c r="E4424" s="19" t="e">
        <f>IF(D4424="", "",MATCH(D4424,'Approved Products List'!C$5:C$2890,0))</f>
        <v>#REF!</v>
      </c>
      <c r="F4424" s="21" t="e">
        <f>IF(D4424="", "",COUNTIF('Approved Products List'!C$5:C$2890,D4424))</f>
        <v>#REF!</v>
      </c>
    </row>
    <row r="4425" spans="2:6" x14ac:dyDescent="0.25">
      <c r="B4425" s="20">
        <f>(COUNTIF('Approved Products List'!C$5:C2781,'Approved Products List'!C2781)=1)*1</f>
        <v>0</v>
      </c>
      <c r="C4425" s="19"/>
      <c r="D4425" s="19" t="e">
        <f t="array" ref="D4425">IF(ROWS(D$6:D4425)&lt;=C$5,INDEX('Approved Products List'!$C$5:$C$2890,SMALL(IF($B$6:$B$4551=1,ROW($B$6:$B$4551)-ROW(B$6)+1),ROWS(D$6:D4425))),"")</f>
        <v>#REF!</v>
      </c>
      <c r="E4425" s="19" t="e">
        <f>IF(D4425="", "",MATCH(D4425,'Approved Products List'!C$5:C$2890,0))</f>
        <v>#REF!</v>
      </c>
      <c r="F4425" s="21" t="e">
        <f>IF(D4425="", "",COUNTIF('Approved Products List'!C$5:C$2890,D4425))</f>
        <v>#REF!</v>
      </c>
    </row>
    <row r="4426" spans="2:6" x14ac:dyDescent="0.25">
      <c r="B4426" s="20">
        <f>(COUNTIF('Approved Products List'!C$5:C2782,'Approved Products List'!C2782)=1)*1</f>
        <v>0</v>
      </c>
      <c r="C4426" s="19"/>
      <c r="D4426" s="19" t="e">
        <f t="array" ref="D4426">IF(ROWS(D$6:D4426)&lt;=C$5,INDEX('Approved Products List'!$C$5:$C$2890,SMALL(IF($B$6:$B$4551=1,ROW($B$6:$B$4551)-ROW(B$6)+1),ROWS(D$6:D4426))),"")</f>
        <v>#REF!</v>
      </c>
      <c r="E4426" s="19" t="e">
        <f>IF(D4426="", "",MATCH(D4426,'Approved Products List'!C$5:C$2890,0))</f>
        <v>#REF!</v>
      </c>
      <c r="F4426" s="21" t="e">
        <f>IF(D4426="", "",COUNTIF('Approved Products List'!C$5:C$2890,D4426))</f>
        <v>#REF!</v>
      </c>
    </row>
    <row r="4427" spans="2:6" x14ac:dyDescent="0.25">
      <c r="B4427" s="20">
        <f>(COUNTIF('Approved Products List'!C$5:C2783,'Approved Products List'!C2783)=1)*1</f>
        <v>0</v>
      </c>
      <c r="C4427" s="19"/>
      <c r="D4427" s="19" t="e">
        <f t="array" ref="D4427">IF(ROWS(D$6:D4427)&lt;=C$5,INDEX('Approved Products List'!$C$5:$C$2890,SMALL(IF($B$6:$B$4551=1,ROW($B$6:$B$4551)-ROW(B$6)+1),ROWS(D$6:D4427))),"")</f>
        <v>#REF!</v>
      </c>
      <c r="E4427" s="19" t="e">
        <f>IF(D4427="", "",MATCH(D4427,'Approved Products List'!C$5:C$2890,0))</f>
        <v>#REF!</v>
      </c>
      <c r="F4427" s="21" t="e">
        <f>IF(D4427="", "",COUNTIF('Approved Products List'!C$5:C$2890,D4427))</f>
        <v>#REF!</v>
      </c>
    </row>
    <row r="4428" spans="2:6" x14ac:dyDescent="0.25">
      <c r="B4428" s="20">
        <f>(COUNTIF('Approved Products List'!C$5:C2784,'Approved Products List'!C2784)=1)*1</f>
        <v>0</v>
      </c>
      <c r="C4428" s="19"/>
      <c r="D4428" s="19" t="e">
        <f t="array" ref="D4428">IF(ROWS(D$6:D4428)&lt;=C$5,INDEX('Approved Products List'!$C$5:$C$2890,SMALL(IF($B$6:$B$4551=1,ROW($B$6:$B$4551)-ROW(B$6)+1),ROWS(D$6:D4428))),"")</f>
        <v>#REF!</v>
      </c>
      <c r="E4428" s="19" t="e">
        <f>IF(D4428="", "",MATCH(D4428,'Approved Products List'!C$5:C$2890,0))</f>
        <v>#REF!</v>
      </c>
      <c r="F4428" s="21" t="e">
        <f>IF(D4428="", "",COUNTIF('Approved Products List'!C$5:C$2890,D4428))</f>
        <v>#REF!</v>
      </c>
    </row>
    <row r="4429" spans="2:6" x14ac:dyDescent="0.25">
      <c r="B4429" s="20">
        <f>(COUNTIF('Approved Products List'!C$5:C2785,'Approved Products List'!C2785)=1)*1</f>
        <v>0</v>
      </c>
      <c r="C4429" s="19"/>
      <c r="D4429" s="19" t="e">
        <f t="array" ref="D4429">IF(ROWS(D$6:D4429)&lt;=C$5,INDEX('Approved Products List'!$C$5:$C$2890,SMALL(IF($B$6:$B$4551=1,ROW($B$6:$B$4551)-ROW(B$6)+1),ROWS(D$6:D4429))),"")</f>
        <v>#REF!</v>
      </c>
      <c r="E4429" s="19" t="e">
        <f>IF(D4429="", "",MATCH(D4429,'Approved Products List'!C$5:C$2890,0))</f>
        <v>#REF!</v>
      </c>
      <c r="F4429" s="21" t="e">
        <f>IF(D4429="", "",COUNTIF('Approved Products List'!C$5:C$2890,D4429))</f>
        <v>#REF!</v>
      </c>
    </row>
    <row r="4430" spans="2:6" x14ac:dyDescent="0.25">
      <c r="B4430" s="20">
        <f>(COUNTIF('Approved Products List'!C$5:C2786,'Approved Products List'!C2786)=1)*1</f>
        <v>0</v>
      </c>
      <c r="C4430" s="19"/>
      <c r="D4430" s="19" t="e">
        <f t="array" ref="D4430">IF(ROWS(D$6:D4430)&lt;=C$5,INDEX('Approved Products List'!$C$5:$C$2890,SMALL(IF($B$6:$B$4551=1,ROW($B$6:$B$4551)-ROW(B$6)+1),ROWS(D$6:D4430))),"")</f>
        <v>#REF!</v>
      </c>
      <c r="E4430" s="19" t="e">
        <f>IF(D4430="", "",MATCH(D4430,'Approved Products List'!C$5:C$2890,0))</f>
        <v>#REF!</v>
      </c>
      <c r="F4430" s="21" t="e">
        <f>IF(D4430="", "",COUNTIF('Approved Products List'!C$5:C$2890,D4430))</f>
        <v>#REF!</v>
      </c>
    </row>
    <row r="4431" spans="2:6" x14ac:dyDescent="0.25">
      <c r="B4431" s="20">
        <f>(COUNTIF('Approved Products List'!C$5:C2787,'Approved Products List'!C2787)=1)*1</f>
        <v>0</v>
      </c>
      <c r="C4431" s="19"/>
      <c r="D4431" s="19" t="e">
        <f t="array" ref="D4431">IF(ROWS(D$6:D4431)&lt;=C$5,INDEX('Approved Products List'!$C$5:$C$2890,SMALL(IF($B$6:$B$4551=1,ROW($B$6:$B$4551)-ROW(B$6)+1),ROWS(D$6:D4431))),"")</f>
        <v>#REF!</v>
      </c>
      <c r="E4431" s="19" t="e">
        <f>IF(D4431="", "",MATCH(D4431,'Approved Products List'!C$5:C$2890,0))</f>
        <v>#REF!</v>
      </c>
      <c r="F4431" s="21" t="e">
        <f>IF(D4431="", "",COUNTIF('Approved Products List'!C$5:C$2890,D4431))</f>
        <v>#REF!</v>
      </c>
    </row>
    <row r="4432" spans="2:6" x14ac:dyDescent="0.25">
      <c r="B4432" s="20">
        <f>(COUNTIF('Approved Products List'!C$5:C2788,'Approved Products List'!C2788)=1)*1</f>
        <v>0</v>
      </c>
      <c r="C4432" s="19"/>
      <c r="D4432" s="19" t="e">
        <f t="array" ref="D4432">IF(ROWS(D$6:D4432)&lt;=C$5,INDEX('Approved Products List'!$C$5:$C$2890,SMALL(IF($B$6:$B$4551=1,ROW($B$6:$B$4551)-ROW(B$6)+1),ROWS(D$6:D4432))),"")</f>
        <v>#REF!</v>
      </c>
      <c r="E4432" s="19" t="e">
        <f>IF(D4432="", "",MATCH(D4432,'Approved Products List'!C$5:C$2890,0))</f>
        <v>#REF!</v>
      </c>
      <c r="F4432" s="21" t="e">
        <f>IF(D4432="", "",COUNTIF('Approved Products List'!C$5:C$2890,D4432))</f>
        <v>#REF!</v>
      </c>
    </row>
    <row r="4433" spans="2:6" x14ac:dyDescent="0.25">
      <c r="B4433" s="20">
        <f>(COUNTIF('Approved Products List'!C$5:C2789,'Approved Products List'!C2789)=1)*1</f>
        <v>0</v>
      </c>
      <c r="C4433" s="19"/>
      <c r="D4433" s="19" t="e">
        <f t="array" ref="D4433">IF(ROWS(D$6:D4433)&lt;=C$5,INDEX('Approved Products List'!$C$5:$C$2890,SMALL(IF($B$6:$B$4551=1,ROW($B$6:$B$4551)-ROW(B$6)+1),ROWS(D$6:D4433))),"")</f>
        <v>#REF!</v>
      </c>
      <c r="E4433" s="19" t="e">
        <f>IF(D4433="", "",MATCH(D4433,'Approved Products List'!C$5:C$2890,0))</f>
        <v>#REF!</v>
      </c>
      <c r="F4433" s="21" t="e">
        <f>IF(D4433="", "",COUNTIF('Approved Products List'!C$5:C$2890,D4433))</f>
        <v>#REF!</v>
      </c>
    </row>
    <row r="4434" spans="2:6" x14ac:dyDescent="0.25">
      <c r="B4434" s="20">
        <f>(COUNTIF('Approved Products List'!C$5:C2790,'Approved Products List'!C2790)=1)*1</f>
        <v>0</v>
      </c>
      <c r="C4434" s="19"/>
      <c r="D4434" s="19" t="e">
        <f t="array" ref="D4434">IF(ROWS(D$6:D4434)&lt;=C$5,INDEX('Approved Products List'!$C$5:$C$2890,SMALL(IF($B$6:$B$4551=1,ROW($B$6:$B$4551)-ROW(B$6)+1),ROWS(D$6:D4434))),"")</f>
        <v>#REF!</v>
      </c>
      <c r="E4434" s="19" t="e">
        <f>IF(D4434="", "",MATCH(D4434,'Approved Products List'!C$5:C$2890,0))</f>
        <v>#REF!</v>
      </c>
      <c r="F4434" s="21" t="e">
        <f>IF(D4434="", "",COUNTIF('Approved Products List'!C$5:C$2890,D4434))</f>
        <v>#REF!</v>
      </c>
    </row>
    <row r="4435" spans="2:6" x14ac:dyDescent="0.25">
      <c r="B4435" s="20">
        <f>(COUNTIF('Approved Products List'!C$5:C2791,'Approved Products List'!C2791)=1)*1</f>
        <v>0</v>
      </c>
      <c r="C4435" s="19"/>
      <c r="D4435" s="19" t="e">
        <f t="array" ref="D4435">IF(ROWS(D$6:D4435)&lt;=C$5,INDEX('Approved Products List'!$C$5:$C$2890,SMALL(IF($B$6:$B$4551=1,ROW($B$6:$B$4551)-ROW(B$6)+1),ROWS(D$6:D4435))),"")</f>
        <v>#REF!</v>
      </c>
      <c r="E4435" s="19" t="e">
        <f>IF(D4435="", "",MATCH(D4435,'Approved Products List'!C$5:C$2890,0))</f>
        <v>#REF!</v>
      </c>
      <c r="F4435" s="21" t="e">
        <f>IF(D4435="", "",COUNTIF('Approved Products List'!C$5:C$2890,D4435))</f>
        <v>#REF!</v>
      </c>
    </row>
    <row r="4436" spans="2:6" x14ac:dyDescent="0.25">
      <c r="B4436" s="20">
        <f>(COUNTIF('Approved Products List'!C$5:C2792,'Approved Products List'!C2792)=1)*1</f>
        <v>0</v>
      </c>
      <c r="C4436" s="19"/>
      <c r="D4436" s="19" t="e">
        <f t="array" ref="D4436">IF(ROWS(D$6:D4436)&lt;=C$5,INDEX('Approved Products List'!$C$5:$C$2890,SMALL(IF($B$6:$B$4551=1,ROW($B$6:$B$4551)-ROW(B$6)+1),ROWS(D$6:D4436))),"")</f>
        <v>#REF!</v>
      </c>
      <c r="E4436" s="19" t="e">
        <f>IF(D4436="", "",MATCH(D4436,'Approved Products List'!C$5:C$2890,0))</f>
        <v>#REF!</v>
      </c>
      <c r="F4436" s="21" t="e">
        <f>IF(D4436="", "",COUNTIF('Approved Products List'!C$5:C$2890,D4436))</f>
        <v>#REF!</v>
      </c>
    </row>
    <row r="4437" spans="2:6" x14ac:dyDescent="0.25">
      <c r="B4437" s="20">
        <f>(COUNTIF('Approved Products List'!C$5:C2793,'Approved Products List'!C2793)=1)*1</f>
        <v>0</v>
      </c>
      <c r="C4437" s="19"/>
      <c r="D4437" s="19" t="e">
        <f t="array" ref="D4437">IF(ROWS(D$6:D4437)&lt;=C$5,INDEX('Approved Products List'!$C$5:$C$2890,SMALL(IF($B$6:$B$4551=1,ROW($B$6:$B$4551)-ROW(B$6)+1),ROWS(D$6:D4437))),"")</f>
        <v>#REF!</v>
      </c>
      <c r="E4437" s="19" t="e">
        <f>IF(D4437="", "",MATCH(D4437,'Approved Products List'!C$5:C$2890,0))</f>
        <v>#REF!</v>
      </c>
      <c r="F4437" s="21" t="e">
        <f>IF(D4437="", "",COUNTIF('Approved Products List'!C$5:C$2890,D4437))</f>
        <v>#REF!</v>
      </c>
    </row>
    <row r="4438" spans="2:6" x14ac:dyDescent="0.25">
      <c r="B4438" s="20">
        <f>(COUNTIF('Approved Products List'!C$5:C2794,'Approved Products List'!C2794)=1)*1</f>
        <v>0</v>
      </c>
      <c r="C4438" s="19"/>
      <c r="D4438" s="19" t="e">
        <f t="array" ref="D4438">IF(ROWS(D$6:D4438)&lt;=C$5,INDEX('Approved Products List'!$C$5:$C$2890,SMALL(IF($B$6:$B$4551=1,ROW($B$6:$B$4551)-ROW(B$6)+1),ROWS(D$6:D4438))),"")</f>
        <v>#REF!</v>
      </c>
      <c r="E4438" s="19" t="e">
        <f>IF(D4438="", "",MATCH(D4438,'Approved Products List'!C$5:C$2890,0))</f>
        <v>#REF!</v>
      </c>
      <c r="F4438" s="21" t="e">
        <f>IF(D4438="", "",COUNTIF('Approved Products List'!C$5:C$2890,D4438))</f>
        <v>#REF!</v>
      </c>
    </row>
    <row r="4439" spans="2:6" x14ac:dyDescent="0.25">
      <c r="B4439" s="20">
        <f>(COUNTIF('Approved Products List'!C$5:C2795,'Approved Products List'!C2795)=1)*1</f>
        <v>0</v>
      </c>
      <c r="C4439" s="19"/>
      <c r="D4439" s="19" t="e">
        <f t="array" ref="D4439">IF(ROWS(D$6:D4439)&lt;=C$5,INDEX('Approved Products List'!$C$5:$C$2890,SMALL(IF($B$6:$B$4551=1,ROW($B$6:$B$4551)-ROW(B$6)+1),ROWS(D$6:D4439))),"")</f>
        <v>#REF!</v>
      </c>
      <c r="E4439" s="19" t="e">
        <f>IF(D4439="", "",MATCH(D4439,'Approved Products List'!C$5:C$2890,0))</f>
        <v>#REF!</v>
      </c>
      <c r="F4439" s="21" t="e">
        <f>IF(D4439="", "",COUNTIF('Approved Products List'!C$5:C$2890,D4439))</f>
        <v>#REF!</v>
      </c>
    </row>
    <row r="4440" spans="2:6" x14ac:dyDescent="0.25">
      <c r="B4440" s="20">
        <f>(COUNTIF('Approved Products List'!C$5:C2796,'Approved Products List'!C2796)=1)*1</f>
        <v>0</v>
      </c>
      <c r="C4440" s="19"/>
      <c r="D4440" s="19" t="e">
        <f t="array" ref="D4440">IF(ROWS(D$6:D4440)&lt;=C$5,INDEX('Approved Products List'!$C$5:$C$2890,SMALL(IF($B$6:$B$4551=1,ROW($B$6:$B$4551)-ROW(B$6)+1),ROWS(D$6:D4440))),"")</f>
        <v>#REF!</v>
      </c>
      <c r="E4440" s="19" t="e">
        <f>IF(D4440="", "",MATCH(D4440,'Approved Products List'!C$5:C$2890,0))</f>
        <v>#REF!</v>
      </c>
      <c r="F4440" s="21" t="e">
        <f>IF(D4440="", "",COUNTIF('Approved Products List'!C$5:C$2890,D4440))</f>
        <v>#REF!</v>
      </c>
    </row>
    <row r="4441" spans="2:6" x14ac:dyDescent="0.25">
      <c r="B4441" s="20">
        <f>(COUNTIF('Approved Products List'!C$5:C2797,'Approved Products List'!C2797)=1)*1</f>
        <v>0</v>
      </c>
      <c r="C4441" s="19"/>
      <c r="D4441" s="19" t="e">
        <f t="array" ref="D4441">IF(ROWS(D$6:D4441)&lt;=C$5,INDEX('Approved Products List'!$C$5:$C$2890,SMALL(IF($B$6:$B$4551=1,ROW($B$6:$B$4551)-ROW(B$6)+1),ROWS(D$6:D4441))),"")</f>
        <v>#REF!</v>
      </c>
      <c r="E4441" s="19" t="e">
        <f>IF(D4441="", "",MATCH(D4441,'Approved Products List'!C$5:C$2890,0))</f>
        <v>#REF!</v>
      </c>
      <c r="F4441" s="21" t="e">
        <f>IF(D4441="", "",COUNTIF('Approved Products List'!C$5:C$2890,D4441))</f>
        <v>#REF!</v>
      </c>
    </row>
    <row r="4442" spans="2:6" x14ac:dyDescent="0.25">
      <c r="B4442" s="20">
        <f>(COUNTIF('Approved Products List'!C$5:C2798,'Approved Products List'!C2798)=1)*1</f>
        <v>0</v>
      </c>
      <c r="C4442" s="19"/>
      <c r="D4442" s="19" t="e">
        <f t="array" ref="D4442">IF(ROWS(D$6:D4442)&lt;=C$5,INDEX('Approved Products List'!$C$5:$C$2890,SMALL(IF($B$6:$B$4551=1,ROW($B$6:$B$4551)-ROW(B$6)+1),ROWS(D$6:D4442))),"")</f>
        <v>#REF!</v>
      </c>
      <c r="E4442" s="19" t="e">
        <f>IF(D4442="", "",MATCH(D4442,'Approved Products List'!C$5:C$2890,0))</f>
        <v>#REF!</v>
      </c>
      <c r="F4442" s="21" t="e">
        <f>IF(D4442="", "",COUNTIF('Approved Products List'!C$5:C$2890,D4442))</f>
        <v>#REF!</v>
      </c>
    </row>
    <row r="4443" spans="2:6" x14ac:dyDescent="0.25">
      <c r="B4443" s="20">
        <f>(COUNTIF('Approved Products List'!C$5:C2799,'Approved Products List'!C2799)=1)*1</f>
        <v>0</v>
      </c>
      <c r="C4443" s="19"/>
      <c r="D4443" s="19" t="e">
        <f t="array" ref="D4443">IF(ROWS(D$6:D4443)&lt;=C$5,INDEX('Approved Products List'!$C$5:$C$2890,SMALL(IF($B$6:$B$4551=1,ROW($B$6:$B$4551)-ROW(B$6)+1),ROWS(D$6:D4443))),"")</f>
        <v>#REF!</v>
      </c>
      <c r="E4443" s="19" t="e">
        <f>IF(D4443="", "",MATCH(D4443,'Approved Products List'!C$5:C$2890,0))</f>
        <v>#REF!</v>
      </c>
      <c r="F4443" s="21" t="e">
        <f>IF(D4443="", "",COUNTIF('Approved Products List'!C$5:C$2890,D4443))</f>
        <v>#REF!</v>
      </c>
    </row>
    <row r="4444" spans="2:6" x14ac:dyDescent="0.25">
      <c r="B4444" s="20">
        <f>(COUNTIF('Approved Products List'!C$5:C2800,'Approved Products List'!C2800)=1)*1</f>
        <v>0</v>
      </c>
      <c r="C4444" s="19"/>
      <c r="D4444" s="19" t="e">
        <f t="array" ref="D4444">IF(ROWS(D$6:D4444)&lt;=C$5,INDEX('Approved Products List'!$C$5:$C$2890,SMALL(IF($B$6:$B$4551=1,ROW($B$6:$B$4551)-ROW(B$6)+1),ROWS(D$6:D4444))),"")</f>
        <v>#REF!</v>
      </c>
      <c r="E4444" s="19" t="e">
        <f>IF(D4444="", "",MATCH(D4444,'Approved Products List'!C$5:C$2890,0))</f>
        <v>#REF!</v>
      </c>
      <c r="F4444" s="21" t="e">
        <f>IF(D4444="", "",COUNTIF('Approved Products List'!C$5:C$2890,D4444))</f>
        <v>#REF!</v>
      </c>
    </row>
    <row r="4445" spans="2:6" x14ac:dyDescent="0.25">
      <c r="B4445" s="20">
        <f>(COUNTIF('Approved Products List'!C$5:C2801,'Approved Products List'!C2801)=1)*1</f>
        <v>0</v>
      </c>
      <c r="C4445" s="19"/>
      <c r="D4445" s="19" t="e">
        <f t="array" ref="D4445">IF(ROWS(D$6:D4445)&lt;=C$5,INDEX('Approved Products List'!$C$5:$C$2890,SMALL(IF($B$6:$B$4551=1,ROW($B$6:$B$4551)-ROW(B$6)+1),ROWS(D$6:D4445))),"")</f>
        <v>#REF!</v>
      </c>
      <c r="E4445" s="19" t="e">
        <f>IF(D4445="", "",MATCH(D4445,'Approved Products List'!C$5:C$2890,0))</f>
        <v>#REF!</v>
      </c>
      <c r="F4445" s="21" t="e">
        <f>IF(D4445="", "",COUNTIF('Approved Products List'!C$5:C$2890,D4445))</f>
        <v>#REF!</v>
      </c>
    </row>
    <row r="4446" spans="2:6" x14ac:dyDescent="0.25">
      <c r="B4446" s="20">
        <f>(COUNTIF('Approved Products List'!C$5:C2802,'Approved Products List'!C2802)=1)*1</f>
        <v>0</v>
      </c>
      <c r="C4446" s="19"/>
      <c r="D4446" s="19" t="e">
        <f t="array" ref="D4446">IF(ROWS(D$6:D4446)&lt;=C$5,INDEX('Approved Products List'!$C$5:$C$2890,SMALL(IF($B$6:$B$4551=1,ROW($B$6:$B$4551)-ROW(B$6)+1),ROWS(D$6:D4446))),"")</f>
        <v>#REF!</v>
      </c>
      <c r="E4446" s="19" t="e">
        <f>IF(D4446="", "",MATCH(D4446,'Approved Products List'!C$5:C$2890,0))</f>
        <v>#REF!</v>
      </c>
      <c r="F4446" s="21" t="e">
        <f>IF(D4446="", "",COUNTIF('Approved Products List'!C$5:C$2890,D4446))</f>
        <v>#REF!</v>
      </c>
    </row>
    <row r="4447" spans="2:6" x14ac:dyDescent="0.25">
      <c r="B4447" s="20">
        <f>(COUNTIF('Approved Products List'!C$5:C2803,'Approved Products List'!C2803)=1)*1</f>
        <v>0</v>
      </c>
      <c r="C4447" s="19"/>
      <c r="D4447" s="19" t="e">
        <f t="array" ref="D4447">IF(ROWS(D$6:D4447)&lt;=C$5,INDEX('Approved Products List'!$C$5:$C$2890,SMALL(IF($B$6:$B$4551=1,ROW($B$6:$B$4551)-ROW(B$6)+1),ROWS(D$6:D4447))),"")</f>
        <v>#REF!</v>
      </c>
      <c r="E4447" s="19" t="e">
        <f>IF(D4447="", "",MATCH(D4447,'Approved Products List'!C$5:C$2890,0))</f>
        <v>#REF!</v>
      </c>
      <c r="F4447" s="21" t="e">
        <f>IF(D4447="", "",COUNTIF('Approved Products List'!C$5:C$2890,D4447))</f>
        <v>#REF!</v>
      </c>
    </row>
    <row r="4448" spans="2:6" x14ac:dyDescent="0.25">
      <c r="B4448" s="20">
        <f>(COUNTIF('Approved Products List'!C$5:C2804,'Approved Products List'!C2804)=1)*1</f>
        <v>0</v>
      </c>
      <c r="C4448" s="19"/>
      <c r="D4448" s="19" t="e">
        <f t="array" ref="D4448">IF(ROWS(D$6:D4448)&lt;=C$5,INDEX('Approved Products List'!$C$5:$C$2890,SMALL(IF($B$6:$B$4551=1,ROW($B$6:$B$4551)-ROW(B$6)+1),ROWS(D$6:D4448))),"")</f>
        <v>#REF!</v>
      </c>
      <c r="E4448" s="19" t="e">
        <f>IF(D4448="", "",MATCH(D4448,'Approved Products List'!C$5:C$2890,0))</f>
        <v>#REF!</v>
      </c>
      <c r="F4448" s="21" t="e">
        <f>IF(D4448="", "",COUNTIF('Approved Products List'!C$5:C$2890,D4448))</f>
        <v>#REF!</v>
      </c>
    </row>
    <row r="4449" spans="2:6" x14ac:dyDescent="0.25">
      <c r="B4449" s="20">
        <f>(COUNTIF('Approved Products List'!C$5:C2805,'Approved Products List'!C2805)=1)*1</f>
        <v>0</v>
      </c>
      <c r="C4449" s="19"/>
      <c r="D4449" s="19" t="e">
        <f t="array" ref="D4449">IF(ROWS(D$6:D4449)&lt;=C$5,INDEX('Approved Products List'!$C$5:$C$2890,SMALL(IF($B$6:$B$4551=1,ROW($B$6:$B$4551)-ROW(B$6)+1),ROWS(D$6:D4449))),"")</f>
        <v>#REF!</v>
      </c>
      <c r="E4449" s="19" t="e">
        <f>IF(D4449="", "",MATCH(D4449,'Approved Products List'!C$5:C$2890,0))</f>
        <v>#REF!</v>
      </c>
      <c r="F4449" s="21" t="e">
        <f>IF(D4449="", "",COUNTIF('Approved Products List'!C$5:C$2890,D4449))</f>
        <v>#REF!</v>
      </c>
    </row>
    <row r="4450" spans="2:6" x14ac:dyDescent="0.25">
      <c r="B4450" s="20">
        <f>(COUNTIF('Approved Products List'!C$5:C2806,'Approved Products List'!C2806)=1)*1</f>
        <v>0</v>
      </c>
      <c r="C4450" s="19"/>
      <c r="D4450" s="19" t="e">
        <f t="array" ref="D4450">IF(ROWS(D$6:D4450)&lt;=C$5,INDEX('Approved Products List'!$C$5:$C$2890,SMALL(IF($B$6:$B$4551=1,ROW($B$6:$B$4551)-ROW(B$6)+1),ROWS(D$6:D4450))),"")</f>
        <v>#REF!</v>
      </c>
      <c r="E4450" s="19" t="e">
        <f>IF(D4450="", "",MATCH(D4450,'Approved Products List'!C$5:C$2890,0))</f>
        <v>#REF!</v>
      </c>
      <c r="F4450" s="21" t="e">
        <f>IF(D4450="", "",COUNTIF('Approved Products List'!C$5:C$2890,D4450))</f>
        <v>#REF!</v>
      </c>
    </row>
    <row r="4451" spans="2:6" x14ac:dyDescent="0.25">
      <c r="B4451" s="20">
        <f>(COUNTIF('Approved Products List'!C$5:C2807,'Approved Products List'!C2807)=1)*1</f>
        <v>0</v>
      </c>
      <c r="C4451" s="19"/>
      <c r="D4451" s="19" t="e">
        <f t="array" ref="D4451">IF(ROWS(D$6:D4451)&lt;=C$5,INDEX('Approved Products List'!$C$5:$C$2890,SMALL(IF($B$6:$B$4551=1,ROW($B$6:$B$4551)-ROW(B$6)+1),ROWS(D$6:D4451))),"")</f>
        <v>#REF!</v>
      </c>
      <c r="E4451" s="19" t="e">
        <f>IF(D4451="", "",MATCH(D4451,'Approved Products List'!C$5:C$2890,0))</f>
        <v>#REF!</v>
      </c>
      <c r="F4451" s="21" t="e">
        <f>IF(D4451="", "",COUNTIF('Approved Products List'!C$5:C$2890,D4451))</f>
        <v>#REF!</v>
      </c>
    </row>
    <row r="4452" spans="2:6" x14ac:dyDescent="0.25">
      <c r="B4452" s="20">
        <f>(COUNTIF('Approved Products List'!C$5:C2808,'Approved Products List'!C2808)=1)*1</f>
        <v>0</v>
      </c>
      <c r="C4452" s="19"/>
      <c r="D4452" s="19" t="e">
        <f t="array" ref="D4452">IF(ROWS(D$6:D4452)&lt;=C$5,INDEX('Approved Products List'!$C$5:$C$2890,SMALL(IF($B$6:$B$4551=1,ROW($B$6:$B$4551)-ROW(B$6)+1),ROWS(D$6:D4452))),"")</f>
        <v>#REF!</v>
      </c>
      <c r="E4452" s="19" t="e">
        <f>IF(D4452="", "",MATCH(D4452,'Approved Products List'!C$5:C$2890,0))</f>
        <v>#REF!</v>
      </c>
      <c r="F4452" s="21" t="e">
        <f>IF(D4452="", "",COUNTIF('Approved Products List'!C$5:C$2890,D4452))</f>
        <v>#REF!</v>
      </c>
    </row>
    <row r="4453" spans="2:6" x14ac:dyDescent="0.25">
      <c r="B4453" s="20">
        <f>(COUNTIF('Approved Products List'!C$5:C2809,'Approved Products List'!C2809)=1)*1</f>
        <v>0</v>
      </c>
      <c r="C4453" s="19"/>
      <c r="D4453" s="19" t="e">
        <f t="array" ref="D4453">IF(ROWS(D$6:D4453)&lt;=C$5,INDEX('Approved Products List'!$C$5:$C$2890,SMALL(IF($B$6:$B$4551=1,ROW($B$6:$B$4551)-ROW(B$6)+1),ROWS(D$6:D4453))),"")</f>
        <v>#REF!</v>
      </c>
      <c r="E4453" s="19" t="e">
        <f>IF(D4453="", "",MATCH(D4453,'Approved Products List'!C$5:C$2890,0))</f>
        <v>#REF!</v>
      </c>
      <c r="F4453" s="21" t="e">
        <f>IF(D4453="", "",COUNTIF('Approved Products List'!C$5:C$2890,D4453))</f>
        <v>#REF!</v>
      </c>
    </row>
    <row r="4454" spans="2:6" x14ac:dyDescent="0.25">
      <c r="B4454" s="20">
        <f>(COUNTIF('Approved Products List'!C$5:C2810,'Approved Products List'!C2810)=1)*1</f>
        <v>0</v>
      </c>
      <c r="C4454" s="19"/>
      <c r="D4454" s="19" t="e">
        <f t="array" ref="D4454">IF(ROWS(D$6:D4454)&lt;=C$5,INDEX('Approved Products List'!$C$5:$C$2890,SMALL(IF($B$6:$B$4551=1,ROW($B$6:$B$4551)-ROW(B$6)+1),ROWS(D$6:D4454))),"")</f>
        <v>#REF!</v>
      </c>
      <c r="E4454" s="19" t="e">
        <f>IF(D4454="", "",MATCH(D4454,'Approved Products List'!C$5:C$2890,0))</f>
        <v>#REF!</v>
      </c>
      <c r="F4454" s="21" t="e">
        <f>IF(D4454="", "",COUNTIF('Approved Products List'!C$5:C$2890,D4454))</f>
        <v>#REF!</v>
      </c>
    </row>
    <row r="4455" spans="2:6" x14ac:dyDescent="0.25">
      <c r="B4455" s="20">
        <f>(COUNTIF('Approved Products List'!C$5:C2811,'Approved Products List'!C2811)=1)*1</f>
        <v>0</v>
      </c>
      <c r="C4455" s="19"/>
      <c r="D4455" s="19" t="e">
        <f t="array" ref="D4455">IF(ROWS(D$6:D4455)&lt;=C$5,INDEX('Approved Products List'!$C$5:$C$2890,SMALL(IF($B$6:$B$4551=1,ROW($B$6:$B$4551)-ROW(B$6)+1),ROWS(D$6:D4455))),"")</f>
        <v>#REF!</v>
      </c>
      <c r="E4455" s="19" t="e">
        <f>IF(D4455="", "",MATCH(D4455,'Approved Products List'!C$5:C$2890,0))</f>
        <v>#REF!</v>
      </c>
      <c r="F4455" s="21" t="e">
        <f>IF(D4455="", "",COUNTIF('Approved Products List'!C$5:C$2890,D4455))</f>
        <v>#REF!</v>
      </c>
    </row>
    <row r="4456" spans="2:6" x14ac:dyDescent="0.25">
      <c r="B4456" s="20">
        <f>(COUNTIF('Approved Products List'!C$5:C2812,'Approved Products List'!C2812)=1)*1</f>
        <v>0</v>
      </c>
      <c r="C4456" s="19"/>
      <c r="D4456" s="19" t="e">
        <f t="array" ref="D4456">IF(ROWS(D$6:D4456)&lt;=C$5,INDEX('Approved Products List'!$C$5:$C$2890,SMALL(IF($B$6:$B$4551=1,ROW($B$6:$B$4551)-ROW(B$6)+1),ROWS(D$6:D4456))),"")</f>
        <v>#REF!</v>
      </c>
      <c r="E4456" s="19" t="e">
        <f>IF(D4456="", "",MATCH(D4456,'Approved Products List'!C$5:C$2890,0))</f>
        <v>#REF!</v>
      </c>
      <c r="F4456" s="21" t="e">
        <f>IF(D4456="", "",COUNTIF('Approved Products List'!C$5:C$2890,D4456))</f>
        <v>#REF!</v>
      </c>
    </row>
    <row r="4457" spans="2:6" x14ac:dyDescent="0.25">
      <c r="B4457" s="20">
        <f>(COUNTIF('Approved Products List'!C$5:C2813,'Approved Products List'!C2813)=1)*1</f>
        <v>0</v>
      </c>
      <c r="C4457" s="19"/>
      <c r="D4457" s="19" t="e">
        <f t="array" ref="D4457">IF(ROWS(D$6:D4457)&lt;=C$5,INDEX('Approved Products List'!$C$5:$C$2890,SMALL(IF($B$6:$B$4551=1,ROW($B$6:$B$4551)-ROW(B$6)+1),ROWS(D$6:D4457))),"")</f>
        <v>#REF!</v>
      </c>
      <c r="E4457" s="19" t="e">
        <f>IF(D4457="", "",MATCH(D4457,'Approved Products List'!C$5:C$2890,0))</f>
        <v>#REF!</v>
      </c>
      <c r="F4457" s="21" t="e">
        <f>IF(D4457="", "",COUNTIF('Approved Products List'!C$5:C$2890,D4457))</f>
        <v>#REF!</v>
      </c>
    </row>
    <row r="4458" spans="2:6" x14ac:dyDescent="0.25">
      <c r="B4458" s="20">
        <f>(COUNTIF('Approved Products List'!C$5:C2814,'Approved Products List'!C2814)=1)*1</f>
        <v>0</v>
      </c>
      <c r="C4458" s="19"/>
      <c r="D4458" s="19" t="e">
        <f t="array" ref="D4458">IF(ROWS(D$6:D4458)&lt;=C$5,INDEX('Approved Products List'!$C$5:$C$2890,SMALL(IF($B$6:$B$4551=1,ROW($B$6:$B$4551)-ROW(B$6)+1),ROWS(D$6:D4458))),"")</f>
        <v>#REF!</v>
      </c>
      <c r="E4458" s="19" t="e">
        <f>IF(D4458="", "",MATCH(D4458,'Approved Products List'!C$5:C$2890,0))</f>
        <v>#REF!</v>
      </c>
      <c r="F4458" s="21" t="e">
        <f>IF(D4458="", "",COUNTIF('Approved Products List'!C$5:C$2890,D4458))</f>
        <v>#REF!</v>
      </c>
    </row>
    <row r="4459" spans="2:6" x14ac:dyDescent="0.25">
      <c r="B4459" s="20">
        <f>(COUNTIF('Approved Products List'!C$5:C2815,'Approved Products List'!C2815)=1)*1</f>
        <v>0</v>
      </c>
      <c r="C4459" s="19"/>
      <c r="D4459" s="19" t="e">
        <f t="array" ref="D4459">IF(ROWS(D$6:D4459)&lt;=C$5,INDEX('Approved Products List'!$C$5:$C$2890,SMALL(IF($B$6:$B$4551=1,ROW($B$6:$B$4551)-ROW(B$6)+1),ROWS(D$6:D4459))),"")</f>
        <v>#REF!</v>
      </c>
      <c r="E4459" s="19" t="e">
        <f>IF(D4459="", "",MATCH(D4459,'Approved Products List'!C$5:C$2890,0))</f>
        <v>#REF!</v>
      </c>
      <c r="F4459" s="21" t="e">
        <f>IF(D4459="", "",COUNTIF('Approved Products List'!C$5:C$2890,D4459))</f>
        <v>#REF!</v>
      </c>
    </row>
    <row r="4460" spans="2:6" x14ac:dyDescent="0.25">
      <c r="B4460" s="20">
        <f>(COUNTIF('Approved Products List'!C$5:C2816,'Approved Products List'!C2816)=1)*1</f>
        <v>0</v>
      </c>
      <c r="C4460" s="19"/>
      <c r="D4460" s="19" t="e">
        <f t="array" ref="D4460">IF(ROWS(D$6:D4460)&lt;=C$5,INDEX('Approved Products List'!$C$5:$C$2890,SMALL(IF($B$6:$B$4551=1,ROW($B$6:$B$4551)-ROW(B$6)+1),ROWS(D$6:D4460))),"")</f>
        <v>#REF!</v>
      </c>
      <c r="E4460" s="19" t="e">
        <f>IF(D4460="", "",MATCH(D4460,'Approved Products List'!C$5:C$2890,0))</f>
        <v>#REF!</v>
      </c>
      <c r="F4460" s="21" t="e">
        <f>IF(D4460="", "",COUNTIF('Approved Products List'!C$5:C$2890,D4460))</f>
        <v>#REF!</v>
      </c>
    </row>
    <row r="4461" spans="2:6" x14ac:dyDescent="0.25">
      <c r="B4461" s="20">
        <f>(COUNTIF('Approved Products List'!C$5:C2817,'Approved Products List'!C2817)=1)*1</f>
        <v>0</v>
      </c>
      <c r="C4461" s="19"/>
      <c r="D4461" s="19" t="e">
        <f t="array" ref="D4461">IF(ROWS(D$6:D4461)&lt;=C$5,INDEX('Approved Products List'!$C$5:$C$2890,SMALL(IF($B$6:$B$4551=1,ROW($B$6:$B$4551)-ROW(B$6)+1),ROWS(D$6:D4461))),"")</f>
        <v>#REF!</v>
      </c>
      <c r="E4461" s="19" t="e">
        <f>IF(D4461="", "",MATCH(D4461,'Approved Products List'!C$5:C$2890,0))</f>
        <v>#REF!</v>
      </c>
      <c r="F4461" s="21" t="e">
        <f>IF(D4461="", "",COUNTIF('Approved Products List'!C$5:C$2890,D4461))</f>
        <v>#REF!</v>
      </c>
    </row>
    <row r="4462" spans="2:6" x14ac:dyDescent="0.25">
      <c r="B4462" s="20">
        <f>(COUNTIF('Approved Products List'!C$5:C2818,'Approved Products List'!C2818)=1)*1</f>
        <v>0</v>
      </c>
      <c r="C4462" s="19"/>
      <c r="D4462" s="19" t="e">
        <f t="array" ref="D4462">IF(ROWS(D$6:D4462)&lt;=C$5,INDEX('Approved Products List'!$C$5:$C$2890,SMALL(IF($B$6:$B$4551=1,ROW($B$6:$B$4551)-ROW(B$6)+1),ROWS(D$6:D4462))),"")</f>
        <v>#REF!</v>
      </c>
      <c r="E4462" s="19" t="e">
        <f>IF(D4462="", "",MATCH(D4462,'Approved Products List'!C$5:C$2890,0))</f>
        <v>#REF!</v>
      </c>
      <c r="F4462" s="21" t="e">
        <f>IF(D4462="", "",COUNTIF('Approved Products List'!C$5:C$2890,D4462))</f>
        <v>#REF!</v>
      </c>
    </row>
    <row r="4463" spans="2:6" x14ac:dyDescent="0.25">
      <c r="B4463" s="20">
        <f>(COUNTIF('Approved Products List'!C$5:C2819,'Approved Products List'!C2819)=1)*1</f>
        <v>0</v>
      </c>
      <c r="C4463" s="19"/>
      <c r="D4463" s="19" t="e">
        <f t="array" ref="D4463">IF(ROWS(D$6:D4463)&lt;=C$5,INDEX('Approved Products List'!$C$5:$C$2890,SMALL(IF($B$6:$B$4551=1,ROW($B$6:$B$4551)-ROW(B$6)+1),ROWS(D$6:D4463))),"")</f>
        <v>#REF!</v>
      </c>
      <c r="E4463" s="19" t="e">
        <f>IF(D4463="", "",MATCH(D4463,'Approved Products List'!C$5:C$2890,0))</f>
        <v>#REF!</v>
      </c>
      <c r="F4463" s="21" t="e">
        <f>IF(D4463="", "",COUNTIF('Approved Products List'!C$5:C$2890,D4463))</f>
        <v>#REF!</v>
      </c>
    </row>
    <row r="4464" spans="2:6" x14ac:dyDescent="0.25">
      <c r="B4464" s="20">
        <f>(COUNTIF('Approved Products List'!C$5:C2820,'Approved Products List'!C2820)=1)*1</f>
        <v>0</v>
      </c>
      <c r="C4464" s="19"/>
      <c r="D4464" s="19" t="e">
        <f t="array" ref="D4464">IF(ROWS(D$6:D4464)&lt;=C$5,INDEX('Approved Products List'!$C$5:$C$2890,SMALL(IF($B$6:$B$4551=1,ROW($B$6:$B$4551)-ROW(B$6)+1),ROWS(D$6:D4464))),"")</f>
        <v>#REF!</v>
      </c>
      <c r="E4464" s="19" t="e">
        <f>IF(D4464="", "",MATCH(D4464,'Approved Products List'!C$5:C$2890,0))</f>
        <v>#REF!</v>
      </c>
      <c r="F4464" s="21" t="e">
        <f>IF(D4464="", "",COUNTIF('Approved Products List'!C$5:C$2890,D4464))</f>
        <v>#REF!</v>
      </c>
    </row>
    <row r="4465" spans="2:6" x14ac:dyDescent="0.25">
      <c r="B4465" s="20">
        <f>(COUNTIF('Approved Products List'!C$5:C2821,'Approved Products List'!C2821)=1)*1</f>
        <v>0</v>
      </c>
      <c r="C4465" s="19"/>
      <c r="D4465" s="19" t="e">
        <f t="array" ref="D4465">IF(ROWS(D$6:D4465)&lt;=C$5,INDEX('Approved Products List'!$C$5:$C$2890,SMALL(IF($B$6:$B$4551=1,ROW($B$6:$B$4551)-ROW(B$6)+1),ROWS(D$6:D4465))),"")</f>
        <v>#REF!</v>
      </c>
      <c r="E4465" s="19" t="e">
        <f>IF(D4465="", "",MATCH(D4465,'Approved Products List'!C$5:C$2890,0))</f>
        <v>#REF!</v>
      </c>
      <c r="F4465" s="21" t="e">
        <f>IF(D4465="", "",COUNTIF('Approved Products List'!C$5:C$2890,D4465))</f>
        <v>#REF!</v>
      </c>
    </row>
    <row r="4466" spans="2:6" x14ac:dyDescent="0.25">
      <c r="B4466" s="20">
        <f>(COUNTIF('Approved Products List'!C$5:C2822,'Approved Products List'!C2822)=1)*1</f>
        <v>0</v>
      </c>
      <c r="C4466" s="19"/>
      <c r="D4466" s="19" t="e">
        <f t="array" ref="D4466">IF(ROWS(D$6:D4466)&lt;=C$5,INDEX('Approved Products List'!$C$5:$C$2890,SMALL(IF($B$6:$B$4551=1,ROW($B$6:$B$4551)-ROW(B$6)+1),ROWS(D$6:D4466))),"")</f>
        <v>#REF!</v>
      </c>
      <c r="E4466" s="19" t="e">
        <f>IF(D4466="", "",MATCH(D4466,'Approved Products List'!C$5:C$2890,0))</f>
        <v>#REF!</v>
      </c>
      <c r="F4466" s="21" t="e">
        <f>IF(D4466="", "",COUNTIF('Approved Products List'!C$5:C$2890,D4466))</f>
        <v>#REF!</v>
      </c>
    </row>
    <row r="4467" spans="2:6" x14ac:dyDescent="0.25">
      <c r="B4467" s="20">
        <f>(COUNTIF('Approved Products List'!C$5:C2823,'Approved Products List'!C2823)=1)*1</f>
        <v>0</v>
      </c>
      <c r="C4467" s="19"/>
      <c r="D4467" s="19" t="e">
        <f t="array" ref="D4467">IF(ROWS(D$6:D4467)&lt;=C$5,INDEX('Approved Products List'!$C$5:$C$2890,SMALL(IF($B$6:$B$4551=1,ROW($B$6:$B$4551)-ROW(B$6)+1),ROWS(D$6:D4467))),"")</f>
        <v>#REF!</v>
      </c>
      <c r="E4467" s="19" t="e">
        <f>IF(D4467="", "",MATCH(D4467,'Approved Products List'!C$5:C$2890,0))</f>
        <v>#REF!</v>
      </c>
      <c r="F4467" s="21" t="e">
        <f>IF(D4467="", "",COUNTIF('Approved Products List'!C$5:C$2890,D4467))</f>
        <v>#REF!</v>
      </c>
    </row>
    <row r="4468" spans="2:6" x14ac:dyDescent="0.25">
      <c r="B4468" s="20">
        <f>(COUNTIF('Approved Products List'!C$5:C2824,'Approved Products List'!C2824)=1)*1</f>
        <v>0</v>
      </c>
      <c r="C4468" s="19"/>
      <c r="D4468" s="19" t="e">
        <f t="array" ref="D4468">IF(ROWS(D$6:D4468)&lt;=C$5,INDEX('Approved Products List'!$C$5:$C$2890,SMALL(IF($B$6:$B$4551=1,ROW($B$6:$B$4551)-ROW(B$6)+1),ROWS(D$6:D4468))),"")</f>
        <v>#REF!</v>
      </c>
      <c r="E4468" s="19" t="e">
        <f>IF(D4468="", "",MATCH(D4468,'Approved Products List'!C$5:C$2890,0))</f>
        <v>#REF!</v>
      </c>
      <c r="F4468" s="21" t="e">
        <f>IF(D4468="", "",COUNTIF('Approved Products List'!C$5:C$2890,D4468))</f>
        <v>#REF!</v>
      </c>
    </row>
    <row r="4469" spans="2:6" x14ac:dyDescent="0.25">
      <c r="B4469" s="20">
        <f>(COUNTIF('Approved Products List'!C$5:C2825,'Approved Products List'!C2825)=1)*1</f>
        <v>0</v>
      </c>
      <c r="C4469" s="19"/>
      <c r="D4469" s="19" t="e">
        <f t="array" ref="D4469">IF(ROWS(D$6:D4469)&lt;=C$5,INDEX('Approved Products List'!$C$5:$C$2890,SMALL(IF($B$6:$B$4551=1,ROW($B$6:$B$4551)-ROW(B$6)+1),ROWS(D$6:D4469))),"")</f>
        <v>#REF!</v>
      </c>
      <c r="E4469" s="19" t="e">
        <f>IF(D4469="", "",MATCH(D4469,'Approved Products List'!C$5:C$2890,0))</f>
        <v>#REF!</v>
      </c>
      <c r="F4469" s="21" t="e">
        <f>IF(D4469="", "",COUNTIF('Approved Products List'!C$5:C$2890,D4469))</f>
        <v>#REF!</v>
      </c>
    </row>
    <row r="4470" spans="2:6" x14ac:dyDescent="0.25">
      <c r="B4470" s="20">
        <f>(COUNTIF('Approved Products List'!C$5:C2826,'Approved Products List'!C2826)=1)*1</f>
        <v>0</v>
      </c>
      <c r="C4470" s="19"/>
      <c r="D4470" s="19" t="e">
        <f t="array" ref="D4470">IF(ROWS(D$6:D4470)&lt;=C$5,INDEX('Approved Products List'!$C$5:$C$2890,SMALL(IF($B$6:$B$4551=1,ROW($B$6:$B$4551)-ROW(B$6)+1),ROWS(D$6:D4470))),"")</f>
        <v>#REF!</v>
      </c>
      <c r="E4470" s="19" t="e">
        <f>IF(D4470="", "",MATCH(D4470,'Approved Products List'!C$5:C$2890,0))</f>
        <v>#REF!</v>
      </c>
      <c r="F4470" s="21" t="e">
        <f>IF(D4470="", "",COUNTIF('Approved Products List'!C$5:C$2890,D4470))</f>
        <v>#REF!</v>
      </c>
    </row>
    <row r="4471" spans="2:6" x14ac:dyDescent="0.25">
      <c r="B4471" s="20">
        <f>(COUNTIF('Approved Products List'!C$5:C2827,'Approved Products List'!C2827)=1)*1</f>
        <v>0</v>
      </c>
      <c r="C4471" s="19"/>
      <c r="D4471" s="19" t="e">
        <f t="array" ref="D4471">IF(ROWS(D$6:D4471)&lt;=C$5,INDEX('Approved Products List'!$C$5:$C$2890,SMALL(IF($B$6:$B$4551=1,ROW($B$6:$B$4551)-ROW(B$6)+1),ROWS(D$6:D4471))),"")</f>
        <v>#REF!</v>
      </c>
      <c r="E4471" s="19" t="e">
        <f>IF(D4471="", "",MATCH(D4471,'Approved Products List'!C$5:C$2890,0))</f>
        <v>#REF!</v>
      </c>
      <c r="F4471" s="21" t="e">
        <f>IF(D4471="", "",COUNTIF('Approved Products List'!C$5:C$2890,D4471))</f>
        <v>#REF!</v>
      </c>
    </row>
    <row r="4472" spans="2:6" x14ac:dyDescent="0.25">
      <c r="B4472" s="20">
        <f>(COUNTIF('Approved Products List'!C$5:C2828,'Approved Products List'!C2828)=1)*1</f>
        <v>0</v>
      </c>
      <c r="C4472" s="19"/>
      <c r="D4472" s="19" t="e">
        <f t="array" ref="D4472">IF(ROWS(D$6:D4472)&lt;=C$5,INDEX('Approved Products List'!$C$5:$C$2890,SMALL(IF($B$6:$B$4551=1,ROW($B$6:$B$4551)-ROW(B$6)+1),ROWS(D$6:D4472))),"")</f>
        <v>#REF!</v>
      </c>
      <c r="E4472" s="19" t="e">
        <f>IF(D4472="", "",MATCH(D4472,'Approved Products List'!C$5:C$2890,0))</f>
        <v>#REF!</v>
      </c>
      <c r="F4472" s="21" t="e">
        <f>IF(D4472="", "",COUNTIF('Approved Products List'!C$5:C$2890,D4472))</f>
        <v>#REF!</v>
      </c>
    </row>
    <row r="4473" spans="2:6" x14ac:dyDescent="0.25">
      <c r="B4473" s="20">
        <f>(COUNTIF('Approved Products List'!C$5:C2829,'Approved Products List'!C2829)=1)*1</f>
        <v>0</v>
      </c>
      <c r="C4473" s="19"/>
      <c r="D4473" s="19" t="e">
        <f t="array" ref="D4473">IF(ROWS(D$6:D4473)&lt;=C$5,INDEX('Approved Products List'!$C$5:$C$2890,SMALL(IF($B$6:$B$4551=1,ROW($B$6:$B$4551)-ROW(B$6)+1),ROWS(D$6:D4473))),"")</f>
        <v>#REF!</v>
      </c>
      <c r="E4473" s="19" t="e">
        <f>IF(D4473="", "",MATCH(D4473,'Approved Products List'!C$5:C$2890,0))</f>
        <v>#REF!</v>
      </c>
      <c r="F4473" s="21" t="e">
        <f>IF(D4473="", "",COUNTIF('Approved Products List'!C$5:C$2890,D4473))</f>
        <v>#REF!</v>
      </c>
    </row>
    <row r="4474" spans="2:6" x14ac:dyDescent="0.25">
      <c r="B4474" s="20">
        <f>(COUNTIF('Approved Products List'!C$5:C2830,'Approved Products List'!C2830)=1)*1</f>
        <v>0</v>
      </c>
      <c r="C4474" s="19"/>
      <c r="D4474" s="19" t="e">
        <f t="array" ref="D4474">IF(ROWS(D$6:D4474)&lt;=C$5,INDEX('Approved Products List'!$C$5:$C$2890,SMALL(IF($B$6:$B$4551=1,ROW($B$6:$B$4551)-ROW(B$6)+1),ROWS(D$6:D4474))),"")</f>
        <v>#REF!</v>
      </c>
      <c r="E4474" s="19" t="e">
        <f>IF(D4474="", "",MATCH(D4474,'Approved Products List'!C$5:C$2890,0))</f>
        <v>#REF!</v>
      </c>
      <c r="F4474" s="21" t="e">
        <f>IF(D4474="", "",COUNTIF('Approved Products List'!C$5:C$2890,D4474))</f>
        <v>#REF!</v>
      </c>
    </row>
    <row r="4475" spans="2:6" x14ac:dyDescent="0.25">
      <c r="B4475" s="20">
        <f>(COUNTIF('Approved Products List'!C$5:C2831,'Approved Products List'!C2831)=1)*1</f>
        <v>0</v>
      </c>
      <c r="C4475" s="19"/>
      <c r="D4475" s="19" t="e">
        <f t="array" ref="D4475">IF(ROWS(D$6:D4475)&lt;=C$5,INDEX('Approved Products List'!$C$5:$C$2890,SMALL(IF($B$6:$B$4551=1,ROW($B$6:$B$4551)-ROW(B$6)+1),ROWS(D$6:D4475))),"")</f>
        <v>#REF!</v>
      </c>
      <c r="E4475" s="19" t="e">
        <f>IF(D4475="", "",MATCH(D4475,'Approved Products List'!C$5:C$2890,0))</f>
        <v>#REF!</v>
      </c>
      <c r="F4475" s="21" t="e">
        <f>IF(D4475="", "",COUNTIF('Approved Products List'!C$5:C$2890,D4475))</f>
        <v>#REF!</v>
      </c>
    </row>
    <row r="4476" spans="2:6" x14ac:dyDescent="0.25">
      <c r="B4476" s="20">
        <f>(COUNTIF('Approved Products List'!C$5:C2832,'Approved Products List'!C2832)=1)*1</f>
        <v>0</v>
      </c>
      <c r="C4476" s="19"/>
      <c r="D4476" s="19" t="e">
        <f t="array" ref="D4476">IF(ROWS(D$6:D4476)&lt;=C$5,INDEX('Approved Products List'!$C$5:$C$2890,SMALL(IF($B$6:$B$4551=1,ROW($B$6:$B$4551)-ROW(B$6)+1),ROWS(D$6:D4476))),"")</f>
        <v>#REF!</v>
      </c>
      <c r="E4476" s="19" t="e">
        <f>IF(D4476="", "",MATCH(D4476,'Approved Products List'!C$5:C$2890,0))</f>
        <v>#REF!</v>
      </c>
      <c r="F4476" s="21" t="e">
        <f>IF(D4476="", "",COUNTIF('Approved Products List'!C$5:C$2890,D4476))</f>
        <v>#REF!</v>
      </c>
    </row>
    <row r="4477" spans="2:6" x14ac:dyDescent="0.25">
      <c r="B4477" s="20">
        <f>(COUNTIF('Approved Products List'!C$5:C2833,'Approved Products List'!C2833)=1)*1</f>
        <v>0</v>
      </c>
      <c r="C4477" s="19"/>
      <c r="D4477" s="19" t="e">
        <f t="array" ref="D4477">IF(ROWS(D$6:D4477)&lt;=C$5,INDEX('Approved Products List'!$C$5:$C$2890,SMALL(IF($B$6:$B$4551=1,ROW($B$6:$B$4551)-ROW(B$6)+1),ROWS(D$6:D4477))),"")</f>
        <v>#REF!</v>
      </c>
      <c r="E4477" s="19" t="e">
        <f>IF(D4477="", "",MATCH(D4477,'Approved Products List'!C$5:C$2890,0))</f>
        <v>#REF!</v>
      </c>
      <c r="F4477" s="21" t="e">
        <f>IF(D4477="", "",COUNTIF('Approved Products List'!C$5:C$2890,D4477))</f>
        <v>#REF!</v>
      </c>
    </row>
    <row r="4478" spans="2:6" x14ac:dyDescent="0.25">
      <c r="B4478" s="20">
        <f>(COUNTIF('Approved Products List'!C$5:C2834,'Approved Products List'!C2834)=1)*1</f>
        <v>0</v>
      </c>
      <c r="C4478" s="19"/>
      <c r="D4478" s="19" t="e">
        <f t="array" ref="D4478">IF(ROWS(D$6:D4478)&lt;=C$5,INDEX('Approved Products List'!$C$5:$C$2890,SMALL(IF($B$6:$B$4551=1,ROW($B$6:$B$4551)-ROW(B$6)+1),ROWS(D$6:D4478))),"")</f>
        <v>#REF!</v>
      </c>
      <c r="E4478" s="19" t="e">
        <f>IF(D4478="", "",MATCH(D4478,'Approved Products List'!C$5:C$2890,0))</f>
        <v>#REF!</v>
      </c>
      <c r="F4478" s="21" t="e">
        <f>IF(D4478="", "",COUNTIF('Approved Products List'!C$5:C$2890,D4478))</f>
        <v>#REF!</v>
      </c>
    </row>
    <row r="4479" spans="2:6" x14ac:dyDescent="0.25">
      <c r="B4479" s="20">
        <f>(COUNTIF('Approved Products List'!C$5:C2835,'Approved Products List'!C2835)=1)*1</f>
        <v>0</v>
      </c>
      <c r="C4479" s="19"/>
      <c r="D4479" s="19" t="e">
        <f t="array" ref="D4479">IF(ROWS(D$6:D4479)&lt;=C$5,INDEX('Approved Products List'!$C$5:$C$2890,SMALL(IF($B$6:$B$4551=1,ROW($B$6:$B$4551)-ROW(B$6)+1),ROWS(D$6:D4479))),"")</f>
        <v>#REF!</v>
      </c>
      <c r="E4479" s="19" t="e">
        <f>IF(D4479="", "",MATCH(D4479,'Approved Products List'!C$5:C$2890,0))</f>
        <v>#REF!</v>
      </c>
      <c r="F4479" s="21" t="e">
        <f>IF(D4479="", "",COUNTIF('Approved Products List'!C$5:C$2890,D4479))</f>
        <v>#REF!</v>
      </c>
    </row>
    <row r="4480" spans="2:6" x14ac:dyDescent="0.25">
      <c r="B4480" s="20">
        <f>(COUNTIF('Approved Products List'!C$5:C2836,'Approved Products List'!C2836)=1)*1</f>
        <v>0</v>
      </c>
      <c r="C4480" s="19"/>
      <c r="D4480" s="19" t="e">
        <f t="array" ref="D4480">IF(ROWS(D$6:D4480)&lt;=C$5,INDEX('Approved Products List'!$C$5:$C$2890,SMALL(IF($B$6:$B$4551=1,ROW($B$6:$B$4551)-ROW(B$6)+1),ROWS(D$6:D4480))),"")</f>
        <v>#REF!</v>
      </c>
      <c r="E4480" s="19" t="e">
        <f>IF(D4480="", "",MATCH(D4480,'Approved Products List'!C$5:C$2890,0))</f>
        <v>#REF!</v>
      </c>
      <c r="F4480" s="21" t="e">
        <f>IF(D4480="", "",COUNTIF('Approved Products List'!C$5:C$2890,D4480))</f>
        <v>#REF!</v>
      </c>
    </row>
    <row r="4481" spans="2:6" x14ac:dyDescent="0.25">
      <c r="B4481" s="20">
        <f>(COUNTIF('Approved Products List'!C$5:C2837,'Approved Products List'!C2837)=1)*1</f>
        <v>0</v>
      </c>
      <c r="C4481" s="19"/>
      <c r="D4481" s="19" t="e">
        <f t="array" ref="D4481">IF(ROWS(D$6:D4481)&lt;=C$5,INDEX('Approved Products List'!$C$5:$C$2890,SMALL(IF($B$6:$B$4551=1,ROW($B$6:$B$4551)-ROW(B$6)+1),ROWS(D$6:D4481))),"")</f>
        <v>#REF!</v>
      </c>
      <c r="E4481" s="19" t="e">
        <f>IF(D4481="", "",MATCH(D4481,'Approved Products List'!C$5:C$2890,0))</f>
        <v>#REF!</v>
      </c>
      <c r="F4481" s="21" t="e">
        <f>IF(D4481="", "",COUNTIF('Approved Products List'!C$5:C$2890,D4481))</f>
        <v>#REF!</v>
      </c>
    </row>
    <row r="4482" spans="2:6" x14ac:dyDescent="0.25">
      <c r="B4482" s="20">
        <f>(COUNTIF('Approved Products List'!C$5:C2838,'Approved Products List'!C2838)=1)*1</f>
        <v>0</v>
      </c>
      <c r="C4482" s="19"/>
      <c r="D4482" s="19" t="e">
        <f t="array" ref="D4482">IF(ROWS(D$6:D4482)&lt;=C$5,INDEX('Approved Products List'!$C$5:$C$2890,SMALL(IF($B$6:$B$4551=1,ROW($B$6:$B$4551)-ROW(B$6)+1),ROWS(D$6:D4482))),"")</f>
        <v>#REF!</v>
      </c>
      <c r="E4482" s="19" t="e">
        <f>IF(D4482="", "",MATCH(D4482,'Approved Products List'!C$5:C$2890,0))</f>
        <v>#REF!</v>
      </c>
      <c r="F4482" s="21" t="e">
        <f>IF(D4482="", "",COUNTIF('Approved Products List'!C$5:C$2890,D4482))</f>
        <v>#REF!</v>
      </c>
    </row>
    <row r="4483" spans="2:6" x14ac:dyDescent="0.25">
      <c r="B4483" s="20">
        <f>(COUNTIF('Approved Products List'!C$5:C2839,'Approved Products List'!C2839)=1)*1</f>
        <v>0</v>
      </c>
      <c r="C4483" s="19"/>
      <c r="D4483" s="19" t="e">
        <f t="array" ref="D4483">IF(ROWS(D$6:D4483)&lt;=C$5,INDEX('Approved Products List'!$C$5:$C$2890,SMALL(IF($B$6:$B$4551=1,ROW($B$6:$B$4551)-ROW(B$6)+1),ROWS(D$6:D4483))),"")</f>
        <v>#REF!</v>
      </c>
      <c r="E4483" s="19" t="e">
        <f>IF(D4483="", "",MATCH(D4483,'Approved Products List'!C$5:C$2890,0))</f>
        <v>#REF!</v>
      </c>
      <c r="F4483" s="21" t="e">
        <f>IF(D4483="", "",COUNTIF('Approved Products List'!C$5:C$2890,D4483))</f>
        <v>#REF!</v>
      </c>
    </row>
    <row r="4484" spans="2:6" x14ac:dyDescent="0.25">
      <c r="B4484" s="20">
        <f>(COUNTIF('Approved Products List'!C$5:C2840,'Approved Products List'!C2840)=1)*1</f>
        <v>0</v>
      </c>
      <c r="C4484" s="19"/>
      <c r="D4484" s="19" t="e">
        <f t="array" ref="D4484">IF(ROWS(D$6:D4484)&lt;=C$5,INDEX('Approved Products List'!$C$5:$C$2890,SMALL(IF($B$6:$B$4551=1,ROW($B$6:$B$4551)-ROW(B$6)+1),ROWS(D$6:D4484))),"")</f>
        <v>#REF!</v>
      </c>
      <c r="E4484" s="19" t="e">
        <f>IF(D4484="", "",MATCH(D4484,'Approved Products List'!C$5:C$2890,0))</f>
        <v>#REF!</v>
      </c>
      <c r="F4484" s="21" t="e">
        <f>IF(D4484="", "",COUNTIF('Approved Products List'!C$5:C$2890,D4484))</f>
        <v>#REF!</v>
      </c>
    </row>
    <row r="4485" spans="2:6" x14ac:dyDescent="0.25">
      <c r="B4485" s="20">
        <f>(COUNTIF('Approved Products List'!C$5:C2841,'Approved Products List'!C2841)=1)*1</f>
        <v>0</v>
      </c>
      <c r="C4485" s="19"/>
      <c r="D4485" s="19" t="e">
        <f t="array" ref="D4485">IF(ROWS(D$6:D4485)&lt;=C$5,INDEX('Approved Products List'!$C$5:$C$2890,SMALL(IF($B$6:$B$4551=1,ROW($B$6:$B$4551)-ROW(B$6)+1),ROWS(D$6:D4485))),"")</f>
        <v>#REF!</v>
      </c>
      <c r="E4485" s="19" t="e">
        <f>IF(D4485="", "",MATCH(D4485,'Approved Products List'!C$5:C$2890,0))</f>
        <v>#REF!</v>
      </c>
      <c r="F4485" s="21" t="e">
        <f>IF(D4485="", "",COUNTIF('Approved Products List'!C$5:C$2890,D4485))</f>
        <v>#REF!</v>
      </c>
    </row>
    <row r="4486" spans="2:6" x14ac:dyDescent="0.25">
      <c r="B4486" s="20">
        <f>(COUNTIF('Approved Products List'!C$5:C2842,'Approved Products List'!C2842)=1)*1</f>
        <v>0</v>
      </c>
      <c r="C4486" s="19"/>
      <c r="D4486" s="19" t="e">
        <f t="array" ref="D4486">IF(ROWS(D$6:D4486)&lt;=C$5,INDEX('Approved Products List'!$C$5:$C$2890,SMALL(IF($B$6:$B$4551=1,ROW($B$6:$B$4551)-ROW(B$6)+1),ROWS(D$6:D4486))),"")</f>
        <v>#REF!</v>
      </c>
      <c r="E4486" s="19" t="e">
        <f>IF(D4486="", "",MATCH(D4486,'Approved Products List'!C$5:C$2890,0))</f>
        <v>#REF!</v>
      </c>
      <c r="F4486" s="21" t="e">
        <f>IF(D4486="", "",COUNTIF('Approved Products List'!C$5:C$2890,D4486))</f>
        <v>#REF!</v>
      </c>
    </row>
    <row r="4487" spans="2:6" x14ac:dyDescent="0.25">
      <c r="B4487" s="20">
        <f>(COUNTIF('Approved Products List'!C$5:C2843,'Approved Products List'!C2843)=1)*1</f>
        <v>0</v>
      </c>
      <c r="C4487" s="19"/>
      <c r="D4487" s="19" t="e">
        <f t="array" ref="D4487">IF(ROWS(D$6:D4487)&lt;=C$5,INDEX('Approved Products List'!$C$5:$C$2890,SMALL(IF($B$6:$B$4551=1,ROW($B$6:$B$4551)-ROW(B$6)+1),ROWS(D$6:D4487))),"")</f>
        <v>#REF!</v>
      </c>
      <c r="E4487" s="19" t="e">
        <f>IF(D4487="", "",MATCH(D4487,'Approved Products List'!C$5:C$2890,0))</f>
        <v>#REF!</v>
      </c>
      <c r="F4487" s="21" t="e">
        <f>IF(D4487="", "",COUNTIF('Approved Products List'!C$5:C$2890,D4487))</f>
        <v>#REF!</v>
      </c>
    </row>
    <row r="4488" spans="2:6" x14ac:dyDescent="0.25">
      <c r="B4488" s="20">
        <f>(COUNTIF('Approved Products List'!C$5:C2844,'Approved Products List'!C2844)=1)*1</f>
        <v>0</v>
      </c>
      <c r="C4488" s="19"/>
      <c r="D4488" s="19" t="e">
        <f t="array" ref="D4488">IF(ROWS(D$6:D4488)&lt;=C$5,INDEX('Approved Products List'!$C$5:$C$2890,SMALL(IF($B$6:$B$4551=1,ROW($B$6:$B$4551)-ROW(B$6)+1),ROWS(D$6:D4488))),"")</f>
        <v>#REF!</v>
      </c>
      <c r="E4488" s="19" t="e">
        <f>IF(D4488="", "",MATCH(D4488,'Approved Products List'!C$5:C$2890,0))</f>
        <v>#REF!</v>
      </c>
      <c r="F4488" s="21" t="e">
        <f>IF(D4488="", "",COUNTIF('Approved Products List'!C$5:C$2890,D4488))</f>
        <v>#REF!</v>
      </c>
    </row>
    <row r="4489" spans="2:6" x14ac:dyDescent="0.25">
      <c r="B4489" s="20">
        <f>(COUNTIF('Approved Products List'!C$5:C2845,'Approved Products List'!C2845)=1)*1</f>
        <v>0</v>
      </c>
      <c r="C4489" s="19"/>
      <c r="D4489" s="19" t="e">
        <f t="array" ref="D4489">IF(ROWS(D$6:D4489)&lt;=C$5,INDEX('Approved Products List'!$C$5:$C$2890,SMALL(IF($B$6:$B$4551=1,ROW($B$6:$B$4551)-ROW(B$6)+1),ROWS(D$6:D4489))),"")</f>
        <v>#REF!</v>
      </c>
      <c r="E4489" s="19" t="e">
        <f>IF(D4489="", "",MATCH(D4489,'Approved Products List'!C$5:C$2890,0))</f>
        <v>#REF!</v>
      </c>
      <c r="F4489" s="21" t="e">
        <f>IF(D4489="", "",COUNTIF('Approved Products List'!C$5:C$2890,D4489))</f>
        <v>#REF!</v>
      </c>
    </row>
    <row r="4490" spans="2:6" x14ac:dyDescent="0.25">
      <c r="B4490" s="20">
        <f>(COUNTIF('Approved Products List'!C$5:C2846,'Approved Products List'!C2846)=1)*1</f>
        <v>0</v>
      </c>
      <c r="C4490" s="19"/>
      <c r="D4490" s="19" t="e">
        <f t="array" ref="D4490">IF(ROWS(D$6:D4490)&lt;=C$5,INDEX('Approved Products List'!$C$5:$C$2890,SMALL(IF($B$6:$B$4551=1,ROW($B$6:$B$4551)-ROW(B$6)+1),ROWS(D$6:D4490))),"")</f>
        <v>#REF!</v>
      </c>
      <c r="E4490" s="19" t="e">
        <f>IF(D4490="", "",MATCH(D4490,'Approved Products List'!C$5:C$2890,0))</f>
        <v>#REF!</v>
      </c>
      <c r="F4490" s="21" t="e">
        <f>IF(D4490="", "",COUNTIF('Approved Products List'!C$5:C$2890,D4490))</f>
        <v>#REF!</v>
      </c>
    </row>
    <row r="4491" spans="2:6" x14ac:dyDescent="0.25">
      <c r="B4491" s="20">
        <f>(COUNTIF('Approved Products List'!C$5:C2847,'Approved Products List'!C2847)=1)*1</f>
        <v>0</v>
      </c>
      <c r="C4491" s="19"/>
      <c r="D4491" s="19" t="e">
        <f t="array" ref="D4491">IF(ROWS(D$6:D4491)&lt;=C$5,INDEX('Approved Products List'!$C$5:$C$2890,SMALL(IF($B$6:$B$4551=1,ROW($B$6:$B$4551)-ROW(B$6)+1),ROWS(D$6:D4491))),"")</f>
        <v>#REF!</v>
      </c>
      <c r="E4491" s="19" t="e">
        <f>IF(D4491="", "",MATCH(D4491,'Approved Products List'!C$5:C$2890,0))</f>
        <v>#REF!</v>
      </c>
      <c r="F4491" s="21" t="e">
        <f>IF(D4491="", "",COUNTIF('Approved Products List'!C$5:C$2890,D4491))</f>
        <v>#REF!</v>
      </c>
    </row>
    <row r="4492" spans="2:6" x14ac:dyDescent="0.25">
      <c r="B4492" s="20">
        <f>(COUNTIF('Approved Products List'!C$5:C2848,'Approved Products List'!C2848)=1)*1</f>
        <v>0</v>
      </c>
      <c r="C4492" s="19"/>
      <c r="D4492" s="19" t="e">
        <f t="array" ref="D4492">IF(ROWS(D$6:D4492)&lt;=C$5,INDEX('Approved Products List'!$C$5:$C$2890,SMALL(IF($B$6:$B$4551=1,ROW($B$6:$B$4551)-ROW(B$6)+1),ROWS(D$6:D4492))),"")</f>
        <v>#REF!</v>
      </c>
      <c r="E4492" s="19" t="e">
        <f>IF(D4492="", "",MATCH(D4492,'Approved Products List'!C$5:C$2890,0))</f>
        <v>#REF!</v>
      </c>
      <c r="F4492" s="21" t="e">
        <f>IF(D4492="", "",COUNTIF('Approved Products List'!C$5:C$2890,D4492))</f>
        <v>#REF!</v>
      </c>
    </row>
    <row r="4493" spans="2:6" x14ac:dyDescent="0.25">
      <c r="B4493" s="20">
        <f>(COUNTIF('Approved Products List'!C$5:C2849,'Approved Products List'!C2849)=1)*1</f>
        <v>0</v>
      </c>
      <c r="C4493" s="19"/>
      <c r="D4493" s="19" t="e">
        <f t="array" ref="D4493">IF(ROWS(D$6:D4493)&lt;=C$5,INDEX('Approved Products List'!$C$5:$C$2890,SMALL(IF($B$6:$B$4551=1,ROW($B$6:$B$4551)-ROW(B$6)+1),ROWS(D$6:D4493))),"")</f>
        <v>#REF!</v>
      </c>
      <c r="E4493" s="19" t="e">
        <f>IF(D4493="", "",MATCH(D4493,'Approved Products List'!C$5:C$2890,0))</f>
        <v>#REF!</v>
      </c>
      <c r="F4493" s="21" t="e">
        <f>IF(D4493="", "",COUNTIF('Approved Products List'!C$5:C$2890,D4493))</f>
        <v>#REF!</v>
      </c>
    </row>
    <row r="4494" spans="2:6" x14ac:dyDescent="0.25">
      <c r="B4494" s="20">
        <f>(COUNTIF('Approved Products List'!C$5:C2850,'Approved Products List'!C2850)=1)*1</f>
        <v>0</v>
      </c>
      <c r="C4494" s="19"/>
      <c r="D4494" s="19" t="e">
        <f t="array" ref="D4494">IF(ROWS(D$6:D4494)&lt;=C$5,INDEX('Approved Products List'!$C$5:$C$2890,SMALL(IF($B$6:$B$4551=1,ROW($B$6:$B$4551)-ROW(B$6)+1),ROWS(D$6:D4494))),"")</f>
        <v>#REF!</v>
      </c>
      <c r="E4494" s="19" t="e">
        <f>IF(D4494="", "",MATCH(D4494,'Approved Products List'!C$5:C$2890,0))</f>
        <v>#REF!</v>
      </c>
      <c r="F4494" s="21" t="e">
        <f>IF(D4494="", "",COUNTIF('Approved Products List'!C$5:C$2890,D4494))</f>
        <v>#REF!</v>
      </c>
    </row>
    <row r="4495" spans="2:6" x14ac:dyDescent="0.25">
      <c r="B4495" s="20">
        <f>(COUNTIF('Approved Products List'!C$5:C2851,'Approved Products List'!C2851)=1)*1</f>
        <v>0</v>
      </c>
      <c r="C4495" s="19"/>
      <c r="D4495" s="19" t="e">
        <f t="array" ref="D4495">IF(ROWS(D$6:D4495)&lt;=C$5,INDEX('Approved Products List'!$C$5:$C$2890,SMALL(IF($B$6:$B$4551=1,ROW($B$6:$B$4551)-ROW(B$6)+1),ROWS(D$6:D4495))),"")</f>
        <v>#REF!</v>
      </c>
      <c r="E4495" s="19" t="e">
        <f>IF(D4495="", "",MATCH(D4495,'Approved Products List'!C$5:C$2890,0))</f>
        <v>#REF!</v>
      </c>
      <c r="F4495" s="21" t="e">
        <f>IF(D4495="", "",COUNTIF('Approved Products List'!C$5:C$2890,D4495))</f>
        <v>#REF!</v>
      </c>
    </row>
    <row r="4496" spans="2:6" x14ac:dyDescent="0.25">
      <c r="B4496" s="20">
        <f>(COUNTIF('Approved Products List'!C$5:C2852,'Approved Products List'!C2852)=1)*1</f>
        <v>0</v>
      </c>
      <c r="C4496" s="19"/>
      <c r="D4496" s="19" t="e">
        <f t="array" ref="D4496">IF(ROWS(D$6:D4496)&lt;=C$5,INDEX('Approved Products List'!$C$5:$C$2890,SMALL(IF($B$6:$B$4551=1,ROW($B$6:$B$4551)-ROW(B$6)+1),ROWS(D$6:D4496))),"")</f>
        <v>#REF!</v>
      </c>
      <c r="E4496" s="19" t="e">
        <f>IF(D4496="", "",MATCH(D4496,'Approved Products List'!C$5:C$2890,0))</f>
        <v>#REF!</v>
      </c>
      <c r="F4496" s="21" t="e">
        <f>IF(D4496="", "",COUNTIF('Approved Products List'!C$5:C$2890,D4496))</f>
        <v>#REF!</v>
      </c>
    </row>
    <row r="4497" spans="2:6" x14ac:dyDescent="0.25">
      <c r="B4497" s="20">
        <f>(COUNTIF('Approved Products List'!C$5:C2853,'Approved Products List'!C2853)=1)*1</f>
        <v>0</v>
      </c>
      <c r="C4497" s="19"/>
      <c r="D4497" s="19" t="e">
        <f t="array" ref="D4497">IF(ROWS(D$6:D4497)&lt;=C$5,INDEX('Approved Products List'!$C$5:$C$2890,SMALL(IF($B$6:$B$4551=1,ROW($B$6:$B$4551)-ROW(B$6)+1),ROWS(D$6:D4497))),"")</f>
        <v>#REF!</v>
      </c>
      <c r="E4497" s="19" t="e">
        <f>IF(D4497="", "",MATCH(D4497,'Approved Products List'!C$5:C$2890,0))</f>
        <v>#REF!</v>
      </c>
      <c r="F4497" s="21" t="e">
        <f>IF(D4497="", "",COUNTIF('Approved Products List'!C$5:C$2890,D4497))</f>
        <v>#REF!</v>
      </c>
    </row>
    <row r="4498" spans="2:6" x14ac:dyDescent="0.25">
      <c r="B4498" s="20">
        <f>(COUNTIF('Approved Products List'!C$5:C2854,'Approved Products List'!C2854)=1)*1</f>
        <v>0</v>
      </c>
      <c r="C4498" s="19"/>
      <c r="D4498" s="19" t="e">
        <f t="array" ref="D4498">IF(ROWS(D$6:D4498)&lt;=C$5,INDEX('Approved Products List'!$C$5:$C$2890,SMALL(IF($B$6:$B$4551=1,ROW($B$6:$B$4551)-ROW(B$6)+1),ROWS(D$6:D4498))),"")</f>
        <v>#REF!</v>
      </c>
      <c r="E4498" s="19" t="e">
        <f>IF(D4498="", "",MATCH(D4498,'Approved Products List'!C$5:C$2890,0))</f>
        <v>#REF!</v>
      </c>
      <c r="F4498" s="21" t="e">
        <f>IF(D4498="", "",COUNTIF('Approved Products List'!C$5:C$2890,D4498))</f>
        <v>#REF!</v>
      </c>
    </row>
    <row r="4499" spans="2:6" x14ac:dyDescent="0.25">
      <c r="B4499" s="20">
        <f>(COUNTIF('Approved Products List'!C$5:C2855,'Approved Products List'!C2855)=1)*1</f>
        <v>0</v>
      </c>
      <c r="C4499" s="19"/>
      <c r="D4499" s="19" t="e">
        <f t="array" ref="D4499">IF(ROWS(D$6:D4499)&lt;=C$5,INDEX('Approved Products List'!$C$5:$C$2890,SMALL(IF($B$6:$B$4551=1,ROW($B$6:$B$4551)-ROW(B$6)+1),ROWS(D$6:D4499))),"")</f>
        <v>#REF!</v>
      </c>
      <c r="E4499" s="19" t="e">
        <f>IF(D4499="", "",MATCH(D4499,'Approved Products List'!C$5:C$2890,0))</f>
        <v>#REF!</v>
      </c>
      <c r="F4499" s="21" t="e">
        <f>IF(D4499="", "",COUNTIF('Approved Products List'!C$5:C$2890,D4499))</f>
        <v>#REF!</v>
      </c>
    </row>
    <row r="4500" spans="2:6" x14ac:dyDescent="0.25">
      <c r="B4500" s="20">
        <f>(COUNTIF('Approved Products List'!C$5:C2856,'Approved Products List'!C2856)=1)*1</f>
        <v>0</v>
      </c>
      <c r="C4500" s="19"/>
      <c r="D4500" s="19" t="e">
        <f t="array" ref="D4500">IF(ROWS(D$6:D4500)&lt;=C$5,INDEX('Approved Products List'!$C$5:$C$2890,SMALL(IF($B$6:$B$4551=1,ROW($B$6:$B$4551)-ROW(B$6)+1),ROWS(D$6:D4500))),"")</f>
        <v>#REF!</v>
      </c>
      <c r="E4500" s="19" t="e">
        <f>IF(D4500="", "",MATCH(D4500,'Approved Products List'!C$5:C$2890,0))</f>
        <v>#REF!</v>
      </c>
      <c r="F4500" s="21" t="e">
        <f>IF(D4500="", "",COUNTIF('Approved Products List'!C$5:C$2890,D4500))</f>
        <v>#REF!</v>
      </c>
    </row>
    <row r="4501" spans="2:6" x14ac:dyDescent="0.25">
      <c r="B4501" s="20">
        <f>(COUNTIF('Approved Products List'!C$5:C2857,'Approved Products List'!C2857)=1)*1</f>
        <v>0</v>
      </c>
      <c r="C4501" s="19"/>
      <c r="D4501" s="19" t="e">
        <f t="array" ref="D4501">IF(ROWS(D$6:D4501)&lt;=C$5,INDEX('Approved Products List'!$C$5:$C$2890,SMALL(IF($B$6:$B$4551=1,ROW($B$6:$B$4551)-ROW(B$6)+1),ROWS(D$6:D4501))),"")</f>
        <v>#REF!</v>
      </c>
      <c r="E4501" s="19" t="e">
        <f>IF(D4501="", "",MATCH(D4501,'Approved Products List'!C$5:C$2890,0))</f>
        <v>#REF!</v>
      </c>
      <c r="F4501" s="21" t="e">
        <f>IF(D4501="", "",COUNTIF('Approved Products List'!C$5:C$2890,D4501))</f>
        <v>#REF!</v>
      </c>
    </row>
    <row r="4502" spans="2:6" x14ac:dyDescent="0.25">
      <c r="B4502" s="20">
        <f>(COUNTIF('Approved Products List'!C$5:C2858,'Approved Products List'!C2858)=1)*1</f>
        <v>0</v>
      </c>
      <c r="C4502" s="19"/>
      <c r="D4502" s="19" t="e">
        <f t="array" ref="D4502">IF(ROWS(D$6:D4502)&lt;=C$5,INDEX('Approved Products List'!$C$5:$C$2890,SMALL(IF($B$6:$B$4551=1,ROW($B$6:$B$4551)-ROW(B$6)+1),ROWS(D$6:D4502))),"")</f>
        <v>#REF!</v>
      </c>
      <c r="E4502" s="19" t="e">
        <f>IF(D4502="", "",MATCH(D4502,'Approved Products List'!C$5:C$2890,0))</f>
        <v>#REF!</v>
      </c>
      <c r="F4502" s="21" t="e">
        <f>IF(D4502="", "",COUNTIF('Approved Products List'!C$5:C$2890,D4502))</f>
        <v>#REF!</v>
      </c>
    </row>
    <row r="4503" spans="2:6" x14ac:dyDescent="0.25">
      <c r="B4503" s="20">
        <f>(COUNTIF('Approved Products List'!C$5:C2859,'Approved Products List'!C2859)=1)*1</f>
        <v>0</v>
      </c>
      <c r="C4503" s="19"/>
      <c r="D4503" s="19" t="e">
        <f t="array" ref="D4503">IF(ROWS(D$6:D4503)&lt;=C$5,INDEX('Approved Products List'!$C$5:$C$2890,SMALL(IF($B$6:$B$4551=1,ROW($B$6:$B$4551)-ROW(B$6)+1),ROWS(D$6:D4503))),"")</f>
        <v>#REF!</v>
      </c>
      <c r="E4503" s="19" t="e">
        <f>IF(D4503="", "",MATCH(D4503,'Approved Products List'!C$5:C$2890,0))</f>
        <v>#REF!</v>
      </c>
      <c r="F4503" s="21" t="e">
        <f>IF(D4503="", "",COUNTIF('Approved Products List'!C$5:C$2890,D4503))</f>
        <v>#REF!</v>
      </c>
    </row>
    <row r="4504" spans="2:6" x14ac:dyDescent="0.25">
      <c r="B4504" s="20">
        <f>(COUNTIF('Approved Products List'!C$5:C2860,'Approved Products List'!C2860)=1)*1</f>
        <v>0</v>
      </c>
      <c r="C4504" s="19"/>
      <c r="D4504" s="19" t="e">
        <f t="array" ref="D4504">IF(ROWS(D$6:D4504)&lt;=C$5,INDEX('Approved Products List'!$C$5:$C$2890,SMALL(IF($B$6:$B$4551=1,ROW($B$6:$B$4551)-ROW(B$6)+1),ROWS(D$6:D4504))),"")</f>
        <v>#REF!</v>
      </c>
      <c r="E4504" s="19" t="e">
        <f>IF(D4504="", "",MATCH(D4504,'Approved Products List'!C$5:C$2890,0))</f>
        <v>#REF!</v>
      </c>
      <c r="F4504" s="21" t="e">
        <f>IF(D4504="", "",COUNTIF('Approved Products List'!C$5:C$2890,D4504))</f>
        <v>#REF!</v>
      </c>
    </row>
    <row r="4505" spans="2:6" x14ac:dyDescent="0.25">
      <c r="B4505" s="20">
        <f>(COUNTIF('Approved Products List'!C$5:C2861,'Approved Products List'!C2861)=1)*1</f>
        <v>0</v>
      </c>
      <c r="C4505" s="19"/>
      <c r="D4505" s="19" t="e">
        <f t="array" ref="D4505">IF(ROWS(D$6:D4505)&lt;=C$5,INDEX('Approved Products List'!$C$5:$C$2890,SMALL(IF($B$6:$B$4551=1,ROW($B$6:$B$4551)-ROW(B$6)+1),ROWS(D$6:D4505))),"")</f>
        <v>#REF!</v>
      </c>
      <c r="E4505" s="19" t="e">
        <f>IF(D4505="", "",MATCH(D4505,'Approved Products List'!C$5:C$2890,0))</f>
        <v>#REF!</v>
      </c>
      <c r="F4505" s="21" t="e">
        <f>IF(D4505="", "",COUNTIF('Approved Products List'!C$5:C$2890,D4505))</f>
        <v>#REF!</v>
      </c>
    </row>
    <row r="4506" spans="2:6" x14ac:dyDescent="0.25">
      <c r="B4506" s="20">
        <f>(COUNTIF('Approved Products List'!C$5:C2862,'Approved Products List'!C2862)=1)*1</f>
        <v>0</v>
      </c>
      <c r="C4506" s="19"/>
      <c r="D4506" s="19" t="e">
        <f t="array" ref="D4506">IF(ROWS(D$6:D4506)&lt;=C$5,INDEX('Approved Products List'!$C$5:$C$2890,SMALL(IF($B$6:$B$4551=1,ROW($B$6:$B$4551)-ROW(B$6)+1),ROWS(D$6:D4506))),"")</f>
        <v>#REF!</v>
      </c>
      <c r="E4506" s="19" t="e">
        <f>IF(D4506="", "",MATCH(D4506,'Approved Products List'!C$5:C$2890,0))</f>
        <v>#REF!</v>
      </c>
      <c r="F4506" s="21" t="e">
        <f>IF(D4506="", "",COUNTIF('Approved Products List'!C$5:C$2890,D4506))</f>
        <v>#REF!</v>
      </c>
    </row>
    <row r="4507" spans="2:6" x14ac:dyDescent="0.25">
      <c r="B4507" s="20">
        <f>(COUNTIF('Approved Products List'!C$5:C2863,'Approved Products List'!C2863)=1)*1</f>
        <v>0</v>
      </c>
      <c r="C4507" s="19"/>
      <c r="D4507" s="19" t="e">
        <f t="array" ref="D4507">IF(ROWS(D$6:D4507)&lt;=C$5,INDEX('Approved Products List'!$C$5:$C$2890,SMALL(IF($B$6:$B$4551=1,ROW($B$6:$B$4551)-ROW(B$6)+1),ROWS(D$6:D4507))),"")</f>
        <v>#REF!</v>
      </c>
      <c r="E4507" s="19" t="e">
        <f>IF(D4507="", "",MATCH(D4507,'Approved Products List'!C$5:C$2890,0))</f>
        <v>#REF!</v>
      </c>
      <c r="F4507" s="21" t="e">
        <f>IF(D4507="", "",COUNTIF('Approved Products List'!C$5:C$2890,D4507))</f>
        <v>#REF!</v>
      </c>
    </row>
    <row r="4508" spans="2:6" x14ac:dyDescent="0.25">
      <c r="B4508" s="20">
        <f>(COUNTIF('Approved Products List'!C$5:C2864,'Approved Products List'!C2864)=1)*1</f>
        <v>0</v>
      </c>
      <c r="C4508" s="19"/>
      <c r="D4508" s="19" t="e">
        <f t="array" ref="D4508">IF(ROWS(D$6:D4508)&lt;=C$5,INDEX('Approved Products List'!$C$5:$C$2890,SMALL(IF($B$6:$B$4551=1,ROW($B$6:$B$4551)-ROW(B$6)+1),ROWS(D$6:D4508))),"")</f>
        <v>#REF!</v>
      </c>
      <c r="E4508" s="19" t="e">
        <f>IF(D4508="", "",MATCH(D4508,'Approved Products List'!C$5:C$2890,0))</f>
        <v>#REF!</v>
      </c>
      <c r="F4508" s="21" t="e">
        <f>IF(D4508="", "",COUNTIF('Approved Products List'!C$5:C$2890,D4508))</f>
        <v>#REF!</v>
      </c>
    </row>
    <row r="4509" spans="2:6" x14ac:dyDescent="0.25">
      <c r="B4509" s="20">
        <f>(COUNTIF('Approved Products List'!C$5:C2865,'Approved Products List'!C2865)=1)*1</f>
        <v>0</v>
      </c>
      <c r="C4509" s="19"/>
      <c r="D4509" s="19" t="e">
        <f t="array" ref="D4509">IF(ROWS(D$6:D4509)&lt;=C$5,INDEX('Approved Products List'!$C$5:$C$2890,SMALL(IF($B$6:$B$4551=1,ROW($B$6:$B$4551)-ROW(B$6)+1),ROWS(D$6:D4509))),"")</f>
        <v>#REF!</v>
      </c>
      <c r="E4509" s="19" t="e">
        <f>IF(D4509="", "",MATCH(D4509,'Approved Products List'!C$5:C$2890,0))</f>
        <v>#REF!</v>
      </c>
      <c r="F4509" s="21" t="e">
        <f>IF(D4509="", "",COUNTIF('Approved Products List'!C$5:C$2890,D4509))</f>
        <v>#REF!</v>
      </c>
    </row>
    <row r="4510" spans="2:6" x14ac:dyDescent="0.25">
      <c r="B4510" s="20">
        <f>(COUNTIF('Approved Products List'!C$5:C2866,'Approved Products List'!C2866)=1)*1</f>
        <v>0</v>
      </c>
      <c r="C4510" s="19"/>
      <c r="D4510" s="19" t="e">
        <f t="array" ref="D4510">IF(ROWS(D$6:D4510)&lt;=C$5,INDEX('Approved Products List'!$C$5:$C$2890,SMALL(IF($B$6:$B$4551=1,ROW($B$6:$B$4551)-ROW(B$6)+1),ROWS(D$6:D4510))),"")</f>
        <v>#REF!</v>
      </c>
      <c r="E4510" s="19" t="e">
        <f>IF(D4510="", "",MATCH(D4510,'Approved Products List'!C$5:C$2890,0))</f>
        <v>#REF!</v>
      </c>
      <c r="F4510" s="21" t="e">
        <f>IF(D4510="", "",COUNTIF('Approved Products List'!C$5:C$2890,D4510))</f>
        <v>#REF!</v>
      </c>
    </row>
    <row r="4511" spans="2:6" x14ac:dyDescent="0.25">
      <c r="B4511" s="20">
        <f>(COUNTIF('Approved Products List'!C$5:C2867,'Approved Products List'!C2867)=1)*1</f>
        <v>0</v>
      </c>
      <c r="C4511" s="19"/>
      <c r="D4511" s="19" t="e">
        <f t="array" ref="D4511">IF(ROWS(D$6:D4511)&lt;=C$5,INDEX('Approved Products List'!$C$5:$C$2890,SMALL(IF($B$6:$B$4551=1,ROW($B$6:$B$4551)-ROW(B$6)+1),ROWS(D$6:D4511))),"")</f>
        <v>#REF!</v>
      </c>
      <c r="E4511" s="19" t="e">
        <f>IF(D4511="", "",MATCH(D4511,'Approved Products List'!C$5:C$2890,0))</f>
        <v>#REF!</v>
      </c>
      <c r="F4511" s="21" t="e">
        <f>IF(D4511="", "",COUNTIF('Approved Products List'!C$5:C$2890,D4511))</f>
        <v>#REF!</v>
      </c>
    </row>
    <row r="4512" spans="2:6" x14ac:dyDescent="0.25">
      <c r="B4512" s="20">
        <f>(COUNTIF('Approved Products List'!C$5:C2868,'Approved Products List'!C2868)=1)*1</f>
        <v>0</v>
      </c>
      <c r="C4512" s="19"/>
      <c r="D4512" s="19" t="e">
        <f t="array" ref="D4512">IF(ROWS(D$6:D4512)&lt;=C$5,INDEX('Approved Products List'!$C$5:$C$2890,SMALL(IF($B$6:$B$4551=1,ROW($B$6:$B$4551)-ROW(B$6)+1),ROWS(D$6:D4512))),"")</f>
        <v>#REF!</v>
      </c>
      <c r="E4512" s="19" t="e">
        <f>IF(D4512="", "",MATCH(D4512,'Approved Products List'!C$5:C$2890,0))</f>
        <v>#REF!</v>
      </c>
      <c r="F4512" s="21" t="e">
        <f>IF(D4512="", "",COUNTIF('Approved Products List'!C$5:C$2890,D4512))</f>
        <v>#REF!</v>
      </c>
    </row>
    <row r="4513" spans="2:6" x14ac:dyDescent="0.25">
      <c r="B4513" s="20">
        <f>(COUNTIF('Approved Products List'!C$5:C2869,'Approved Products List'!C2869)=1)*1</f>
        <v>0</v>
      </c>
      <c r="C4513" s="19"/>
      <c r="D4513" s="19" t="e">
        <f t="array" ref="D4513">IF(ROWS(D$6:D4513)&lt;=C$5,INDEX('Approved Products List'!$C$5:$C$2890,SMALL(IF($B$6:$B$4551=1,ROW($B$6:$B$4551)-ROW(B$6)+1),ROWS(D$6:D4513))),"")</f>
        <v>#REF!</v>
      </c>
      <c r="E4513" s="19" t="e">
        <f>IF(D4513="", "",MATCH(D4513,'Approved Products List'!C$5:C$2890,0))</f>
        <v>#REF!</v>
      </c>
      <c r="F4513" s="21" t="e">
        <f>IF(D4513="", "",COUNTIF('Approved Products List'!C$5:C$2890,D4513))</f>
        <v>#REF!</v>
      </c>
    </row>
    <row r="4514" spans="2:6" x14ac:dyDescent="0.25">
      <c r="B4514" s="20">
        <f>(COUNTIF('Approved Products List'!C$5:C2870,'Approved Products List'!C2870)=1)*1</f>
        <v>0</v>
      </c>
      <c r="C4514" s="19"/>
      <c r="D4514" s="19" t="e">
        <f t="array" ref="D4514">IF(ROWS(D$6:D4514)&lt;=C$5,INDEX('Approved Products List'!$C$5:$C$2890,SMALL(IF($B$6:$B$4551=1,ROW($B$6:$B$4551)-ROW(B$6)+1),ROWS(D$6:D4514))),"")</f>
        <v>#REF!</v>
      </c>
      <c r="E4514" s="19" t="e">
        <f>IF(D4514="", "",MATCH(D4514,'Approved Products List'!C$5:C$2890,0))</f>
        <v>#REF!</v>
      </c>
      <c r="F4514" s="21" t="e">
        <f>IF(D4514="", "",COUNTIF('Approved Products List'!C$5:C$2890,D4514))</f>
        <v>#REF!</v>
      </c>
    </row>
    <row r="4515" spans="2:6" x14ac:dyDescent="0.25">
      <c r="B4515" s="20">
        <f>(COUNTIF('Approved Products List'!C$5:C2871,'Approved Products List'!C2871)=1)*1</f>
        <v>0</v>
      </c>
      <c r="C4515" s="19"/>
      <c r="D4515" s="19" t="e">
        <f t="array" ref="D4515">IF(ROWS(D$6:D4515)&lt;=C$5,INDEX('Approved Products List'!$C$5:$C$2890,SMALL(IF($B$6:$B$4551=1,ROW($B$6:$B$4551)-ROW(B$6)+1),ROWS(D$6:D4515))),"")</f>
        <v>#REF!</v>
      </c>
      <c r="E4515" s="19" t="e">
        <f>IF(D4515="", "",MATCH(D4515,'Approved Products List'!C$5:C$2890,0))</f>
        <v>#REF!</v>
      </c>
      <c r="F4515" s="21" t="e">
        <f>IF(D4515="", "",COUNTIF('Approved Products List'!C$5:C$2890,D4515))</f>
        <v>#REF!</v>
      </c>
    </row>
    <row r="4516" spans="2:6" x14ac:dyDescent="0.25">
      <c r="B4516" s="20">
        <f>(COUNTIF('Approved Products List'!C$5:C2872,'Approved Products List'!C2872)=1)*1</f>
        <v>0</v>
      </c>
      <c r="C4516" s="19"/>
      <c r="D4516" s="19" t="e">
        <f t="array" ref="D4516">IF(ROWS(D$6:D4516)&lt;=C$5,INDEX('Approved Products List'!$C$5:$C$2890,SMALL(IF($B$6:$B$4551=1,ROW($B$6:$B$4551)-ROW(B$6)+1),ROWS(D$6:D4516))),"")</f>
        <v>#REF!</v>
      </c>
      <c r="E4516" s="19" t="e">
        <f>IF(D4516="", "",MATCH(D4516,'Approved Products List'!C$5:C$2890,0))</f>
        <v>#REF!</v>
      </c>
      <c r="F4516" s="21" t="e">
        <f>IF(D4516="", "",COUNTIF('Approved Products List'!C$5:C$2890,D4516))</f>
        <v>#REF!</v>
      </c>
    </row>
    <row r="4517" spans="2:6" x14ac:dyDescent="0.25">
      <c r="B4517" s="20">
        <f>(COUNTIF('Approved Products List'!C$5:C2873,'Approved Products List'!C2873)=1)*1</f>
        <v>0</v>
      </c>
      <c r="C4517" s="19"/>
      <c r="D4517" s="19" t="e">
        <f t="array" ref="D4517">IF(ROWS(D$6:D4517)&lt;=C$5,INDEX('Approved Products List'!$C$5:$C$2890,SMALL(IF($B$6:$B$4551=1,ROW($B$6:$B$4551)-ROW(B$6)+1),ROWS(D$6:D4517))),"")</f>
        <v>#REF!</v>
      </c>
      <c r="E4517" s="19" t="e">
        <f>IF(D4517="", "",MATCH(D4517,'Approved Products List'!C$5:C$2890,0))</f>
        <v>#REF!</v>
      </c>
      <c r="F4517" s="21" t="e">
        <f>IF(D4517="", "",COUNTIF('Approved Products List'!C$5:C$2890,D4517))</f>
        <v>#REF!</v>
      </c>
    </row>
    <row r="4518" spans="2:6" x14ac:dyDescent="0.25">
      <c r="B4518" s="20">
        <f>(COUNTIF('Approved Products List'!C$5:C2874,'Approved Products List'!C2874)=1)*1</f>
        <v>0</v>
      </c>
      <c r="C4518" s="19"/>
      <c r="D4518" s="19" t="e">
        <f t="array" ref="D4518">IF(ROWS(D$6:D4518)&lt;=C$5,INDEX('Approved Products List'!$C$5:$C$2890,SMALL(IF($B$6:$B$4551=1,ROW($B$6:$B$4551)-ROW(B$6)+1),ROWS(D$6:D4518))),"")</f>
        <v>#REF!</v>
      </c>
      <c r="E4518" s="19" t="e">
        <f>IF(D4518="", "",MATCH(D4518,'Approved Products List'!C$5:C$2890,0))</f>
        <v>#REF!</v>
      </c>
      <c r="F4518" s="21" t="e">
        <f>IF(D4518="", "",COUNTIF('Approved Products List'!C$5:C$2890,D4518))</f>
        <v>#REF!</v>
      </c>
    </row>
    <row r="4519" spans="2:6" x14ac:dyDescent="0.25">
      <c r="B4519" s="20">
        <f>(COUNTIF('Approved Products List'!C$5:C2875,'Approved Products List'!C2875)=1)*1</f>
        <v>0</v>
      </c>
      <c r="C4519" s="19"/>
      <c r="D4519" s="19" t="e">
        <f t="array" ref="D4519">IF(ROWS(D$6:D4519)&lt;=C$5,INDEX('Approved Products List'!$C$5:$C$2890,SMALL(IF($B$6:$B$4551=1,ROW($B$6:$B$4551)-ROW(B$6)+1),ROWS(D$6:D4519))),"")</f>
        <v>#REF!</v>
      </c>
      <c r="E4519" s="19" t="e">
        <f>IF(D4519="", "",MATCH(D4519,'Approved Products List'!C$5:C$2890,0))</f>
        <v>#REF!</v>
      </c>
      <c r="F4519" s="21" t="e">
        <f>IF(D4519="", "",COUNTIF('Approved Products List'!C$5:C$2890,D4519))</f>
        <v>#REF!</v>
      </c>
    </row>
    <row r="4520" spans="2:6" x14ac:dyDescent="0.25">
      <c r="B4520" s="20">
        <f>(COUNTIF('Approved Products List'!C$5:C2876,'Approved Products List'!C2876)=1)*1</f>
        <v>0</v>
      </c>
      <c r="C4520" s="19"/>
      <c r="D4520" s="19" t="e">
        <f t="array" ref="D4520">IF(ROWS(D$6:D4520)&lt;=C$5,INDEX('Approved Products List'!$C$5:$C$2890,SMALL(IF($B$6:$B$4551=1,ROW($B$6:$B$4551)-ROW(B$6)+1),ROWS(D$6:D4520))),"")</f>
        <v>#REF!</v>
      </c>
      <c r="E4520" s="19" t="e">
        <f>IF(D4520="", "",MATCH(D4520,'Approved Products List'!C$5:C$2890,0))</f>
        <v>#REF!</v>
      </c>
      <c r="F4520" s="21" t="e">
        <f>IF(D4520="", "",COUNTIF('Approved Products List'!C$5:C$2890,D4520))</f>
        <v>#REF!</v>
      </c>
    </row>
    <row r="4521" spans="2:6" x14ac:dyDescent="0.25">
      <c r="B4521" s="20">
        <f>(COUNTIF('Approved Products List'!C$5:C2877,'Approved Products List'!C2877)=1)*1</f>
        <v>0</v>
      </c>
      <c r="C4521" s="19"/>
      <c r="D4521" s="19" t="e">
        <f t="array" ref="D4521">IF(ROWS(D$6:D4521)&lt;=C$5,INDEX('Approved Products List'!$C$5:$C$2890,SMALL(IF($B$6:$B$4551=1,ROW($B$6:$B$4551)-ROW(B$6)+1),ROWS(D$6:D4521))),"")</f>
        <v>#REF!</v>
      </c>
      <c r="E4521" s="19" t="e">
        <f>IF(D4521="", "",MATCH(D4521,'Approved Products List'!C$5:C$2890,0))</f>
        <v>#REF!</v>
      </c>
      <c r="F4521" s="21" t="e">
        <f>IF(D4521="", "",COUNTIF('Approved Products List'!C$5:C$2890,D4521))</f>
        <v>#REF!</v>
      </c>
    </row>
    <row r="4522" spans="2:6" x14ac:dyDescent="0.25">
      <c r="B4522" s="20">
        <f>(COUNTIF('Approved Products List'!C$5:C2878,'Approved Products List'!C2878)=1)*1</f>
        <v>0</v>
      </c>
      <c r="C4522" s="19"/>
      <c r="D4522" s="19" t="e">
        <f t="array" ref="D4522">IF(ROWS(D$6:D4522)&lt;=C$5,INDEX('Approved Products List'!$C$5:$C$2890,SMALL(IF($B$6:$B$4551=1,ROW($B$6:$B$4551)-ROW(B$6)+1),ROWS(D$6:D4522))),"")</f>
        <v>#REF!</v>
      </c>
      <c r="E4522" s="19" t="e">
        <f>IF(D4522="", "",MATCH(D4522,'Approved Products List'!C$5:C$2890,0))</f>
        <v>#REF!</v>
      </c>
      <c r="F4522" s="21" t="e">
        <f>IF(D4522="", "",COUNTIF('Approved Products List'!C$5:C$2890,D4522))</f>
        <v>#REF!</v>
      </c>
    </row>
    <row r="4523" spans="2:6" x14ac:dyDescent="0.25">
      <c r="B4523" s="20">
        <f>(COUNTIF('Approved Products List'!C$5:C2879,'Approved Products List'!C2879)=1)*1</f>
        <v>0</v>
      </c>
      <c r="C4523" s="19"/>
      <c r="D4523" s="19" t="e">
        <f t="array" ref="D4523">IF(ROWS(D$6:D4523)&lt;=C$5,INDEX('Approved Products List'!$C$5:$C$2890,SMALL(IF($B$6:$B$4551=1,ROW($B$6:$B$4551)-ROW(B$6)+1),ROWS(D$6:D4523))),"")</f>
        <v>#REF!</v>
      </c>
      <c r="E4523" s="19" t="e">
        <f>IF(D4523="", "",MATCH(D4523,'Approved Products List'!C$5:C$2890,0))</f>
        <v>#REF!</v>
      </c>
      <c r="F4523" s="21" t="e">
        <f>IF(D4523="", "",COUNTIF('Approved Products List'!C$5:C$2890,D4523))</f>
        <v>#REF!</v>
      </c>
    </row>
    <row r="4524" spans="2:6" x14ac:dyDescent="0.25">
      <c r="B4524" s="20">
        <f>(COUNTIF('Approved Products List'!C$5:C2880,'Approved Products List'!C2880)=1)*1</f>
        <v>0</v>
      </c>
      <c r="C4524" s="19"/>
      <c r="D4524" s="19" t="e">
        <f t="array" ref="D4524">IF(ROWS(D$6:D4524)&lt;=C$5,INDEX('Approved Products List'!$C$5:$C$2890,SMALL(IF($B$6:$B$4551=1,ROW($B$6:$B$4551)-ROW(B$6)+1),ROWS(D$6:D4524))),"")</f>
        <v>#REF!</v>
      </c>
      <c r="E4524" s="19" t="e">
        <f>IF(D4524="", "",MATCH(D4524,'Approved Products List'!C$5:C$2890,0))</f>
        <v>#REF!</v>
      </c>
      <c r="F4524" s="21" t="e">
        <f>IF(D4524="", "",COUNTIF('Approved Products List'!C$5:C$2890,D4524))</f>
        <v>#REF!</v>
      </c>
    </row>
    <row r="4525" spans="2:6" x14ac:dyDescent="0.25">
      <c r="B4525" s="20">
        <f>(COUNTIF('Approved Products List'!C$5:C2881,'Approved Products List'!C2881)=1)*1</f>
        <v>0</v>
      </c>
      <c r="C4525" s="19"/>
      <c r="D4525" s="19" t="e">
        <f t="array" ref="D4525">IF(ROWS(D$6:D4525)&lt;=C$5,INDEX('Approved Products List'!$C$5:$C$2890,SMALL(IF($B$6:$B$4551=1,ROW($B$6:$B$4551)-ROW(B$6)+1),ROWS(D$6:D4525))),"")</f>
        <v>#REF!</v>
      </c>
      <c r="E4525" s="19" t="e">
        <f>IF(D4525="", "",MATCH(D4525,'Approved Products List'!C$5:C$2890,0))</f>
        <v>#REF!</v>
      </c>
      <c r="F4525" s="21" t="e">
        <f>IF(D4525="", "",COUNTIF('Approved Products List'!C$5:C$2890,D4525))</f>
        <v>#REF!</v>
      </c>
    </row>
    <row r="4526" spans="2:6" x14ac:dyDescent="0.25">
      <c r="B4526" s="20">
        <f>(COUNTIF('Approved Products List'!C$5:C2882,'Approved Products List'!C2882)=1)*1</f>
        <v>0</v>
      </c>
      <c r="C4526" s="19"/>
      <c r="D4526" s="19" t="e">
        <f t="array" ref="D4526">IF(ROWS(D$6:D4526)&lt;=C$5,INDEX('Approved Products List'!$C$5:$C$2890,SMALL(IF($B$6:$B$4551=1,ROW($B$6:$B$4551)-ROW(B$6)+1),ROWS(D$6:D4526))),"")</f>
        <v>#REF!</v>
      </c>
      <c r="E4526" s="19" t="e">
        <f>IF(D4526="", "",MATCH(D4526,'Approved Products List'!C$5:C$2890,0))</f>
        <v>#REF!</v>
      </c>
      <c r="F4526" s="21" t="e">
        <f>IF(D4526="", "",COUNTIF('Approved Products List'!C$5:C$2890,D4526))</f>
        <v>#REF!</v>
      </c>
    </row>
    <row r="4527" spans="2:6" x14ac:dyDescent="0.25">
      <c r="B4527" s="20">
        <f>(COUNTIF('Approved Products List'!C$5:C2883,'Approved Products List'!C2883)=1)*1</f>
        <v>0</v>
      </c>
      <c r="C4527" s="19"/>
      <c r="D4527" s="19" t="e">
        <f t="array" ref="D4527">IF(ROWS(D$6:D4527)&lt;=C$5,INDEX('Approved Products List'!$C$5:$C$2890,SMALL(IF($B$6:$B$4551=1,ROW($B$6:$B$4551)-ROW(B$6)+1),ROWS(D$6:D4527))),"")</f>
        <v>#REF!</v>
      </c>
      <c r="E4527" s="19" t="e">
        <f>IF(D4527="", "",MATCH(D4527,'Approved Products List'!C$5:C$2890,0))</f>
        <v>#REF!</v>
      </c>
      <c r="F4527" s="21" t="e">
        <f>IF(D4527="", "",COUNTIF('Approved Products List'!C$5:C$2890,D4527))</f>
        <v>#REF!</v>
      </c>
    </row>
    <row r="4528" spans="2:6" x14ac:dyDescent="0.25">
      <c r="B4528" s="20">
        <f>(COUNTIF('Approved Products List'!C$5:C2884,'Approved Products List'!C2884)=1)*1</f>
        <v>0</v>
      </c>
      <c r="C4528" s="19"/>
      <c r="D4528" s="19" t="e">
        <f t="array" ref="D4528">IF(ROWS(D$6:D4528)&lt;=C$5,INDEX('Approved Products List'!$C$5:$C$2890,SMALL(IF($B$6:$B$4551=1,ROW($B$6:$B$4551)-ROW(B$6)+1),ROWS(D$6:D4528))),"")</f>
        <v>#REF!</v>
      </c>
      <c r="E4528" s="19" t="e">
        <f>IF(D4528="", "",MATCH(D4528,'Approved Products List'!C$5:C$2890,0))</f>
        <v>#REF!</v>
      </c>
      <c r="F4528" s="21" t="e">
        <f>IF(D4528="", "",COUNTIF('Approved Products List'!C$5:C$2890,D4528))</f>
        <v>#REF!</v>
      </c>
    </row>
    <row r="4529" spans="2:6" x14ac:dyDescent="0.25">
      <c r="B4529" s="20">
        <f>(COUNTIF('Approved Products List'!C$5:C2885,'Approved Products List'!C2885)=1)*1</f>
        <v>0</v>
      </c>
      <c r="C4529" s="19"/>
      <c r="D4529" s="19" t="e">
        <f t="array" ref="D4529">IF(ROWS(D$6:D4529)&lt;=C$5,INDEX('Approved Products List'!$C$5:$C$2890,SMALL(IF($B$6:$B$4551=1,ROW($B$6:$B$4551)-ROW(B$6)+1),ROWS(D$6:D4529))),"")</f>
        <v>#REF!</v>
      </c>
      <c r="E4529" s="19" t="e">
        <f>IF(D4529="", "",MATCH(D4529,'Approved Products List'!C$5:C$2890,0))</f>
        <v>#REF!</v>
      </c>
      <c r="F4529" s="21" t="e">
        <f>IF(D4529="", "",COUNTIF('Approved Products List'!C$5:C$2890,D4529))</f>
        <v>#REF!</v>
      </c>
    </row>
    <row r="4530" spans="2:6" x14ac:dyDescent="0.25">
      <c r="B4530" s="20">
        <f>(COUNTIF('Approved Products List'!C$5:C2886,'Approved Products List'!C2886)=1)*1</f>
        <v>0</v>
      </c>
      <c r="C4530" s="19"/>
      <c r="D4530" s="19" t="e">
        <f t="array" ref="D4530">IF(ROWS(D$6:D4530)&lt;=C$5,INDEX('Approved Products List'!$C$5:$C$2890,SMALL(IF($B$6:$B$4551=1,ROW($B$6:$B$4551)-ROW(B$6)+1),ROWS(D$6:D4530))),"")</f>
        <v>#REF!</v>
      </c>
      <c r="E4530" s="19" t="e">
        <f>IF(D4530="", "",MATCH(D4530,'Approved Products List'!C$5:C$2890,0))</f>
        <v>#REF!</v>
      </c>
      <c r="F4530" s="21" t="e">
        <f>IF(D4530="", "",COUNTIF('Approved Products List'!C$5:C$2890,D4530))</f>
        <v>#REF!</v>
      </c>
    </row>
    <row r="4531" spans="2:6" x14ac:dyDescent="0.25">
      <c r="B4531" s="20">
        <f>(COUNTIF('Approved Products List'!C$5:C2887,'Approved Products List'!C2887)=1)*1</f>
        <v>0</v>
      </c>
      <c r="C4531" s="19"/>
      <c r="D4531" s="19" t="e">
        <f t="array" ref="D4531">IF(ROWS(D$6:D4531)&lt;=C$5,INDEX('Approved Products List'!$C$5:$C$2890,SMALL(IF($B$6:$B$4551=1,ROW($B$6:$B$4551)-ROW(B$6)+1),ROWS(D$6:D4531))),"")</f>
        <v>#REF!</v>
      </c>
      <c r="E4531" s="19" t="e">
        <f>IF(D4531="", "",MATCH(D4531,'Approved Products List'!C$5:C$2890,0))</f>
        <v>#REF!</v>
      </c>
      <c r="F4531" s="21" t="e">
        <f>IF(D4531="", "",COUNTIF('Approved Products List'!C$5:C$2890,D4531))</f>
        <v>#REF!</v>
      </c>
    </row>
    <row r="4532" spans="2:6" x14ac:dyDescent="0.25">
      <c r="B4532" s="20">
        <f>(COUNTIF('Approved Products List'!C$5:C2888,'Approved Products List'!C2888)=1)*1</f>
        <v>0</v>
      </c>
      <c r="C4532" s="19"/>
      <c r="D4532" s="19" t="e">
        <f t="array" ref="D4532">IF(ROWS(D$6:D4532)&lt;=C$5,INDEX('Approved Products List'!$C$5:$C$2890,SMALL(IF($B$6:$B$4551=1,ROW($B$6:$B$4551)-ROW(B$6)+1),ROWS(D$6:D4532))),"")</f>
        <v>#REF!</v>
      </c>
      <c r="E4532" s="19" t="e">
        <f>IF(D4532="", "",MATCH(D4532,'Approved Products List'!C$5:C$2890,0))</f>
        <v>#REF!</v>
      </c>
      <c r="F4532" s="21" t="e">
        <f>IF(D4532="", "",COUNTIF('Approved Products List'!C$5:C$2890,D4532))</f>
        <v>#REF!</v>
      </c>
    </row>
    <row r="4533" spans="2:6" x14ac:dyDescent="0.25">
      <c r="B4533" s="20">
        <f>(COUNTIF('Approved Products List'!C$5:C2889,'Approved Products List'!C2889)=1)*1</f>
        <v>0</v>
      </c>
      <c r="C4533" s="19"/>
      <c r="D4533" s="19" t="e">
        <f t="array" ref="D4533">IF(ROWS(D$6:D4533)&lt;=C$5,INDEX('Approved Products List'!$C$5:$C$2890,SMALL(IF($B$6:$B$4551=1,ROW($B$6:$B$4551)-ROW(B$6)+1),ROWS(D$6:D4533))),"")</f>
        <v>#REF!</v>
      </c>
      <c r="E4533" s="19" t="e">
        <f>IF(D4533="", "",MATCH(D4533,'Approved Products List'!C$5:C$2890,0))</f>
        <v>#REF!</v>
      </c>
      <c r="F4533" s="21" t="e">
        <f>IF(D4533="", "",COUNTIF('Approved Products List'!C$5:C$2890,D4533))</f>
        <v>#REF!</v>
      </c>
    </row>
    <row r="4534" spans="2:6" x14ac:dyDescent="0.25">
      <c r="B4534" s="20">
        <f>(COUNTIF('Approved Products List'!C$5:C2890,'Approved Products List'!C2890)=1)*1</f>
        <v>0</v>
      </c>
      <c r="C4534" s="19"/>
      <c r="D4534" s="19" t="e">
        <f t="array" ref="D4534">IF(ROWS(D$6:D4534)&lt;=C$5,INDEX('Approved Products List'!$C$5:$C$2890,SMALL(IF($B$6:$B$4551=1,ROW($B$6:$B$4551)-ROW(B$6)+1),ROWS(D$6:D4534))),"")</f>
        <v>#REF!</v>
      </c>
      <c r="E4534" s="19" t="e">
        <f>IF(D4534="", "",MATCH(D4534,'Approved Products List'!C$5:C$2890,0))</f>
        <v>#REF!</v>
      </c>
      <c r="F4534" s="21" t="e">
        <f>IF(D4534="", "",COUNTIF('Approved Products List'!C$5:C$2890,D4534))</f>
        <v>#REF!</v>
      </c>
    </row>
    <row r="4535" spans="2:6" x14ac:dyDescent="0.25">
      <c r="B4535" s="20">
        <f>(COUNTIF('Approved Products List'!C$5:C2891,'Approved Products List'!C2891)=1)*1</f>
        <v>0</v>
      </c>
      <c r="C4535" s="19"/>
      <c r="D4535" s="19" t="e">
        <f t="array" ref="D4535">IF(ROWS(D$6:D4535)&lt;=C$5,INDEX('Approved Products List'!$C$5:$C$2890,SMALL(IF($B$6:$B$4551=1,ROW($B$6:$B$4551)-ROW(B$6)+1),ROWS(D$6:D4535))),"")</f>
        <v>#REF!</v>
      </c>
      <c r="E4535" s="19" t="e">
        <f>IF(D4535="", "",MATCH(D4535,'Approved Products List'!C$5:C$2890,0))</f>
        <v>#REF!</v>
      </c>
      <c r="F4535" s="21" t="e">
        <f>IF(D4535="", "",COUNTIF('Approved Products List'!C$5:C$2890,D4535))</f>
        <v>#REF!</v>
      </c>
    </row>
    <row r="4536" spans="2:6" x14ac:dyDescent="0.25">
      <c r="B4536" s="20">
        <f>(COUNTIF('Approved Products List'!C$5:C2892,'Approved Products List'!C2892)=1)*1</f>
        <v>0</v>
      </c>
      <c r="C4536" s="19"/>
      <c r="D4536" s="19" t="e">
        <f t="array" ref="D4536">IF(ROWS(D$6:D4536)&lt;=C$5,INDEX('Approved Products List'!$C$5:$C$2890,SMALL(IF($B$6:$B$4551=1,ROW($B$6:$B$4551)-ROW(B$6)+1),ROWS(D$6:D4536))),"")</f>
        <v>#REF!</v>
      </c>
      <c r="E4536" s="19" t="e">
        <f>IF(D4536="", "",MATCH(D4536,'Approved Products List'!C$5:C$2890,0))</f>
        <v>#REF!</v>
      </c>
      <c r="F4536" s="21" t="e">
        <f>IF(D4536="", "",COUNTIF('Approved Products List'!C$5:C$2890,D4536))</f>
        <v>#REF!</v>
      </c>
    </row>
    <row r="4537" spans="2:6" x14ac:dyDescent="0.25">
      <c r="B4537" s="20">
        <f>(COUNTIF('Approved Products List'!C$5:C2893,'Approved Products List'!C2893)=1)*1</f>
        <v>0</v>
      </c>
      <c r="C4537" s="19"/>
      <c r="D4537" s="19" t="e">
        <f t="array" ref="D4537">IF(ROWS(D$6:D4537)&lt;=C$5,INDEX('Approved Products List'!$C$5:$C$2890,SMALL(IF($B$6:$B$4551=1,ROW($B$6:$B$4551)-ROW(B$6)+1),ROWS(D$6:D4537))),"")</f>
        <v>#REF!</v>
      </c>
      <c r="E4537" s="19" t="e">
        <f>IF(D4537="", "",MATCH(D4537,'Approved Products List'!C$5:C$2890,0))</f>
        <v>#REF!</v>
      </c>
      <c r="F4537" s="21" t="e">
        <f>IF(D4537="", "",COUNTIF('Approved Products List'!C$5:C$2890,D4537))</f>
        <v>#REF!</v>
      </c>
    </row>
    <row r="4538" spans="2:6" x14ac:dyDescent="0.25">
      <c r="B4538" s="20">
        <f>(COUNTIF('Approved Products List'!C$5:C2894,'Approved Products List'!C2894)=1)*1</f>
        <v>0</v>
      </c>
      <c r="C4538" s="19"/>
      <c r="D4538" s="19" t="e">
        <f t="array" ref="D4538">IF(ROWS(D$6:D4538)&lt;=C$5,INDEX('Approved Products List'!$C$5:$C$2890,SMALL(IF($B$6:$B$4551=1,ROW($B$6:$B$4551)-ROW(B$6)+1),ROWS(D$6:D4538))),"")</f>
        <v>#REF!</v>
      </c>
      <c r="E4538" s="19" t="e">
        <f>IF(D4538="", "",MATCH(D4538,'Approved Products List'!C$5:C$2890,0))</f>
        <v>#REF!</v>
      </c>
      <c r="F4538" s="21" t="e">
        <f>IF(D4538="", "",COUNTIF('Approved Products List'!C$5:C$2890,D4538))</f>
        <v>#REF!</v>
      </c>
    </row>
    <row r="4539" spans="2:6" x14ac:dyDescent="0.25">
      <c r="B4539" s="20">
        <f>(COUNTIF('Approved Products List'!C$5:C2895,'Approved Products List'!C2895)=1)*1</f>
        <v>0</v>
      </c>
      <c r="C4539" s="19"/>
      <c r="D4539" s="19" t="e">
        <f t="array" ref="D4539">IF(ROWS(D$6:D4539)&lt;=C$5,INDEX('Approved Products List'!$C$5:$C$2890,SMALL(IF($B$6:$B$4551=1,ROW($B$6:$B$4551)-ROW(B$6)+1),ROWS(D$6:D4539))),"")</f>
        <v>#REF!</v>
      </c>
      <c r="E4539" s="19" t="e">
        <f>IF(D4539="", "",MATCH(D4539,'Approved Products List'!C$5:C$2890,0))</f>
        <v>#REF!</v>
      </c>
      <c r="F4539" s="21" t="e">
        <f>IF(D4539="", "",COUNTIF('Approved Products List'!C$5:C$2890,D4539))</f>
        <v>#REF!</v>
      </c>
    </row>
    <row r="4540" spans="2:6" x14ac:dyDescent="0.25">
      <c r="B4540" s="20">
        <f>(COUNTIF('Approved Products List'!C$5:C2896,'Approved Products List'!C2896)=1)*1</f>
        <v>0</v>
      </c>
      <c r="C4540" s="19"/>
      <c r="D4540" s="19" t="e">
        <f t="array" ref="D4540">IF(ROWS(D$6:D4540)&lt;=C$5,INDEX('Approved Products List'!$C$5:$C$2890,SMALL(IF($B$6:$B$4551=1,ROW($B$6:$B$4551)-ROW(B$6)+1),ROWS(D$6:D4540))),"")</f>
        <v>#REF!</v>
      </c>
      <c r="E4540" s="19" t="e">
        <f>IF(D4540="", "",MATCH(D4540,'Approved Products List'!C$5:C$2890,0))</f>
        <v>#REF!</v>
      </c>
      <c r="F4540" s="21" t="e">
        <f>IF(D4540="", "",COUNTIF('Approved Products List'!C$5:C$2890,D4540))</f>
        <v>#REF!</v>
      </c>
    </row>
    <row r="4541" spans="2:6" x14ac:dyDescent="0.25">
      <c r="B4541" s="20">
        <f>(COUNTIF('Approved Products List'!C$5:C2897,'Approved Products List'!C2897)=1)*1</f>
        <v>0</v>
      </c>
      <c r="C4541" s="19"/>
      <c r="D4541" s="19" t="e">
        <f t="array" ref="D4541">IF(ROWS(D$6:D4541)&lt;=C$5,INDEX('Approved Products List'!$C$5:$C$2890,SMALL(IF($B$6:$B$4551=1,ROW($B$6:$B$4551)-ROW(B$6)+1),ROWS(D$6:D4541))),"")</f>
        <v>#REF!</v>
      </c>
      <c r="E4541" s="19" t="e">
        <f>IF(D4541="", "",MATCH(D4541,'Approved Products List'!C$5:C$2890,0))</f>
        <v>#REF!</v>
      </c>
      <c r="F4541" s="21" t="e">
        <f>IF(D4541="", "",COUNTIF('Approved Products List'!C$5:C$2890,D4541))</f>
        <v>#REF!</v>
      </c>
    </row>
    <row r="4542" spans="2:6" x14ac:dyDescent="0.25">
      <c r="B4542" s="20">
        <f>(COUNTIF('Approved Products List'!C$5:C2898,'Approved Products List'!C2898)=1)*1</f>
        <v>0</v>
      </c>
      <c r="C4542" s="19"/>
      <c r="D4542" s="19" t="e">
        <f t="array" ref="D4542">IF(ROWS(D$6:D4542)&lt;=C$5,INDEX('Approved Products List'!$C$5:$C$2890,SMALL(IF($B$6:$B$4551=1,ROW($B$6:$B$4551)-ROW(B$6)+1),ROWS(D$6:D4542))),"")</f>
        <v>#REF!</v>
      </c>
      <c r="E4542" s="19" t="e">
        <f>IF(D4542="", "",MATCH(D4542,'Approved Products List'!C$5:C$2890,0))</f>
        <v>#REF!</v>
      </c>
      <c r="F4542" s="21" t="e">
        <f>IF(D4542="", "",COUNTIF('Approved Products List'!C$5:C$2890,D4542))</f>
        <v>#REF!</v>
      </c>
    </row>
    <row r="4543" spans="2:6" x14ac:dyDescent="0.25">
      <c r="B4543" s="20">
        <f>(COUNTIF('Approved Products List'!C$5:C2899,'Approved Products List'!C2899)=1)*1</f>
        <v>0</v>
      </c>
      <c r="C4543" s="19"/>
      <c r="D4543" s="19" t="e">
        <f t="array" ref="D4543">IF(ROWS(D$6:D4543)&lt;=C$5,INDEX('Approved Products List'!$C$5:$C$2890,SMALL(IF($B$6:$B$4551=1,ROW($B$6:$B$4551)-ROW(B$6)+1),ROWS(D$6:D4543))),"")</f>
        <v>#REF!</v>
      </c>
      <c r="E4543" s="19" t="e">
        <f>IF(D4543="", "",MATCH(D4543,'Approved Products List'!C$5:C$2890,0))</f>
        <v>#REF!</v>
      </c>
      <c r="F4543" s="21" t="e">
        <f>IF(D4543="", "",COUNTIF('Approved Products List'!C$5:C$2890,D4543))</f>
        <v>#REF!</v>
      </c>
    </row>
    <row r="4544" spans="2:6" x14ac:dyDescent="0.25">
      <c r="B4544" s="20">
        <f>(COUNTIF('Approved Products List'!C$5:C2900,'Approved Products List'!C2900)=1)*1</f>
        <v>0</v>
      </c>
      <c r="C4544" s="19"/>
      <c r="D4544" s="19" t="e">
        <f t="array" ref="D4544">IF(ROWS(D$6:D4544)&lt;=C$5,INDEX('Approved Products List'!$C$5:$C$2890,SMALL(IF($B$6:$B$4551=1,ROW($B$6:$B$4551)-ROW(B$6)+1),ROWS(D$6:D4544))),"")</f>
        <v>#REF!</v>
      </c>
      <c r="E4544" s="19" t="e">
        <f>IF(D4544="", "",MATCH(D4544,'Approved Products List'!C$5:C$2890,0))</f>
        <v>#REF!</v>
      </c>
      <c r="F4544" s="21" t="e">
        <f>IF(D4544="", "",COUNTIF('Approved Products List'!C$5:C$2890,D4544))</f>
        <v>#REF!</v>
      </c>
    </row>
    <row r="4545" spans="2:6" x14ac:dyDescent="0.25">
      <c r="B4545" s="20">
        <f>(COUNTIF('Approved Products List'!C$5:C2901,'Approved Products List'!C2901)=1)*1</f>
        <v>0</v>
      </c>
      <c r="C4545" s="19"/>
      <c r="D4545" s="19" t="e">
        <f t="array" ref="D4545">IF(ROWS(D$6:D4545)&lt;=C$5,INDEX('Approved Products List'!$C$5:$C$2890,SMALL(IF($B$6:$B$4551=1,ROW($B$6:$B$4551)-ROW(B$6)+1),ROWS(D$6:D4545))),"")</f>
        <v>#REF!</v>
      </c>
      <c r="E4545" s="19" t="e">
        <f>IF(D4545="", "",MATCH(D4545,'Approved Products List'!C$5:C$2890,0))</f>
        <v>#REF!</v>
      </c>
      <c r="F4545" s="21" t="e">
        <f>IF(D4545="", "",COUNTIF('Approved Products List'!C$5:C$2890,D4545))</f>
        <v>#REF!</v>
      </c>
    </row>
    <row r="4546" spans="2:6" x14ac:dyDescent="0.25">
      <c r="B4546" s="20">
        <f>(COUNTIF('Approved Products List'!C$5:C2902,'Approved Products List'!C2902)=1)*1</f>
        <v>0</v>
      </c>
      <c r="C4546" s="19"/>
      <c r="D4546" s="19" t="e">
        <f t="array" ref="D4546">IF(ROWS(D$6:D4546)&lt;=C$5,INDEX('Approved Products List'!$C$5:$C$2890,SMALL(IF($B$6:$B$4551=1,ROW($B$6:$B$4551)-ROW(B$6)+1),ROWS(D$6:D4546))),"")</f>
        <v>#REF!</v>
      </c>
      <c r="E4546" s="19" t="e">
        <f>IF(D4546="", "",MATCH(D4546,'Approved Products List'!C$5:C$2890,0))</f>
        <v>#REF!</v>
      </c>
      <c r="F4546" s="21" t="e">
        <f>IF(D4546="", "",COUNTIF('Approved Products List'!C$5:C$2890,D4546))</f>
        <v>#REF!</v>
      </c>
    </row>
    <row r="4547" spans="2:6" x14ac:dyDescent="0.25">
      <c r="B4547" s="20">
        <f>(COUNTIF('Approved Products List'!C$5:C2903,'Approved Products List'!C2903)=1)*1</f>
        <v>0</v>
      </c>
      <c r="C4547" s="19"/>
      <c r="D4547" s="19" t="e">
        <f t="array" ref="D4547">IF(ROWS(D$6:D4547)&lt;=C$5,INDEX('Approved Products List'!$C$5:$C$2890,SMALL(IF($B$6:$B$4551=1,ROW($B$6:$B$4551)-ROW(B$6)+1),ROWS(D$6:D4547))),"")</f>
        <v>#REF!</v>
      </c>
      <c r="E4547" s="19" t="e">
        <f>IF(D4547="", "",MATCH(D4547,'Approved Products List'!C$5:C$2890,0))</f>
        <v>#REF!</v>
      </c>
      <c r="F4547" s="21" t="e">
        <f>IF(D4547="", "",COUNTIF('Approved Products List'!C$5:C$2890,D4547))</f>
        <v>#REF!</v>
      </c>
    </row>
    <row r="4548" spans="2:6" x14ac:dyDescent="0.25">
      <c r="B4548" s="20">
        <f>(COUNTIF('Approved Products List'!C$5:C2904,'Approved Products List'!C2904)=1)*1</f>
        <v>0</v>
      </c>
      <c r="C4548" s="19"/>
      <c r="D4548" s="19" t="e">
        <f t="array" ref="D4548">IF(ROWS(D$6:D4548)&lt;=C$5,INDEX('Approved Products List'!$C$5:$C$2890,SMALL(IF($B$6:$B$4551=1,ROW($B$6:$B$4551)-ROW(B$6)+1),ROWS(D$6:D4548))),"")</f>
        <v>#REF!</v>
      </c>
      <c r="E4548" s="19" t="e">
        <f>IF(D4548="", "",MATCH(D4548,'Approved Products List'!C$5:C$2890,0))</f>
        <v>#REF!</v>
      </c>
      <c r="F4548" s="21" t="e">
        <f>IF(D4548="", "",COUNTIF('Approved Products List'!C$5:C$2890,D4548))</f>
        <v>#REF!</v>
      </c>
    </row>
    <row r="4549" spans="2:6" x14ac:dyDescent="0.25">
      <c r="B4549" s="20">
        <f>(COUNTIF('Approved Products List'!C$5:C2905,'Approved Products List'!C2905)=1)*1</f>
        <v>0</v>
      </c>
      <c r="C4549" s="19"/>
      <c r="D4549" s="19" t="e">
        <f t="array" ref="D4549">IF(ROWS(D$6:D4549)&lt;=C$5,INDEX('Approved Products List'!$C$5:$C$2890,SMALL(IF($B$6:$B$4551=1,ROW($B$6:$B$4551)-ROW(B$6)+1),ROWS(D$6:D4549))),"")</f>
        <v>#REF!</v>
      </c>
      <c r="E4549" s="19" t="e">
        <f>IF(D4549="", "",MATCH(D4549,'Approved Products List'!C$5:C$2890,0))</f>
        <v>#REF!</v>
      </c>
      <c r="F4549" s="21" t="e">
        <f>IF(D4549="", "",COUNTIF('Approved Products List'!C$5:C$2890,D4549))</f>
        <v>#REF!</v>
      </c>
    </row>
    <row r="4550" spans="2:6" x14ac:dyDescent="0.25">
      <c r="B4550" s="20">
        <f>(COUNTIF('Approved Products List'!C$5:C2906,'Approved Products List'!C2906)=1)*1</f>
        <v>0</v>
      </c>
      <c r="C4550" s="19"/>
      <c r="D4550" s="19" t="e">
        <f t="array" ref="D4550">IF(ROWS(D$6:D4550)&lt;=C$5,INDEX('Approved Products List'!$C$5:$C$2890,SMALL(IF($B$6:$B$4551=1,ROW($B$6:$B$4551)-ROW(B$6)+1),ROWS(D$6:D4550))),"")</f>
        <v>#REF!</v>
      </c>
      <c r="E4550" s="19" t="e">
        <f>IF(D4550="", "",MATCH(D4550,'Approved Products List'!C$5:C$2890,0))</f>
        <v>#REF!</v>
      </c>
      <c r="F4550" s="21" t="e">
        <f>IF(D4550="", "",COUNTIF('Approved Products List'!C$5:C$2890,D4550))</f>
        <v>#REF!</v>
      </c>
    </row>
    <row r="4551" spans="2:6" ht="15.75" thickBot="1" x14ac:dyDescent="0.3">
      <c r="B4551" s="22">
        <f>(COUNTIF('Approved Products List'!C$5:C2907,'Approved Products List'!C2907)=1)*1</f>
        <v>0</v>
      </c>
      <c r="C4551" s="23"/>
      <c r="D4551" s="23" t="e">
        <f t="array" ref="D4551">IF(ROWS(D$6:D4551)&lt;=C$5,INDEX('Approved Products List'!$C$5:$C$2890,SMALL(IF($B$6:$B$4551=1,ROW($B$6:$B$4551)-ROW(B$6)+1),ROWS(D$6:D4551))),"")</f>
        <v>#REF!</v>
      </c>
      <c r="E4551" s="23" t="e">
        <f>IF(D4551="", "",MATCH(D4551,'Approved Products List'!C$5:C$2890,0))</f>
        <v>#REF!</v>
      </c>
      <c r="F4551" s="4" t="e">
        <f>IF(D4551="", "",COUNTIF('Approved Products List'!C$5:C$2890,D4551))</f>
        <v>#REF!</v>
      </c>
    </row>
  </sheetData>
  <sheetProtection password="8E11" sheet="1" objects="1" scenarios="1"/>
  <sortState xmlns:xlrd2="http://schemas.microsoft.com/office/spreadsheetml/2017/richdata2" ref="L10:M641">
    <sortCondition descending="1" ref="M15"/>
  </sortState>
  <mergeCells count="3">
    <mergeCell ref="B4:F4"/>
    <mergeCell ref="L4:M4"/>
    <mergeCell ref="O4:P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jOGQ1NzYwZS02MzhhLTQ3ZTgtOWUyZS0xMjI2YzJjYjI2OGQiIG9yaWdpbj0idXNlclNlbGVjdGVkIj48ZWxlbWVudCB1aWQ9IjQyODM0YmZiLTFlYzEtNGJlYi1iZDY0LWViODNmYjNjYjNmMyIgdmFsdWU9IiIgeG1sbnM9Imh0dHA6Ly93d3cuYm9sZG9uamFtZXMuY29tLzIwMDgvMDEvc2llL2ludGVybmFsL2xhYmVsIiAvPjwvc2lzbD48VXNlck5hbWU+TEVJRE9TLUNPUlBcY2hlbmo4PC9Vc2VyTmFtZT48RGF0ZVRpbWU+OS8yOC8yMDIxIDI6MDA6NDcgUE08L0RhdGVUaW1lPjxMYWJlbFN0cmluZz5VbnJlc3RyaWN0ZWQ8L0xhYmVsU3RyaW5nPjwvaXRlbT48L2xhYmVsSGlzdG9yeT4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c8d5760e-638a-47e8-9e2e-1226c2cb268d" origin="userSelected">
  <element uid="42834bfb-1ec1-4beb-bd64-eb83fb3cb3f3" value=""/>
</sisl>
</file>

<file path=customXml/itemProps1.xml><?xml version="1.0" encoding="utf-8"?>
<ds:datastoreItem xmlns:ds="http://schemas.openxmlformats.org/officeDocument/2006/customXml" ds:itemID="{7167A040-E5F5-48B6-BC50-2FFE30328FC5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82827A4A-5C0C-4205-9045-9A458FFE9B0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Report Template</vt:lpstr>
      <vt:lpstr>Approved Products List</vt:lpstr>
      <vt:lpstr>LU_EligibleZip</vt:lpstr>
      <vt:lpstr>LU_EndDate</vt:lpstr>
      <vt:lpstr>LU_LastUpdated</vt:lpstr>
      <vt:lpstr>LU_StartDate</vt:lpstr>
      <vt:lpstr>MasterList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Carpenter, Peter</dc:creator>
  <cp:lastModifiedBy>Chen, Jaimee [US-US]</cp:lastModifiedBy>
  <cp:lastPrinted>2025-08-21T19:45:18Z</cp:lastPrinted>
  <dcterms:created xsi:type="dcterms:W3CDTF">2013-06-06T19:10:09Z</dcterms:created>
  <dcterms:modified xsi:type="dcterms:W3CDTF">2026-01-26T23:24:23Z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c8273c7f-bf5d-43dd-b9eb-d3a846b17eed</vt:lpwstr>
  </property>
  <property fmtid="{D5CDD505-2E9C-101B-9397-08002B2CF9AE}" pid="3" name="bjSaver">
    <vt:lpwstr>pGQYD7vg47K2qGfxdqf20lVHOPKWEVaN</vt:lpwstr>
  </property>
  <property fmtid="{D5CDD505-2E9C-101B-9397-08002B2CF9AE}" pid="4" name="bjDocumentSecurityLabel">
    <vt:lpwstr>Unrestricted</vt:lpwstr>
  </property>
  <property fmtid="{D5CDD505-2E9C-101B-9397-08002B2CF9AE}" pid="5" name="bjLabelHistoryID">
    <vt:lpwstr>{7167A040-E5F5-48B6-BC50-2FFE30328FC5}</vt:lpwstr>
  </property>
  <property fmtid="{D5CDD505-2E9C-101B-9397-08002B2CF9AE}" pid="6" name="SV_QUERY_LIST_4F35BF76-6C0D-4D9B-82B2-816C12CF3733">
    <vt:lpwstr>empty_477D106A-C0D6-4607-AEBD-E2C9D60EA279</vt:lpwstr>
  </property>
  <property fmtid="{D5CDD505-2E9C-101B-9397-08002B2CF9AE}" pid="7" name="SV_HIDDEN_GRID_QUERY_LIST_4F35BF76-6C0D-4D9B-82B2-816C12CF3733">
    <vt:lpwstr>empty_477D106A-C0D6-4607-AEBD-E2C9D60EA279</vt:lpwstr>
  </property>
  <property fmtid="{D5CDD505-2E9C-101B-9397-08002B2CF9AE}" pid="8" name="bjDocumentLabelXML">
    <vt:lpwstr>&lt;?xml version="1.0" encoding="us-ascii"?&gt;&lt;sisl xmlns:xsd="http://www.w3.org/2001/XMLSchema" xmlns:xsi="http://www.w3.org/2001/XMLSchema-instance" sislVersion="0" policy="c8d5760e-638a-47e8-9e2e-1226c2cb268d" origin="userSelected" xmlns="http://www.boldonj</vt:lpwstr>
  </property>
  <property fmtid="{D5CDD505-2E9C-101B-9397-08002B2CF9AE}" pid="9" name="bjDocumentLabelXML-0">
    <vt:lpwstr>ames.com/2008/01/sie/internal/label"&gt;&lt;element uid="42834bfb-1ec1-4beb-bd64-eb83fb3cb3f3" value="" /&gt;&lt;/sisl&gt;</vt:lpwstr>
  </property>
  <property fmtid="{D5CDD505-2E9C-101B-9397-08002B2CF9AE}" pid="10" name="MSIP_Label_c968a81f-7ed4-4faa-9408-9652e001dd96_Enabled">
    <vt:lpwstr>true</vt:lpwstr>
  </property>
  <property fmtid="{D5CDD505-2E9C-101B-9397-08002B2CF9AE}" pid="11" name="MSIP_Label_c968a81f-7ed4-4faa-9408-9652e001dd96_SetDate">
    <vt:lpwstr>2022-03-04T22:33:08Z</vt:lpwstr>
  </property>
  <property fmtid="{D5CDD505-2E9C-101B-9397-08002B2CF9AE}" pid="12" name="MSIP_Label_c968a81f-7ed4-4faa-9408-9652e001dd96_Method">
    <vt:lpwstr>Privileged</vt:lpwstr>
  </property>
  <property fmtid="{D5CDD505-2E9C-101B-9397-08002B2CF9AE}" pid="13" name="MSIP_Label_c968a81f-7ed4-4faa-9408-9652e001dd96_Name">
    <vt:lpwstr>Unrestricted</vt:lpwstr>
  </property>
  <property fmtid="{D5CDD505-2E9C-101B-9397-08002B2CF9AE}" pid="14" name="MSIP_Label_c968a81f-7ed4-4faa-9408-9652e001dd96_SiteId">
    <vt:lpwstr>b64da4ac-e800-4cfc-8931-e607f720a1b8</vt:lpwstr>
  </property>
  <property fmtid="{D5CDD505-2E9C-101B-9397-08002B2CF9AE}" pid="15" name="MSIP_Label_c968a81f-7ed4-4faa-9408-9652e001dd96_ActionId">
    <vt:lpwstr>a2a0d4ab-d078-4b59-9cbd-c70cac4d1a5e</vt:lpwstr>
  </property>
  <property fmtid="{D5CDD505-2E9C-101B-9397-08002B2CF9AE}" pid="16" name="MSIP_Label_c968a81f-7ed4-4faa-9408-9652e001dd96_ContentBits">
    <vt:lpwstr>0</vt:lpwstr>
  </property>
</Properties>
</file>